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<sst xmlns="http://schemas.openxmlformats.org/spreadsheetml/2006/main" count="145" uniqueCount="136">
  <si>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</si>
  <si>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</si>
  <si>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</si>
  <si>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</si>
  <si>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</si>
  <si>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</si>
  <si>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</si>
  <si>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</si>
  <si>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</si>
  <si>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</si>
  <si>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</si>
  <si>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</si>
  <si>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</si>
  <si>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</si>
  <si>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</si>
  <si>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</si>
  <si>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</si>
  <si>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</si>
  <si>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</si>
  <si>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</si>
  <si>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</si>
  <si>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</si>
  <si>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</si>
  <si>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</si>
  <si>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</si>
  <si>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</si>
  <si>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</si>
  <si>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</si>
  <si>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</si>
  <si>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</si>
  <si>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</si>
  <si>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</si>
  <si>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</si>
  <si>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</si>
  <si>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</si>
  <si>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</si>
  <si>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</si>
  <si>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</si>
  <si>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</si>
  <si>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</si>
  <si>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</si>
  <si>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</si>
  <si>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</si>
  <si>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</si>
  <si>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</si>
  <si>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</si>
  <si>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</si>
  <si>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</si>
  <si>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</si>
  <si>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</si>
  <si>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</si>
  <si>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</si>
  <si>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</si>
  <si>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</si>
  <si>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</si>
  <si>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</si>
  <si>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</si>
  <si>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</si>
  <si>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</si>
  <si>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</si>
  <si>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</si>
  <si>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</si>
  <si>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</si>
  <si>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</si>
  <si>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</si>
  <si>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</si>
  <si>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</si>
  <si>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</si>
  <si>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</si>
  <si>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</si>
  <si>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</si>
  <si>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</si>
  <si>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</si>
  <si>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</si>
  <si>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</si>
  <si>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</si>
  <si>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</si>
  <si>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</si>
  <si>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000 2 07 04000 04 0000 180</t>
  </si>
  <si>
    <t>Свод доходов местного бюджета на 2016 год</t>
  </si>
  <si>
    <t>182 1 06 06030 00 0000 110</t>
  </si>
  <si>
    <t>Земельный налог с организаций</t>
  </si>
  <si>
    <t xml:space="preserve">Земельный налог с физических лиц </t>
  </si>
  <si>
    <t>182 1 06 06040 00 0000 110</t>
  </si>
  <si>
    <t>901 1 08 07150 01 0000 110</t>
  </si>
  <si>
    <t>Государственная пошлина за выдачу разрешения на установку рекламной конструкции</t>
  </si>
  <si>
    <t>901 1 14 06012 04 0000 430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</si>
  <si>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</si>
  <si>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</si>
  <si>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</si>
  <si>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Минимальный налог, зачисляемый в бюджеты субъекта Российской Федерации </t>
  </si>
  <si>
    <t>182 1 05 01011 01 0000 110</t>
  </si>
  <si>
    <t>182 1 05 01021 01 0000 110</t>
  </si>
  <si>
    <t>182 1 05 01050 01 0000 110</t>
  </si>
  <si>
    <t>Субсидии на обеспечение питанием обучающихся   в муниципальных общеобразовательных организациях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</si>
  <si>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</si>
  <si>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</si>
  <si>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</si>
  <si>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</si>
  <si>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</si>
  <si>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</si>
  <si>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901 2 02 03002 04 0000 151</t>
  </si>
  <si>
    <t>Субвенции на осуществление государственного полномочия Российской Федерации по подготовке и проведению Всероссиской сельскохозяйственной переписи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</si>
  <si>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</si>
  <si>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доходы от компенсации бюджетов Городских округов</t>
  </si>
  <si>
    <t>000 1 13 02994 04 0000 130</t>
  </si>
  <si>
    <t>100 1 03 02000 01 0000 110</t>
  </si>
  <si>
    <t>000 1 03 00000 00 0000 000</t>
  </si>
  <si>
    <t>утверждено решением</t>
  </si>
  <si>
    <t>Приложение   № 1</t>
  </si>
  <si>
    <t>Сумма, в рублях</t>
  </si>
  <si>
    <t>Код классификации доходов бюджета</t>
  </si>
  <si>
    <t>Наименование доходов бюджета</t>
  </si>
  <si>
    <t>Но-мер стро-ки</t>
  </si>
  <si>
    <t>Налог на доходы физических лиц</t>
  </si>
  <si>
    <t>НАЛОГОВЫЕ И НЕНАЛОГОВЫЕ ДОХОДЫ</t>
  </si>
  <si>
    <t>НАЛОГИ НА ПРИБЫЛЬ, ДОХОДЫ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</si>
  <si>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</si>
  <si>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</si>
  <si>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</si>
  <si>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</si>
  <si>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</si>
  <si>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</si>
  <si>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</si>
  <si>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</si>
  <si>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</si>
  <si>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</si>
  <si>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</si>
  <si>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</si>
  <si>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</si>
  <si>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</si>
  <si>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</si>
  <si>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</si>
  <si>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Дотации бюджетам субъектов Российской Федерации и муниципальных образований</t>
  </si>
  <si>
    <t>Думы городского округа</t>
  </si>
  <si>
    <t xml:space="preserve">от               2015 г. №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</si>
</sst>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179" fontId="8" fillId="0" borderId="15" xfId="60" applyNumberFormat="1" applyFont="1" applyFill="1" applyBorder="1" applyAlignment="1">
      <alignment horizontal="center"/>
    </xf>
    <xf numFmtId="179" fontId="8" fillId="0" borderId="10" xfId="60" applyNumberFormat="1" applyFont="1" applyFill="1" applyBorder="1" applyAlignment="1">
      <alignment horizontal="center"/>
    </xf>
    <xf numFmtId="179" fontId="14" fillId="0" borderId="15" xfId="60" applyNumberFormat="1" applyFont="1" applyFill="1" applyBorder="1" applyAlignment="1">
      <alignment horizontal="center"/>
    </xf>
    <xf numFmtId="179" fontId="8" fillId="0" borderId="12" xfId="60" applyNumberFormat="1" applyFont="1" applyFill="1" applyBorder="1" applyAlignment="1">
      <alignment horizontal="center"/>
    </xf>
    <xf numFmtId="179" fontId="14" fillId="0" borderId="12" xfId="60" applyNumberFormat="1" applyFont="1" applyFill="1" applyBorder="1" applyAlignment="1">
      <alignment horizontal="center"/>
    </xf>
    <xf numFmtId="179" fontId="14" fillId="0" borderId="10" xfId="60" applyNumberFormat="1" applyFont="1" applyFill="1" applyBorder="1" applyAlignment="1">
      <alignment horizontal="center"/>
    </xf>
    <xf numFmtId="179" fontId="19" fillId="0" borderId="10" xfId="6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9"/>
  <sheetViews>
    <sheetView tabSelected="1" workbookViewId="0" topLeftCell="B1">
      <selection activeCell="D2" sqref="D2:E2"/>
    </sheetView>
  </sheetViews>
  <sheetFormatPr defaultColWidth="9.00390625" defaultRowHeight="12.75"/>
  <cols>
    <col min="1" max="1" width="1.625" style="0" hidden="1" customWidth="1"/>
    <col min="2" max="2" width="5.25390625" style="0" customWidth="1"/>
    <col min="3" max="3" width="22.00390625" style="0" customWidth="1"/>
    <col min="4" max="4" width="46.25390625" style="0" customWidth="1"/>
    <col min="5" max="5" width="15.375" style="0" customWidth="1"/>
  </cols>
  <sheetData>
    <row r="1" spans="4:21" ht="18" customHeight="1">
      <c r="D1" s="48" t="s">
        <v>109</v>
      </c>
      <c r="E1" s="4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4:20" ht="15" customHeight="1">
      <c r="D2" s="48" t="s">
        <v>108</v>
      </c>
      <c r="E2" s="4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4:20" ht="15.75" customHeight="1">
      <c r="D3" s="48" t="s">
        <v>134</v>
      </c>
      <c r="E3" s="4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4:5" ht="15.75" customHeight="1">
      <c r="D4" s="48" t="s">
        <v>135</v>
      </c>
      <c r="E4" s="49"/>
    </row>
    <row r="6" spans="3:4" ht="23.25" customHeight="1">
      <c r="C6" s="53" t="s">
        <v>79</v>
      </c>
      <c r="D6" s="54"/>
    </row>
    <row r="7" spans="3:5" ht="12.75">
      <c r="C7" s="1"/>
      <c r="D7" s="1"/>
      <c r="E7" s="1"/>
    </row>
    <row r="8" spans="2:5" ht="16.5" customHeight="1">
      <c r="B8" s="52" t="s">
        <v>113</v>
      </c>
      <c r="C8" s="55" t="s">
        <v>111</v>
      </c>
      <c r="D8" s="55" t="s">
        <v>112</v>
      </c>
      <c r="E8" s="55" t="s">
        <v>110</v>
      </c>
    </row>
    <row r="9" spans="2:5" ht="21.75" customHeight="1">
      <c r="B9" s="52"/>
      <c r="C9" s="56"/>
      <c r="D9" s="57"/>
      <c r="E9" s="56"/>
    </row>
    <row r="10" spans="2:5" ht="31.5">
      <c r="B10" s="10">
        <v>1</v>
      </c>
      <c r="C10" s="13" t="s">
        <v>16</v>
      </c>
      <c r="D10" s="11" t="s">
        <v>115</v>
      </c>
      <c r="E10" s="41">
        <f>+E11+E13+E15+E21+E26+E29+E37+E39+E45+E51</f>
        <v>458244607</v>
      </c>
    </row>
    <row r="11" spans="2:5" ht="15.75">
      <c r="B11" s="10">
        <v>2</v>
      </c>
      <c r="C11" s="13" t="s">
        <v>42</v>
      </c>
      <c r="D11" s="11" t="s">
        <v>116</v>
      </c>
      <c r="E11" s="42">
        <f>SUM(E12:E12)</f>
        <v>286958000</v>
      </c>
    </row>
    <row r="12" spans="2:5" ht="19.5" customHeight="1">
      <c r="B12" s="10">
        <v>3</v>
      </c>
      <c r="C12" s="12" t="s">
        <v>117</v>
      </c>
      <c r="D12" s="11" t="s">
        <v>114</v>
      </c>
      <c r="E12" s="43">
        <v>286958000</v>
      </c>
    </row>
    <row r="13" spans="2:5" ht="50.25" customHeight="1">
      <c r="B13" s="10">
        <v>4</v>
      </c>
      <c r="C13" s="14" t="s">
        <v>107</v>
      </c>
      <c r="D13" s="11" t="s">
        <v>118</v>
      </c>
      <c r="E13" s="44">
        <f>SUM(E14)</f>
        <v>6405686</v>
      </c>
    </row>
    <row r="14" spans="2:5" ht="50.25" customHeight="1">
      <c r="B14" s="10">
        <v>5</v>
      </c>
      <c r="C14" s="15" t="s">
        <v>106</v>
      </c>
      <c r="D14" s="38" t="s">
        <v>131</v>
      </c>
      <c r="E14" s="44">
        <v>6405686</v>
      </c>
    </row>
    <row r="15" spans="2:5" ht="16.5" customHeight="1">
      <c r="B15" s="10">
        <v>6</v>
      </c>
      <c r="C15" s="14" t="s">
        <v>67</v>
      </c>
      <c r="D15" s="11" t="s">
        <v>119</v>
      </c>
      <c r="E15" s="44">
        <f>SUM(E16:E20)</f>
        <v>34664000</v>
      </c>
    </row>
    <row r="16" spans="2:5" ht="48" customHeight="1">
      <c r="B16" s="10">
        <v>7</v>
      </c>
      <c r="C16" s="15" t="s">
        <v>91</v>
      </c>
      <c r="D16" s="29" t="s">
        <v>88</v>
      </c>
      <c r="E16" s="45">
        <v>7405000</v>
      </c>
    </row>
    <row r="17" spans="2:5" ht="62.25" customHeight="1">
      <c r="B17" s="10">
        <v>8</v>
      </c>
      <c r="C17" s="15" t="s">
        <v>92</v>
      </c>
      <c r="D17" s="29" t="s">
        <v>89</v>
      </c>
      <c r="E17" s="45">
        <v>5304000</v>
      </c>
    </row>
    <row r="18" spans="2:5" ht="39" customHeight="1">
      <c r="B18" s="10">
        <v>9</v>
      </c>
      <c r="C18" s="15" t="s">
        <v>93</v>
      </c>
      <c r="D18" s="29" t="s">
        <v>90</v>
      </c>
      <c r="E18" s="46">
        <v>3085000</v>
      </c>
    </row>
    <row r="19" spans="2:5" ht="37.5" customHeight="1">
      <c r="B19" s="10">
        <v>10</v>
      </c>
      <c r="C19" s="16" t="s">
        <v>17</v>
      </c>
      <c r="D19" s="29" t="s">
        <v>40</v>
      </c>
      <c r="E19" s="46">
        <v>17010000</v>
      </c>
    </row>
    <row r="20" spans="2:5" ht="37.5" customHeight="1">
      <c r="B20" s="10">
        <v>11</v>
      </c>
      <c r="C20" s="9" t="s">
        <v>43</v>
      </c>
      <c r="D20" s="29" t="s">
        <v>39</v>
      </c>
      <c r="E20" s="43">
        <v>1860000</v>
      </c>
    </row>
    <row r="21" spans="2:5" ht="15.75">
      <c r="B21" s="10">
        <v>12</v>
      </c>
      <c r="C21" s="13" t="s">
        <v>68</v>
      </c>
      <c r="D21" s="11" t="s">
        <v>120</v>
      </c>
      <c r="E21" s="41">
        <f>SUM(E22+E23)</f>
        <v>31898000</v>
      </c>
    </row>
    <row r="22" spans="2:5" ht="24" customHeight="1">
      <c r="B22" s="10">
        <v>13</v>
      </c>
      <c r="C22" s="17" t="s">
        <v>18</v>
      </c>
      <c r="D22" s="27" t="s">
        <v>1</v>
      </c>
      <c r="E22" s="46">
        <v>6898000</v>
      </c>
    </row>
    <row r="23" spans="2:5" ht="22.5" customHeight="1">
      <c r="B23" s="10">
        <v>14</v>
      </c>
      <c r="C23" s="17" t="s">
        <v>19</v>
      </c>
      <c r="D23" s="37" t="s">
        <v>0</v>
      </c>
      <c r="E23" s="43">
        <f>SUM(E24:E25)</f>
        <v>25000000</v>
      </c>
    </row>
    <row r="24" spans="2:5" ht="24" customHeight="1">
      <c r="B24" s="10">
        <v>15</v>
      </c>
      <c r="C24" s="18" t="s">
        <v>80</v>
      </c>
      <c r="D24" s="34" t="s">
        <v>81</v>
      </c>
      <c r="E24" s="46">
        <v>9750000</v>
      </c>
    </row>
    <row r="25" spans="2:5" ht="24.75" customHeight="1">
      <c r="B25" s="10">
        <v>16</v>
      </c>
      <c r="C25" s="18" t="s">
        <v>83</v>
      </c>
      <c r="D25" s="34" t="s">
        <v>82</v>
      </c>
      <c r="E25" s="45">
        <v>15250000</v>
      </c>
    </row>
    <row r="26" spans="2:5" ht="16.5" customHeight="1">
      <c r="B26" s="10">
        <v>17</v>
      </c>
      <c r="C26" s="19" t="s">
        <v>7</v>
      </c>
      <c r="D26" s="11" t="s">
        <v>121</v>
      </c>
      <c r="E26" s="42">
        <f>SUM(E27:E28)</f>
        <v>2440000</v>
      </c>
    </row>
    <row r="27" spans="2:5" ht="66" customHeight="1">
      <c r="B27" s="10">
        <v>18</v>
      </c>
      <c r="C27" s="9" t="s">
        <v>22</v>
      </c>
      <c r="D27" s="29" t="s">
        <v>69</v>
      </c>
      <c r="E27" s="46">
        <v>2310000</v>
      </c>
    </row>
    <row r="28" spans="2:5" ht="48" customHeight="1">
      <c r="B28" s="10">
        <v>19</v>
      </c>
      <c r="C28" s="20" t="s">
        <v>84</v>
      </c>
      <c r="D28" s="29" t="s">
        <v>85</v>
      </c>
      <c r="E28" s="45">
        <v>130000</v>
      </c>
    </row>
    <row r="29" spans="2:5" ht="68.25" customHeight="1">
      <c r="B29" s="10">
        <v>20</v>
      </c>
      <c r="C29" s="21" t="s">
        <v>8</v>
      </c>
      <c r="D29" s="11" t="s">
        <v>122</v>
      </c>
      <c r="E29" s="41">
        <f>SUM(E30+E35)</f>
        <v>41459630</v>
      </c>
    </row>
    <row r="30" spans="2:5" ht="129.75" customHeight="1">
      <c r="B30" s="10">
        <v>21</v>
      </c>
      <c r="C30" s="15" t="s">
        <v>11</v>
      </c>
      <c r="D30" s="30" t="s">
        <v>44</v>
      </c>
      <c r="E30" s="45">
        <f>SUM(E31:E34)</f>
        <v>41409630</v>
      </c>
    </row>
    <row r="31" spans="2:5" ht="114" customHeight="1">
      <c r="B31" s="10">
        <v>22</v>
      </c>
      <c r="C31" s="22" t="s">
        <v>41</v>
      </c>
      <c r="D31" s="31" t="s">
        <v>12</v>
      </c>
      <c r="E31" s="47">
        <v>31626130</v>
      </c>
    </row>
    <row r="32" spans="2:5" ht="117.75" customHeight="1">
      <c r="B32" s="10">
        <v>23</v>
      </c>
      <c r="C32" s="23" t="s">
        <v>23</v>
      </c>
      <c r="D32" s="32" t="s">
        <v>45</v>
      </c>
      <c r="E32" s="47">
        <v>204660</v>
      </c>
    </row>
    <row r="33" spans="2:5" ht="96" customHeight="1">
      <c r="B33" s="10">
        <v>24</v>
      </c>
      <c r="C33" s="23" t="s">
        <v>32</v>
      </c>
      <c r="D33" s="32" t="s">
        <v>33</v>
      </c>
      <c r="E33" s="47">
        <v>295740</v>
      </c>
    </row>
    <row r="34" spans="2:5" ht="45" customHeight="1">
      <c r="B34" s="10">
        <v>25</v>
      </c>
      <c r="C34" s="23" t="s">
        <v>46</v>
      </c>
      <c r="D34" s="32" t="s">
        <v>47</v>
      </c>
      <c r="E34" s="47">
        <v>9283100</v>
      </c>
    </row>
    <row r="35" spans="2:5" ht="110.25" customHeight="1">
      <c r="B35" s="10">
        <v>26</v>
      </c>
      <c r="C35" s="24" t="s">
        <v>13</v>
      </c>
      <c r="D35" s="33" t="s">
        <v>70</v>
      </c>
      <c r="E35" s="43">
        <f>SUM(E36:E36)</f>
        <v>50000</v>
      </c>
    </row>
    <row r="36" spans="2:5" ht="114.75" customHeight="1">
      <c r="B36" s="10">
        <v>27</v>
      </c>
      <c r="C36" s="25" t="s">
        <v>25</v>
      </c>
      <c r="D36" s="34" t="s">
        <v>48</v>
      </c>
      <c r="E36" s="43">
        <v>50000</v>
      </c>
    </row>
    <row r="37" spans="2:5" ht="34.5" customHeight="1">
      <c r="B37" s="10">
        <v>28</v>
      </c>
      <c r="C37" s="13" t="s">
        <v>9</v>
      </c>
      <c r="D37" s="11" t="s">
        <v>123</v>
      </c>
      <c r="E37" s="41">
        <f>+E38</f>
        <v>224000</v>
      </c>
    </row>
    <row r="38" spans="2:5" ht="33.75" customHeight="1">
      <c r="B38" s="10">
        <v>29</v>
      </c>
      <c r="C38" s="17" t="s">
        <v>29</v>
      </c>
      <c r="D38" s="27" t="s">
        <v>2</v>
      </c>
      <c r="E38" s="43">
        <v>224000</v>
      </c>
    </row>
    <row r="39" spans="2:5" ht="49.5" customHeight="1">
      <c r="B39" s="10">
        <v>30</v>
      </c>
      <c r="C39" s="13" t="s">
        <v>27</v>
      </c>
      <c r="D39" s="11" t="s">
        <v>124</v>
      </c>
      <c r="E39" s="41">
        <f>SUM(E40+E43+E44)</f>
        <v>41618291</v>
      </c>
    </row>
    <row r="40" spans="2:5" ht="51" customHeight="1">
      <c r="B40" s="10">
        <v>31</v>
      </c>
      <c r="C40" s="17" t="s">
        <v>49</v>
      </c>
      <c r="D40" s="27" t="s">
        <v>71</v>
      </c>
      <c r="E40" s="43">
        <f>SUM(E41:E42)</f>
        <v>33327291</v>
      </c>
    </row>
    <row r="41" spans="2:5" ht="81" customHeight="1">
      <c r="B41" s="10">
        <v>32</v>
      </c>
      <c r="C41" s="17" t="s">
        <v>50</v>
      </c>
      <c r="D41" s="28" t="s">
        <v>37</v>
      </c>
      <c r="E41" s="43">
        <v>30187330</v>
      </c>
    </row>
    <row r="42" spans="2:5" ht="51.75" customHeight="1">
      <c r="B42" s="10">
        <v>33</v>
      </c>
      <c r="C42" s="17" t="s">
        <v>51</v>
      </c>
      <c r="D42" s="28" t="s">
        <v>38</v>
      </c>
      <c r="E42" s="43">
        <v>3139961</v>
      </c>
    </row>
    <row r="43" spans="2:5" ht="45.75" customHeight="1">
      <c r="B43" s="10">
        <v>34</v>
      </c>
      <c r="C43" s="17" t="s">
        <v>52</v>
      </c>
      <c r="D43" s="27" t="s">
        <v>28</v>
      </c>
      <c r="E43" s="43">
        <v>8215000</v>
      </c>
    </row>
    <row r="44" spans="2:5" ht="37.5" customHeight="1">
      <c r="B44" s="10">
        <v>35</v>
      </c>
      <c r="C44" s="17" t="s">
        <v>105</v>
      </c>
      <c r="D44" s="27" t="s">
        <v>104</v>
      </c>
      <c r="E44" s="43">
        <v>76000</v>
      </c>
    </row>
    <row r="45" spans="2:5" ht="37.5" customHeight="1">
      <c r="B45" s="10">
        <v>36</v>
      </c>
      <c r="C45" s="13" t="s">
        <v>14</v>
      </c>
      <c r="D45" s="11" t="s">
        <v>125</v>
      </c>
      <c r="E45" s="41">
        <f>+E46+E48</f>
        <v>10803700</v>
      </c>
    </row>
    <row r="46" spans="2:5" ht="108" customHeight="1">
      <c r="B46" s="10">
        <v>37</v>
      </c>
      <c r="C46" s="17" t="s">
        <v>24</v>
      </c>
      <c r="D46" s="33" t="s">
        <v>72</v>
      </c>
      <c r="E46" s="43">
        <f>SUM(E47:E47)</f>
        <v>10003700</v>
      </c>
    </row>
    <row r="47" spans="2:5" ht="127.5" customHeight="1">
      <c r="B47" s="10">
        <v>38</v>
      </c>
      <c r="C47" s="18" t="s">
        <v>30</v>
      </c>
      <c r="D47" s="34" t="s">
        <v>53</v>
      </c>
      <c r="E47" s="46">
        <v>10003700</v>
      </c>
    </row>
    <row r="48" spans="2:5" ht="55.5" customHeight="1">
      <c r="B48" s="10">
        <v>39</v>
      </c>
      <c r="C48" s="17" t="s">
        <v>26</v>
      </c>
      <c r="D48" s="27" t="s">
        <v>73</v>
      </c>
      <c r="E48" s="43">
        <f>SUM(E49:E50)</f>
        <v>800000</v>
      </c>
    </row>
    <row r="49" spans="2:5" ht="67.5" customHeight="1">
      <c r="B49" s="10">
        <v>40</v>
      </c>
      <c r="C49" s="18" t="s">
        <v>86</v>
      </c>
      <c r="D49" s="34" t="s">
        <v>15</v>
      </c>
      <c r="E49" s="46">
        <v>500000</v>
      </c>
    </row>
    <row r="50" spans="2:5" ht="80.25" customHeight="1">
      <c r="B50" s="10">
        <v>41</v>
      </c>
      <c r="C50" s="18" t="s">
        <v>31</v>
      </c>
      <c r="D50" s="34" t="s">
        <v>54</v>
      </c>
      <c r="E50" s="45">
        <v>300000</v>
      </c>
    </row>
    <row r="51" spans="2:5" ht="18.75" customHeight="1">
      <c r="B51" s="10">
        <v>42</v>
      </c>
      <c r="C51" s="26" t="s">
        <v>10</v>
      </c>
      <c r="D51" s="11" t="s">
        <v>126</v>
      </c>
      <c r="E51" s="42">
        <v>1773300</v>
      </c>
    </row>
    <row r="52" spans="2:5" ht="18" customHeight="1">
      <c r="B52" s="10">
        <v>43</v>
      </c>
      <c r="C52" s="50" t="s">
        <v>132</v>
      </c>
      <c r="D52" s="51"/>
      <c r="E52" s="41">
        <f>+E10</f>
        <v>458244607</v>
      </c>
    </row>
    <row r="53" spans="2:5" ht="15.75" customHeight="1">
      <c r="B53" s="10">
        <v>44</v>
      </c>
      <c r="C53" s="13" t="s">
        <v>4</v>
      </c>
      <c r="D53" s="11" t="s">
        <v>127</v>
      </c>
      <c r="E53" s="44">
        <f>E54+E75</f>
        <v>515447100</v>
      </c>
    </row>
    <row r="54" spans="2:5" ht="54" customHeight="1">
      <c r="B54" s="10">
        <v>45</v>
      </c>
      <c r="C54" s="36" t="s">
        <v>129</v>
      </c>
      <c r="D54" s="11" t="s">
        <v>128</v>
      </c>
      <c r="E54" s="44">
        <f>E55+E57+E61+E74</f>
        <v>514587100</v>
      </c>
    </row>
    <row r="55" spans="2:5" ht="35.25" customHeight="1">
      <c r="B55" s="10">
        <v>46</v>
      </c>
      <c r="C55" s="13" t="s">
        <v>6</v>
      </c>
      <c r="D55" s="39" t="s">
        <v>133</v>
      </c>
      <c r="E55" s="42">
        <f>SUM(E56:E56)</f>
        <v>6314000</v>
      </c>
    </row>
    <row r="56" spans="2:5" ht="99" customHeight="1">
      <c r="B56" s="10">
        <v>47</v>
      </c>
      <c r="C56" s="17" t="s">
        <v>66</v>
      </c>
      <c r="D56" s="35" t="s">
        <v>77</v>
      </c>
      <c r="E56" s="46">
        <v>6314000</v>
      </c>
    </row>
    <row r="57" spans="2:5" ht="51" customHeight="1">
      <c r="B57" s="10">
        <v>48</v>
      </c>
      <c r="C57" s="13" t="s">
        <v>3</v>
      </c>
      <c r="D57" s="39" t="s">
        <v>55</v>
      </c>
      <c r="E57" s="42">
        <f>SUM(E58:E60)</f>
        <v>67244500</v>
      </c>
    </row>
    <row r="58" spans="2:5" ht="33.75" customHeight="1">
      <c r="B58" s="10">
        <v>49</v>
      </c>
      <c r="C58" s="17" t="s">
        <v>62</v>
      </c>
      <c r="D58" s="5" t="s">
        <v>94</v>
      </c>
      <c r="E58" s="46">
        <v>12603000</v>
      </c>
    </row>
    <row r="59" spans="2:5" ht="34.5" customHeight="1">
      <c r="B59" s="10">
        <v>50</v>
      </c>
      <c r="C59" s="17" t="s">
        <v>62</v>
      </c>
      <c r="D59" s="5" t="s">
        <v>57</v>
      </c>
      <c r="E59" s="46">
        <v>5273500</v>
      </c>
    </row>
    <row r="60" spans="2:5" ht="59.25" customHeight="1">
      <c r="B60" s="10">
        <v>51</v>
      </c>
      <c r="C60" s="17" t="s">
        <v>61</v>
      </c>
      <c r="D60" s="5" t="s">
        <v>56</v>
      </c>
      <c r="E60" s="46">
        <v>49368000</v>
      </c>
    </row>
    <row r="61" spans="2:5" ht="32.25" customHeight="1">
      <c r="B61" s="10">
        <v>52</v>
      </c>
      <c r="C61" s="13" t="s">
        <v>20</v>
      </c>
      <c r="D61" s="39" t="s">
        <v>87</v>
      </c>
      <c r="E61" s="42">
        <f>SUM(E62:E73)</f>
        <v>441028600</v>
      </c>
    </row>
    <row r="62" spans="2:5" ht="56.25" customHeight="1">
      <c r="B62" s="10">
        <v>53</v>
      </c>
      <c r="C62" s="17" t="s">
        <v>65</v>
      </c>
      <c r="D62" s="5" t="s">
        <v>96</v>
      </c>
      <c r="E62" s="46">
        <v>16905000</v>
      </c>
    </row>
    <row r="63" spans="2:5" ht="56.25" customHeight="1">
      <c r="B63" s="10">
        <v>54</v>
      </c>
      <c r="C63" s="17" t="s">
        <v>101</v>
      </c>
      <c r="D63" s="5" t="s">
        <v>102</v>
      </c>
      <c r="E63" s="46">
        <v>315100</v>
      </c>
    </row>
    <row r="64" spans="2:5" ht="96" customHeight="1">
      <c r="B64" s="10">
        <v>55</v>
      </c>
      <c r="C64" s="17" t="s">
        <v>99</v>
      </c>
      <c r="D64" s="5" t="s">
        <v>100</v>
      </c>
      <c r="E64" s="46">
        <v>15800</v>
      </c>
    </row>
    <row r="65" spans="2:5" ht="69.75" customHeight="1">
      <c r="B65" s="10">
        <v>56</v>
      </c>
      <c r="C65" s="17" t="s">
        <v>63</v>
      </c>
      <c r="D65" s="5" t="s">
        <v>95</v>
      </c>
      <c r="E65" s="46">
        <v>4887000</v>
      </c>
    </row>
    <row r="66" spans="2:5" ht="67.5" customHeight="1">
      <c r="B66" s="10">
        <v>57</v>
      </c>
      <c r="C66" s="17" t="s">
        <v>59</v>
      </c>
      <c r="D66" s="5" t="s">
        <v>58</v>
      </c>
      <c r="E66" s="46">
        <v>35000</v>
      </c>
    </row>
    <row r="67" spans="2:5" ht="72" customHeight="1">
      <c r="B67" s="10">
        <v>58</v>
      </c>
      <c r="C67" s="17" t="s">
        <v>59</v>
      </c>
      <c r="D67" s="5" t="s">
        <v>97</v>
      </c>
      <c r="E67" s="46">
        <v>100</v>
      </c>
    </row>
    <row r="68" spans="2:5" ht="47.25" customHeight="1">
      <c r="B68" s="10">
        <v>59</v>
      </c>
      <c r="C68" s="17" t="s">
        <v>59</v>
      </c>
      <c r="D68" s="5" t="s">
        <v>98</v>
      </c>
      <c r="E68" s="46">
        <v>98300</v>
      </c>
    </row>
    <row r="69" spans="2:5" ht="61.5" customHeight="1">
      <c r="B69" s="10">
        <v>60</v>
      </c>
      <c r="C69" s="17" t="s">
        <v>59</v>
      </c>
      <c r="D69" s="5" t="s">
        <v>64</v>
      </c>
      <c r="E69" s="46">
        <v>71307000</v>
      </c>
    </row>
    <row r="70" spans="2:5" ht="107.25" customHeight="1">
      <c r="B70" s="10">
        <v>61</v>
      </c>
      <c r="C70" s="17" t="s">
        <v>60</v>
      </c>
      <c r="D70" s="6" t="s">
        <v>75</v>
      </c>
      <c r="E70" s="46">
        <v>160238000</v>
      </c>
    </row>
    <row r="71" spans="2:5" ht="69" customHeight="1">
      <c r="B71" s="10">
        <v>62</v>
      </c>
      <c r="C71" s="17" t="s">
        <v>60</v>
      </c>
      <c r="D71" s="7" t="s">
        <v>74</v>
      </c>
      <c r="E71" s="46">
        <v>186486000</v>
      </c>
    </row>
    <row r="72" spans="2:5" ht="69" customHeight="1">
      <c r="B72" s="10">
        <v>63</v>
      </c>
      <c r="C72" s="17" t="s">
        <v>59</v>
      </c>
      <c r="D72" s="6" t="s">
        <v>76</v>
      </c>
      <c r="E72" s="46">
        <v>21000</v>
      </c>
    </row>
    <row r="73" spans="2:5" ht="57" customHeight="1">
      <c r="B73" s="10">
        <v>64</v>
      </c>
      <c r="C73" s="17" t="s">
        <v>59</v>
      </c>
      <c r="D73" s="6" t="s">
        <v>103</v>
      </c>
      <c r="E73" s="46">
        <v>720300</v>
      </c>
    </row>
    <row r="74" spans="2:5" ht="17.25" customHeight="1">
      <c r="B74" s="10">
        <v>65</v>
      </c>
      <c r="C74" s="13" t="s">
        <v>5</v>
      </c>
      <c r="D74" s="39" t="s">
        <v>21</v>
      </c>
      <c r="E74" s="42">
        <v>0</v>
      </c>
    </row>
    <row r="75" spans="2:5" ht="30.75" customHeight="1">
      <c r="B75" s="10">
        <v>66</v>
      </c>
      <c r="C75" s="13" t="s">
        <v>78</v>
      </c>
      <c r="D75" s="40" t="s">
        <v>34</v>
      </c>
      <c r="E75" s="41">
        <f>SUM(E76:E77)</f>
        <v>860000</v>
      </c>
    </row>
    <row r="76" spans="2:5" ht="33.75" customHeight="1">
      <c r="B76" s="10">
        <v>67</v>
      </c>
      <c r="C76" s="17" t="s">
        <v>35</v>
      </c>
      <c r="D76" s="28" t="s">
        <v>34</v>
      </c>
      <c r="E76" s="43">
        <v>350000</v>
      </c>
    </row>
    <row r="77" spans="2:5" ht="32.25" customHeight="1">
      <c r="B77" s="10">
        <v>68</v>
      </c>
      <c r="C77" s="17" t="s">
        <v>36</v>
      </c>
      <c r="D77" s="28" t="s">
        <v>34</v>
      </c>
      <c r="E77" s="43">
        <v>510000</v>
      </c>
    </row>
    <row r="78" spans="2:5" ht="16.5" customHeight="1">
      <c r="B78" s="10">
        <v>69</v>
      </c>
      <c r="C78" s="4"/>
      <c r="D78" s="11" t="s">
        <v>130</v>
      </c>
      <c r="E78" s="41">
        <f>+E52+E53</f>
        <v>973691707</v>
      </c>
    </row>
    <row r="79" spans="4:5" ht="14.25">
      <c r="D79" s="3"/>
      <c r="E79" s="2"/>
    </row>
  </sheetData>
  <sheetProtection/>
  <mergeCells count="10">
    <mergeCell ref="D1:E1"/>
    <mergeCell ref="D2:E2"/>
    <mergeCell ref="D3:E3"/>
    <mergeCell ref="D4:E4"/>
    <mergeCell ref="C52:D52"/>
    <mergeCell ref="B8:B9"/>
    <mergeCell ref="C6:D6"/>
    <mergeCell ref="E8:E9"/>
    <mergeCell ref="D8:D9"/>
    <mergeCell ref="C8:C9"/>
  </mergeCells>
  <printOptions/>
  <pageMargins left="0.7480314960629921" right="0.1968503937007874" top="0.74803149606299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2015-11-27T09:06:01Z</cp:lastPrinted>
  <dcterms:created xsi:type="dcterms:W3CDTF">1999-08-31T09:18:08Z</dcterms:created>
  <dcterms:modified xsi:type="dcterms:W3CDTF">2015-11-27T09:07:29Z</dcterms:modified>
  <cp:category/>
  <cp:version/>
  <cp:contentType/>
  <cp:contentStatus/>
</cp:coreProperties>
</file>