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14 года" sheetId="1" r:id="rId1"/>
  </sheets>
  <definedNames>
    <definedName name="_xlnm.Print_Titles" localSheetId="0">'Проект 2014 года'!$8:$9</definedName>
  </definedNames>
  <calcPr fullCalcOnLoad="1" fullPrecision="0"/>
</workbook>
</file>

<file path=xl/sharedStrings.xml><?xml version="1.0" encoding="utf-8"?>
<sst xmlns="http://schemas.openxmlformats.org/spreadsheetml/2006/main" count="169" uniqueCount="153">
  <si>
    <t>Земельный налог</t>
  </si>
  <si>
    <t>Налоги на совокупный доход</t>
  </si>
  <si>
    <t>Налоги на имущество</t>
  </si>
  <si>
    <t>Налог на имущество физических лиц</t>
  </si>
  <si>
    <t>ИТОГО ДОХОДОВ К РАСПРЕДЕЛЕНИЮ</t>
  </si>
  <si>
    <t>Налоги на прибыль, доходы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</si>
  <si>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</si>
  <si>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</si>
  <si>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</si>
  <si>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Безвозмездные поступления</t>
  </si>
  <si>
    <t>000 2 02 02000 00 0000 151</t>
  </si>
  <si>
    <t>000 2 00 00000 00 0000 000</t>
  </si>
  <si>
    <t>000 2 02 04000 00 0000 151</t>
  </si>
  <si>
    <t>000 2 02 01000 00 0000 151</t>
  </si>
  <si>
    <t>000 1 08 00000 00 0000 000</t>
  </si>
  <si>
    <t>000 1 11 00000 00 0000 000</t>
  </si>
  <si>
    <t>000 1 12 00000 00 0000 000</t>
  </si>
  <si>
    <t>000 1 16 00000 00 0000 000</t>
  </si>
  <si>
    <t>Государственная пошлина, сборы</t>
  </si>
  <si>
    <t>000 1 11 05000 00 0000 120</t>
  </si>
  <si>
    <t>Земельный налог, взимаемый по ставкам,установленным п.п.2 п.1ст.394 Налогового кодекса РФ и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</si>
  <si>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гос.пошлины по делам, рассматриваемым Верховным судом РФ)</t>
  </si>
  <si>
    <t>000 1 11 08000  00 0000 120</t>
  </si>
  <si>
    <t>Земельный налог, взимаемый по ставкам,установленным в соответствии с п.п.1 п.1ст.394 Налогового кодекса РФ и применяемым к объектам налогообложения, расположенным в границах городских округов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</si>
  <si>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</si>
  <si>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Средства, получаемые от передачи имущества, находящегося в  собственности городских округов (за исключением имущества автономных учреждений, а также имущества  муниципальных унитарных предприятий, в том числе казенных), в залог, в доверительное управление</t>
  </si>
  <si>
    <t>000 1 11 09000  00 0000 120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</si>
  <si>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</si>
  <si>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</si>
  <si>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</si>
  <si>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</si>
  <si>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Доходы</t>
  </si>
  <si>
    <t>182 1 01 02000 01 0000 110</t>
  </si>
  <si>
    <t>182 1 05 02000 02 0000 110</t>
  </si>
  <si>
    <t>182 1 06 01000 00 0000 110</t>
  </si>
  <si>
    <t>182 1 06 06000 00 0000 110</t>
  </si>
  <si>
    <t>182 1 06 06012 04 0000 110</t>
  </si>
  <si>
    <t>182 1 06 06022 04 0000 110</t>
  </si>
  <si>
    <t>000 2 02 03000 00 0000 151</t>
  </si>
  <si>
    <t>Субвенции бюджетам субъектов РФ и муниципальных образований</t>
  </si>
  <si>
    <t>Иные межбюджетные трансферты</t>
  </si>
  <si>
    <t>Доходы от продажи материальных и нематериальных активов</t>
  </si>
  <si>
    <t>182 1 08 03010 01 1000 110</t>
  </si>
  <si>
    <t>901 1 11 08040  04 0000 120</t>
  </si>
  <si>
    <t>901 1 11 05024 04 0000 120</t>
  </si>
  <si>
    <t>000 1 14 02000 00 0000 000</t>
  </si>
  <si>
    <t>Дотации бюджетам субъектов РФ и муниципальных образований</t>
  </si>
  <si>
    <t>Доходы от оказания платных услуг и компенсации затрат государства</t>
  </si>
  <si>
    <t>901 1 11 09044  04 0000 120</t>
  </si>
  <si>
    <t>000 1 14 06000 00 0000 430</t>
  </si>
  <si>
    <t>000 1 13 00000 00 0000 000</t>
  </si>
  <si>
    <t xml:space="preserve">Прочие доходы от оказания платных услуг получателями средств бюджетов городских округов </t>
  </si>
  <si>
    <t>048 1 12 01000 01 0000 120</t>
  </si>
  <si>
    <t>182 1 01 02040 01 0000 110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</si>
  <si>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</si>
  <si>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</si>
  <si>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</si>
  <si>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</si>
  <si>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</si>
  <si>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</si>
  <si>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908 2 07 04000 04 0000 180</t>
  </si>
  <si>
    <t>Прочие доходы от оказания платных услуг (работ) получателями средств бюджетов городских округов</t>
  </si>
  <si>
    <t>Прочие доходы от оказания платных услуг получателями средств бюджетов городских округов (всего образ. учр-я)</t>
  </si>
  <si>
    <t>Доходы от использования имущества, находящегося в государственной и муниципальной собственности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</si>
  <si>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</si>
  <si>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</si>
  <si>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</si>
  <si>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</si>
  <si>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</si>
  <si>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</si>
  <si>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</si>
  <si>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</si>
  <si>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</si>
  <si>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</si>
  <si>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</si>
  <si>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</si>
  <si>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</si>
  <si>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</si>
  <si>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</si>
  <si>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</si>
  <si>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901 1 13 01994 04 0004 130</t>
  </si>
  <si>
    <t>Прочие доходы от оказания платных услуг получателями средств бюджетов городских округов ("ДЕЗ")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</si>
  <si>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</si>
  <si>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</si>
  <si>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муниипальной собственности ( за исключением земельных участков бюджетных и автономных учреждений)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</si>
  <si>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</si>
  <si>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</si>
  <si>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901 2 07 04000 04 0000 180</t>
  </si>
  <si>
    <t>Дотации из областного бюджета на выравнивание бюджетной обеспеченности муниципальных районов (городских округов)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</si>
  <si>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</si>
  <si>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</si>
  <si>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</si>
  <si>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</si>
  <si>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901 2 02 03024 04 0000 151</t>
  </si>
  <si>
    <t>906 2 02 03999 04 0000 151</t>
  </si>
  <si>
    <t>919 2 02 02999 04 0000 151</t>
  </si>
  <si>
    <t>906 2 02 02999 04 0000 151</t>
  </si>
  <si>
    <t>901 2 02 03022 04 0000 151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</si>
  <si>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</si>
  <si>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</si>
  <si>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</si>
  <si>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</si>
  <si>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901 2 02 03001 04 0000 151</t>
  </si>
  <si>
    <t>Субвенции бюджетам городских округов на оплату жилищно-коммунальных услуг отдельным категориям граждан</t>
  </si>
  <si>
    <t>919 2 02 01001 04 0000 151</t>
  </si>
  <si>
    <t>Дотации из областного бюджета на выравнивание бюджетной обеспеченности муниципальных районов (городских округов), за исключением дотаций, заменяемых дополнительными нормативами отчислений в бюджеты муниципальных районов (городских округов) от налога на доходы физических лиц</t>
  </si>
  <si>
    <t>000 1 03 00000 00 0000 000</t>
  </si>
  <si>
    <t>000 1 05 00000 00 0000 000</t>
  </si>
  <si>
    <t>000 1 06 00000 00 0000 000</t>
  </si>
  <si>
    <t>Налоги на товары (работы,услуги) реализуемые на территории РФ</t>
  </si>
  <si>
    <t>Утверждено решением</t>
  </si>
  <si>
    <t>Думы городского округа</t>
  </si>
  <si>
    <t>Код классификации доходов бюджета</t>
  </si>
  <si>
    <t xml:space="preserve">Свод доходов бюджета городского округа Заречный на 2014 год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</si>
  <si>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</si>
  <si>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</si>
  <si>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Налог на доходы физических лиц </t>
  </si>
  <si>
    <t xml:space="preserve">Налог на доходы физических лиц от мигрантов </t>
  </si>
  <si>
    <t>Наименование доходов бюджета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</si>
  <si>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</si>
  <si>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</si>
  <si>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>100 1 03 02230 01 0000 110</t>
  </si>
  <si>
    <t>100 1 03 02250 01 0000 110</t>
  </si>
  <si>
    <t>100 1 03 02240 01 0000 110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</si>
  <si>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</si>
  <si>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</si>
  <si>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</si>
  <si>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</si>
  <si>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</si>
  <si>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Субсидии  на капитальный ремонт и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</si>
  <si>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Субсидии на строительство и реконструкцию зданий дошкольных образовательных учреждений</t>
  </si>
  <si>
    <t>901 2 02 02077 04 0000 151</t>
  </si>
  <si>
    <t>Субсидии на развитие материально-технической базы муниципальных учреждений дополнительного образования детей детско-юношеских спортивных школ и специализированных детско- юношеских спортивных школ олимпийского резерва</t>
  </si>
  <si>
    <t>Субсидии бюджетам городских округов на государственную поддержку малого и среднего предпринимательства</t>
  </si>
  <si>
    <t>901 2 02 02009 04 0000 151</t>
  </si>
  <si>
    <t>901 2 02 02051 04 0000 151</t>
  </si>
  <si>
    <t>908 2 02 02999 04 0000 151</t>
  </si>
  <si>
    <t>901 1 14 06012 04 0000 430</t>
  </si>
  <si>
    <t>Итого  налоговые и неналоговые доходы</t>
  </si>
  <si>
    <t>Приложение № 1 (часть 1)</t>
  </si>
  <si>
    <t>901 2 02 02204 04 0000 151</t>
  </si>
  <si>
    <t>Субсидии на строительство и реконструкцию зданий дошкольных образовательных организаций за счет межбюджетных трансфертов из федерального бюджета</t>
  </si>
  <si>
    <t>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общеобразовательных школах)</t>
  </si>
  <si>
    <t>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</si>
  <si>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Субсидии на содержание вводимых в 2014 году дополнительных мест в муниципальных ДОУ</t>
  </si>
  <si>
    <t>906 2 02 04999 04 0000 151</t>
  </si>
  <si>
    <t>Иные межбюджетные трансферты из областного бюджета бюджетам муниципальных районов (городских округов) из резервного фонда правительства Свердловской области на приобретение оборудования для детского дошкольного учреждения № 42</t>
  </si>
  <si>
    <t>Субсидии на софинансирование социальных выплат молодым семьям на приобретение (строительство) жилья в рамках федеральной программы</t>
  </si>
  <si>
    <t>Субсидии на софинансирование социальных выплат молодым семьям на приобретение (строительство) жилья в рамках областной программы</t>
  </si>
  <si>
    <t xml:space="preserve">Сумма к утверждению </t>
  </si>
  <si>
    <t>№ строки</t>
  </si>
  <si>
    <t xml:space="preserve">Иные межбюджетные трансферты из областного бюджета бюджетам муниципальных районов (городских округов) из резервного фонда правительства Свердловской области муниципальным образовательным учреждениям </t>
  </si>
  <si>
    <t>от 29.12.2014 г. № 150-Р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</si>
</sst>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2"/>
    </font>
    <font>
      <sz val="10"/>
      <name val="Arial"/>
      <family val="2"/>
    </font>
    <font>
      <b/>
      <sz val="9"/>
      <color indexed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12" fillId="0" borderId="11" xfId="0" applyFont="1" applyBorder="1" applyAlignment="1">
      <alignment wrapText="1"/>
    </xf>
    <xf numFmtId="179" fontId="1" fillId="0" borderId="10" xfId="60" applyNumberFormat="1" applyFont="1" applyBorder="1" applyAlignment="1">
      <alignment horizontal="center"/>
    </xf>
    <xf numFmtId="179" fontId="1" fillId="0" borderId="11" xfId="60" applyNumberFormat="1" applyFont="1" applyBorder="1" applyAlignment="1">
      <alignment horizontal="center"/>
    </xf>
    <xf numFmtId="179" fontId="0" fillId="0" borderId="10" xfId="60" applyNumberFormat="1" applyFont="1" applyBorder="1" applyAlignment="1">
      <alignment horizontal="center"/>
    </xf>
    <xf numFmtId="179" fontId="0" fillId="0" borderId="13" xfId="6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4" fillId="0" borderId="15" xfId="0" applyFont="1" applyBorder="1" applyAlignment="1">
      <alignment horizontal="left" wrapText="1"/>
    </xf>
    <xf numFmtId="179" fontId="1" fillId="33" borderId="13" xfId="60" applyNumberFormat="1" applyFont="1" applyFill="1" applyBorder="1" applyAlignment="1">
      <alignment horizontal="center"/>
    </xf>
    <xf numFmtId="179" fontId="0" fillId="33" borderId="13" xfId="60" applyNumberFormat="1" applyFont="1" applyFill="1" applyBorder="1" applyAlignment="1">
      <alignment horizontal="center"/>
    </xf>
    <xf numFmtId="0" fontId="14" fillId="0" borderId="11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center"/>
    </xf>
    <xf numFmtId="0" fontId="14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1" fillId="0" borderId="17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79" fontId="1" fillId="0" borderId="13" xfId="60" applyNumberFormat="1" applyFont="1" applyBorder="1" applyAlignment="1">
      <alignment horizontal="center"/>
    </xf>
    <xf numFmtId="179" fontId="0" fillId="33" borderId="10" xfId="60" applyNumberFormat="1" applyFont="1" applyFill="1" applyBorder="1" applyAlignment="1">
      <alignment horizontal="center"/>
    </xf>
    <xf numFmtId="179" fontId="1" fillId="33" borderId="10" xfId="60" applyNumberFormat="1" applyFont="1" applyFill="1" applyBorder="1" applyAlignment="1">
      <alignment horizontal="center"/>
    </xf>
    <xf numFmtId="179" fontId="0" fillId="33" borderId="11" xfId="60" applyNumberFormat="1" applyFont="1" applyFill="1" applyBorder="1" applyAlignment="1">
      <alignment horizontal="center"/>
    </xf>
    <xf numFmtId="179" fontId="1" fillId="33" borderId="11" xfId="60" applyNumberFormat="1" applyFont="1" applyFill="1" applyBorder="1" applyAlignment="1">
      <alignment horizontal="center"/>
    </xf>
    <xf numFmtId="179" fontId="2" fillId="33" borderId="11" xfId="60" applyNumberFormat="1" applyFont="1" applyFill="1" applyBorder="1" applyAlignment="1">
      <alignment horizontal="center"/>
    </xf>
    <xf numFmtId="179" fontId="0" fillId="33" borderId="18" xfId="60" applyNumberFormat="1" applyFont="1" applyFill="1" applyBorder="1" applyAlignment="1">
      <alignment horizontal="center"/>
    </xf>
    <xf numFmtId="179" fontId="1" fillId="33" borderId="11" xfId="60" applyNumberFormat="1" applyFont="1" applyFill="1" applyBorder="1" applyAlignment="1">
      <alignment horizontal="center"/>
    </xf>
    <xf numFmtId="179" fontId="0" fillId="33" borderId="11" xfId="60" applyNumberFormat="1" applyFont="1" applyFill="1" applyBorder="1" applyAlignment="1">
      <alignment horizontal="center"/>
    </xf>
    <xf numFmtId="179" fontId="0" fillId="33" borderId="10" xfId="6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wrapText="1"/>
    </xf>
    <xf numFmtId="0" fontId="16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5" fillId="0" borderId="11" xfId="0" applyFon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1">
      <selection activeCell="C4" sqref="C4:D4"/>
    </sheetView>
  </sheetViews>
  <sheetFormatPr defaultColWidth="9.00390625" defaultRowHeight="12.75"/>
  <cols>
    <col min="1" max="1" width="5.375" style="0" customWidth="1"/>
    <col min="2" max="2" width="22.00390625" style="0" customWidth="1"/>
    <col min="3" max="3" width="47.00390625" style="0" customWidth="1"/>
    <col min="4" max="4" width="17.125" style="0" customWidth="1"/>
    <col min="5" max="5" width="13.375" style="0" customWidth="1"/>
  </cols>
  <sheetData>
    <row r="1" spans="3:4" ht="13.5">
      <c r="C1" s="87" t="s">
        <v>139</v>
      </c>
      <c r="D1" s="88"/>
    </row>
    <row r="2" spans="3:4" ht="13.5">
      <c r="C2" s="87" t="s">
        <v>110</v>
      </c>
      <c r="D2" s="88"/>
    </row>
    <row r="3" spans="3:4" ht="13.5">
      <c r="C3" s="87" t="s">
        <v>111</v>
      </c>
      <c r="D3" s="88"/>
    </row>
    <row r="4" spans="3:4" ht="13.5">
      <c r="C4" s="87" t="s">
        <v>152</v>
      </c>
      <c r="D4" s="88"/>
    </row>
    <row r="6" spans="2:4" ht="15.75">
      <c r="B6" s="68"/>
      <c r="C6" s="89" t="s">
        <v>113</v>
      </c>
      <c r="D6" s="90"/>
    </row>
    <row r="7" spans="2:4" ht="12.75">
      <c r="B7" s="1"/>
      <c r="C7" s="1"/>
      <c r="D7" s="1"/>
    </row>
    <row r="8" spans="1:4" ht="16.5" customHeight="1">
      <c r="A8" s="80" t="s">
        <v>150</v>
      </c>
      <c r="B8" s="85" t="s">
        <v>112</v>
      </c>
      <c r="C8" s="85" t="s">
        <v>118</v>
      </c>
      <c r="D8" s="85" t="s">
        <v>149</v>
      </c>
    </row>
    <row r="9" spans="1:4" ht="32.25" customHeight="1">
      <c r="A9" s="80"/>
      <c r="B9" s="86"/>
      <c r="C9" s="86"/>
      <c r="D9" s="82"/>
    </row>
    <row r="10" spans="1:4" ht="15">
      <c r="A10" s="74">
        <v>1</v>
      </c>
      <c r="B10" s="27" t="s">
        <v>30</v>
      </c>
      <c r="C10" s="4" t="s">
        <v>31</v>
      </c>
      <c r="D10" s="41">
        <f>+D11+D14+D19+D23+D28+D31+D41+D43+D50+D56</f>
        <v>559312440</v>
      </c>
    </row>
    <row r="11" spans="1:4" ht="12.75">
      <c r="A11" s="74">
        <v>2</v>
      </c>
      <c r="B11" s="27" t="s">
        <v>67</v>
      </c>
      <c r="C11" s="3" t="s">
        <v>5</v>
      </c>
      <c r="D11" s="42">
        <f>SUM(D12:D13)</f>
        <v>282104000</v>
      </c>
    </row>
    <row r="12" spans="1:4" ht="12.75">
      <c r="A12" s="74">
        <v>3</v>
      </c>
      <c r="B12" s="6" t="s">
        <v>32</v>
      </c>
      <c r="C12" s="8" t="s">
        <v>116</v>
      </c>
      <c r="D12" s="43">
        <v>281875000</v>
      </c>
    </row>
    <row r="13" spans="1:4" ht="15" customHeight="1">
      <c r="A13" s="74">
        <v>4</v>
      </c>
      <c r="B13" s="32" t="s">
        <v>53</v>
      </c>
      <c r="C13" s="39" t="s">
        <v>117</v>
      </c>
      <c r="D13" s="44">
        <v>229000</v>
      </c>
    </row>
    <row r="14" spans="1:4" ht="27" customHeight="1">
      <c r="A14" s="74">
        <v>5</v>
      </c>
      <c r="B14" s="29" t="s">
        <v>106</v>
      </c>
      <c r="C14" s="54" t="s">
        <v>109</v>
      </c>
      <c r="D14" s="56">
        <f>SUM(D15:D18)</f>
        <v>1663000</v>
      </c>
    </row>
    <row r="15" spans="1:4" ht="60.75" customHeight="1">
      <c r="A15" s="74">
        <v>6</v>
      </c>
      <c r="B15" s="30" t="s">
        <v>121</v>
      </c>
      <c r="C15" s="55" t="s">
        <v>124</v>
      </c>
      <c r="D15" s="44">
        <v>700000</v>
      </c>
    </row>
    <row r="16" spans="1:4" ht="75" customHeight="1">
      <c r="A16" s="74">
        <v>7</v>
      </c>
      <c r="B16" s="30" t="s">
        <v>123</v>
      </c>
      <c r="C16" s="71" t="s">
        <v>125</v>
      </c>
      <c r="D16" s="44">
        <v>12000</v>
      </c>
    </row>
    <row r="17" spans="1:4" ht="63" customHeight="1">
      <c r="A17" s="74">
        <v>8</v>
      </c>
      <c r="B17" s="30" t="s">
        <v>122</v>
      </c>
      <c r="C17" s="55" t="s">
        <v>126</v>
      </c>
      <c r="D17" s="44">
        <v>909000</v>
      </c>
    </row>
    <row r="18" spans="1:4" ht="67.5" customHeight="1">
      <c r="A18" s="74">
        <v>9</v>
      </c>
      <c r="B18" s="30" t="s">
        <v>128</v>
      </c>
      <c r="C18" s="55" t="s">
        <v>127</v>
      </c>
      <c r="D18" s="44">
        <v>42000</v>
      </c>
    </row>
    <row r="19" spans="1:4" ht="12.75">
      <c r="A19" s="74">
        <v>10</v>
      </c>
      <c r="B19" s="29" t="s">
        <v>107</v>
      </c>
      <c r="C19" s="9" t="s">
        <v>1</v>
      </c>
      <c r="D19" s="48">
        <f>SUM(D21:D22)</f>
        <v>19233000</v>
      </c>
    </row>
    <row r="20" spans="1:4" ht="18" customHeight="1">
      <c r="A20" s="81">
        <v>11</v>
      </c>
      <c r="B20" s="83" t="s">
        <v>33</v>
      </c>
      <c r="C20" s="78" t="s">
        <v>65</v>
      </c>
      <c r="D20" s="49"/>
    </row>
    <row r="21" spans="1:4" ht="14.25" customHeight="1">
      <c r="A21" s="82"/>
      <c r="B21" s="82"/>
      <c r="C21" s="79"/>
      <c r="D21" s="57">
        <v>18380000</v>
      </c>
    </row>
    <row r="22" spans="1:4" ht="27" customHeight="1">
      <c r="A22" s="74">
        <v>12</v>
      </c>
      <c r="B22" s="32" t="s">
        <v>68</v>
      </c>
      <c r="C22" s="47" t="s">
        <v>64</v>
      </c>
      <c r="D22" s="57">
        <v>853000</v>
      </c>
    </row>
    <row r="23" spans="1:4" ht="12.75">
      <c r="A23" s="74">
        <v>13</v>
      </c>
      <c r="B23" s="27" t="s">
        <v>108</v>
      </c>
      <c r="C23" s="3" t="s">
        <v>2</v>
      </c>
      <c r="D23" s="58">
        <f>SUM(D24+D25)</f>
        <v>32216970</v>
      </c>
    </row>
    <row r="24" spans="1:4" ht="15" customHeight="1">
      <c r="A24" s="74">
        <v>14</v>
      </c>
      <c r="B24" s="31" t="s">
        <v>34</v>
      </c>
      <c r="C24" s="10" t="s">
        <v>3</v>
      </c>
      <c r="D24" s="57">
        <v>2878000</v>
      </c>
    </row>
    <row r="25" spans="1:4" ht="15" customHeight="1">
      <c r="A25" s="75">
        <v>15</v>
      </c>
      <c r="B25" s="31" t="s">
        <v>35</v>
      </c>
      <c r="C25" s="7" t="s">
        <v>0</v>
      </c>
      <c r="D25" s="57">
        <f>SUM(D26:D27)</f>
        <v>29338970</v>
      </c>
    </row>
    <row r="26" spans="1:4" ht="55.5" customHeight="1">
      <c r="A26" s="75">
        <v>16</v>
      </c>
      <c r="B26" s="33" t="s">
        <v>36</v>
      </c>
      <c r="C26" s="11" t="s">
        <v>23</v>
      </c>
      <c r="D26" s="59">
        <v>8854650</v>
      </c>
    </row>
    <row r="27" spans="1:4" ht="55.5" customHeight="1">
      <c r="A27" s="74">
        <v>17</v>
      </c>
      <c r="B27" s="33" t="s">
        <v>37</v>
      </c>
      <c r="C27" s="11" t="s">
        <v>20</v>
      </c>
      <c r="D27" s="49">
        <v>20484320</v>
      </c>
    </row>
    <row r="28" spans="1:4" ht="16.5" customHeight="1">
      <c r="A28" s="74">
        <v>18</v>
      </c>
      <c r="B28" s="34" t="s">
        <v>14</v>
      </c>
      <c r="C28" s="5" t="s">
        <v>18</v>
      </c>
      <c r="D28" s="60">
        <f>SUM(D29:D29)</f>
        <v>1000000</v>
      </c>
    </row>
    <row r="29" spans="1:4" ht="50.25" customHeight="1">
      <c r="A29" s="74">
        <v>19</v>
      </c>
      <c r="B29" s="30" t="s">
        <v>42</v>
      </c>
      <c r="C29" s="14" t="s">
        <v>21</v>
      </c>
      <c r="D29" s="59">
        <v>1000000</v>
      </c>
    </row>
    <row r="30" spans="1:4" ht="12" customHeight="1">
      <c r="A30" s="81">
        <v>20</v>
      </c>
      <c r="B30" s="84" t="s">
        <v>15</v>
      </c>
      <c r="C30" s="76" t="s">
        <v>63</v>
      </c>
      <c r="D30" s="49"/>
    </row>
    <row r="31" spans="1:4" ht="27" customHeight="1">
      <c r="A31" s="82"/>
      <c r="B31" s="82"/>
      <c r="C31" s="77"/>
      <c r="D31" s="58">
        <f>SUM(D32+D37+D39)</f>
        <v>115152168</v>
      </c>
    </row>
    <row r="32" spans="1:4" ht="75.75" customHeight="1">
      <c r="A32" s="74">
        <v>21</v>
      </c>
      <c r="B32" s="36" t="s">
        <v>19</v>
      </c>
      <c r="C32" s="17" t="s">
        <v>69</v>
      </c>
      <c r="D32" s="49">
        <f>SUM(D33+D34+D35+D36)</f>
        <v>115052168</v>
      </c>
    </row>
    <row r="33" spans="1:5" ht="75.75" customHeight="1">
      <c r="A33" s="74">
        <v>22</v>
      </c>
      <c r="B33" s="28" t="s">
        <v>66</v>
      </c>
      <c r="C33" s="12" t="s">
        <v>24</v>
      </c>
      <c r="D33" s="61">
        <v>109409500</v>
      </c>
      <c r="E33" s="69"/>
    </row>
    <row r="34" spans="1:4" ht="65.25" customHeight="1">
      <c r="A34" s="74">
        <v>23</v>
      </c>
      <c r="B34" s="28" t="s">
        <v>44</v>
      </c>
      <c r="C34" s="12" t="s">
        <v>70</v>
      </c>
      <c r="D34" s="61">
        <v>500000</v>
      </c>
    </row>
    <row r="35" spans="1:4" ht="63" customHeight="1">
      <c r="A35" s="74">
        <v>24</v>
      </c>
      <c r="B35" s="28" t="s">
        <v>56</v>
      </c>
      <c r="C35" s="12" t="s">
        <v>57</v>
      </c>
      <c r="D35" s="61">
        <v>469568</v>
      </c>
    </row>
    <row r="36" spans="1:4" ht="39.75" customHeight="1">
      <c r="A36" s="74">
        <v>25</v>
      </c>
      <c r="B36" s="28" t="s">
        <v>71</v>
      </c>
      <c r="C36" s="12" t="s">
        <v>72</v>
      </c>
      <c r="D36" s="61">
        <v>4673100</v>
      </c>
    </row>
    <row r="37" spans="1:4" ht="82.5" customHeight="1">
      <c r="A37" s="74">
        <v>26</v>
      </c>
      <c r="B37" s="37" t="s">
        <v>22</v>
      </c>
      <c r="C37" s="13" t="s">
        <v>73</v>
      </c>
      <c r="D37" s="62">
        <f>SUM(D38)</f>
        <v>50000</v>
      </c>
    </row>
    <row r="38" spans="1:4" ht="75" customHeight="1">
      <c r="A38" s="74">
        <v>27</v>
      </c>
      <c r="B38" s="35" t="s">
        <v>43</v>
      </c>
      <c r="C38" s="15" t="s">
        <v>25</v>
      </c>
      <c r="D38" s="59">
        <v>50000</v>
      </c>
    </row>
    <row r="39" spans="1:4" ht="77.25" customHeight="1">
      <c r="A39" s="74">
        <v>28</v>
      </c>
      <c r="B39" s="37" t="s">
        <v>26</v>
      </c>
      <c r="C39" s="19" t="s">
        <v>27</v>
      </c>
      <c r="D39" s="57">
        <f>SUM(D40:D40)</f>
        <v>50000</v>
      </c>
    </row>
    <row r="40" spans="1:4" ht="78" customHeight="1">
      <c r="A40" s="74">
        <v>29</v>
      </c>
      <c r="B40" s="35" t="s">
        <v>48</v>
      </c>
      <c r="C40" s="18" t="s">
        <v>74</v>
      </c>
      <c r="D40" s="57">
        <v>50000</v>
      </c>
    </row>
    <row r="41" spans="1:4" ht="27" customHeight="1">
      <c r="A41" s="74">
        <v>30</v>
      </c>
      <c r="B41" s="27" t="s">
        <v>16</v>
      </c>
      <c r="C41" s="26" t="s">
        <v>6</v>
      </c>
      <c r="D41" s="58">
        <f>+D42</f>
        <v>330000</v>
      </c>
    </row>
    <row r="42" spans="1:4" ht="28.5" customHeight="1">
      <c r="A42" s="74">
        <v>31</v>
      </c>
      <c r="B42" s="31" t="s">
        <v>52</v>
      </c>
      <c r="C42" s="66" t="s">
        <v>7</v>
      </c>
      <c r="D42" s="57">
        <v>330000</v>
      </c>
    </row>
    <row r="43" spans="1:4" ht="32.25" customHeight="1">
      <c r="A43" s="74">
        <v>32</v>
      </c>
      <c r="B43" s="27" t="s">
        <v>50</v>
      </c>
      <c r="C43" s="26" t="s">
        <v>47</v>
      </c>
      <c r="D43" s="58">
        <f>SUM(D44+D48+D49)</f>
        <v>48067547</v>
      </c>
    </row>
    <row r="44" spans="1:4" ht="42" customHeight="1">
      <c r="A44" s="74">
        <v>33</v>
      </c>
      <c r="B44" s="31" t="s">
        <v>75</v>
      </c>
      <c r="C44" s="20" t="s">
        <v>62</v>
      </c>
      <c r="D44" s="57">
        <f>SUM(D45:D47)</f>
        <v>37930047</v>
      </c>
    </row>
    <row r="45" spans="1:5" ht="72" customHeight="1">
      <c r="A45" s="74">
        <v>34</v>
      </c>
      <c r="B45" s="31" t="s">
        <v>76</v>
      </c>
      <c r="C45" s="40" t="s">
        <v>143</v>
      </c>
      <c r="D45" s="57">
        <v>23696442</v>
      </c>
      <c r="E45" s="69"/>
    </row>
    <row r="46" spans="1:5" ht="55.5" customHeight="1">
      <c r="A46" s="74">
        <v>35</v>
      </c>
      <c r="B46" s="31" t="s">
        <v>77</v>
      </c>
      <c r="C46" s="40" t="s">
        <v>142</v>
      </c>
      <c r="D46" s="57">
        <v>6021353</v>
      </c>
      <c r="E46" s="69"/>
    </row>
    <row r="47" spans="1:5" ht="38.25" customHeight="1">
      <c r="A47" s="74">
        <v>36</v>
      </c>
      <c r="B47" s="31" t="s">
        <v>78</v>
      </c>
      <c r="C47" s="40" t="s">
        <v>61</v>
      </c>
      <c r="D47" s="57">
        <v>8212252</v>
      </c>
      <c r="E47" s="69"/>
    </row>
    <row r="48" spans="1:4" ht="30.75" customHeight="1">
      <c r="A48" s="74">
        <v>37</v>
      </c>
      <c r="B48" s="31" t="s">
        <v>79</v>
      </c>
      <c r="C48" s="20" t="s">
        <v>51</v>
      </c>
      <c r="D48" s="57">
        <v>7137500</v>
      </c>
    </row>
    <row r="49" spans="1:4" ht="42" customHeight="1">
      <c r="A49" s="74">
        <v>38</v>
      </c>
      <c r="B49" s="31" t="s">
        <v>80</v>
      </c>
      <c r="C49" s="20" t="s">
        <v>81</v>
      </c>
      <c r="D49" s="57">
        <v>3000000</v>
      </c>
    </row>
    <row r="50" spans="1:4" ht="30.75" customHeight="1">
      <c r="A50" s="74">
        <v>39</v>
      </c>
      <c r="B50" s="27" t="s">
        <v>28</v>
      </c>
      <c r="C50" s="16" t="s">
        <v>41</v>
      </c>
      <c r="D50" s="58">
        <f>+D51+D53</f>
        <v>58696755</v>
      </c>
    </row>
    <row r="51" spans="1:4" ht="72.75" customHeight="1">
      <c r="A51" s="74">
        <v>40</v>
      </c>
      <c r="B51" s="33" t="s">
        <v>45</v>
      </c>
      <c r="C51" s="19" t="s">
        <v>82</v>
      </c>
      <c r="D51" s="57">
        <f>SUM(D52:D52)</f>
        <v>28108300</v>
      </c>
    </row>
    <row r="52" spans="1:4" ht="75.75" customHeight="1">
      <c r="A52" s="74">
        <v>41</v>
      </c>
      <c r="B52" s="33" t="s">
        <v>54</v>
      </c>
      <c r="C52" s="18" t="s">
        <v>83</v>
      </c>
      <c r="D52" s="59">
        <v>28108300</v>
      </c>
    </row>
    <row r="53" spans="1:4" ht="51" customHeight="1">
      <c r="A53" s="74">
        <v>42</v>
      </c>
      <c r="B53" s="31" t="s">
        <v>49</v>
      </c>
      <c r="C53" s="10" t="s">
        <v>84</v>
      </c>
      <c r="D53" s="57">
        <f>SUM(D54:D55)</f>
        <v>30588455</v>
      </c>
    </row>
    <row r="54" spans="1:5" ht="53.25" customHeight="1">
      <c r="A54" s="74">
        <v>43</v>
      </c>
      <c r="B54" s="33" t="s">
        <v>137</v>
      </c>
      <c r="C54" s="11" t="s">
        <v>29</v>
      </c>
      <c r="D54" s="59">
        <v>29588455</v>
      </c>
      <c r="E54" s="69"/>
    </row>
    <row r="55" spans="1:4" ht="51.75" customHeight="1">
      <c r="A55" s="74">
        <v>44</v>
      </c>
      <c r="B55" s="33" t="s">
        <v>55</v>
      </c>
      <c r="C55" s="18" t="s">
        <v>85</v>
      </c>
      <c r="D55" s="49">
        <v>1000000</v>
      </c>
    </row>
    <row r="56" spans="1:4" ht="12.75">
      <c r="A56" s="74">
        <v>45</v>
      </c>
      <c r="B56" s="38" t="s">
        <v>17</v>
      </c>
      <c r="C56" s="5" t="s">
        <v>8</v>
      </c>
      <c r="D56" s="63">
        <v>849000</v>
      </c>
    </row>
    <row r="57" spans="1:4" ht="12.75">
      <c r="A57" s="74">
        <v>46</v>
      </c>
      <c r="B57" s="45"/>
      <c r="C57" s="2" t="s">
        <v>138</v>
      </c>
      <c r="D57" s="58">
        <f>+D10</f>
        <v>559312440</v>
      </c>
    </row>
    <row r="58" spans="1:4" ht="15.75" customHeight="1">
      <c r="A58" s="74">
        <v>47</v>
      </c>
      <c r="B58" s="27" t="s">
        <v>11</v>
      </c>
      <c r="C58" s="21" t="s">
        <v>9</v>
      </c>
      <c r="D58" s="48">
        <f>SUM(D59+D62+D74+D85+D88)</f>
        <v>480997660</v>
      </c>
    </row>
    <row r="59" spans="1:4" ht="29.25" customHeight="1">
      <c r="A59" s="74">
        <v>48</v>
      </c>
      <c r="B59" s="27" t="s">
        <v>13</v>
      </c>
      <c r="C59" s="16" t="s">
        <v>46</v>
      </c>
      <c r="D59" s="63">
        <f>SUM(D60:D61)</f>
        <v>9375000</v>
      </c>
    </row>
    <row r="60" spans="1:4" ht="44.25" customHeight="1">
      <c r="A60" s="74">
        <v>49</v>
      </c>
      <c r="B60" s="31" t="s">
        <v>104</v>
      </c>
      <c r="C60" s="50" t="s">
        <v>88</v>
      </c>
      <c r="D60" s="64">
        <v>2240000</v>
      </c>
    </row>
    <row r="61" spans="1:4" ht="85.5" customHeight="1">
      <c r="A61" s="74">
        <v>50</v>
      </c>
      <c r="B61" s="31" t="s">
        <v>104</v>
      </c>
      <c r="C61" s="52" t="s">
        <v>105</v>
      </c>
      <c r="D61" s="64">
        <v>7135000</v>
      </c>
    </row>
    <row r="62" spans="1:4" ht="41.25" customHeight="1">
      <c r="A62" s="74">
        <v>51</v>
      </c>
      <c r="B62" s="27" t="s">
        <v>10</v>
      </c>
      <c r="C62" s="16" t="s">
        <v>86</v>
      </c>
      <c r="D62" s="63">
        <f>SUM(D63:D73)</f>
        <v>157256300</v>
      </c>
    </row>
    <row r="63" spans="1:5" ht="46.5" customHeight="1">
      <c r="A63" s="74">
        <v>52</v>
      </c>
      <c r="B63" s="31" t="s">
        <v>134</v>
      </c>
      <c r="C63" s="70" t="s">
        <v>133</v>
      </c>
      <c r="D63" s="64">
        <v>410400</v>
      </c>
      <c r="E63" s="72"/>
    </row>
    <row r="64" spans="1:5" ht="45" customHeight="1">
      <c r="A64" s="74">
        <v>53</v>
      </c>
      <c r="B64" s="31" t="s">
        <v>135</v>
      </c>
      <c r="C64" s="70" t="s">
        <v>148</v>
      </c>
      <c r="D64" s="64">
        <v>1408200</v>
      </c>
      <c r="E64" s="72"/>
    </row>
    <row r="65" spans="1:5" ht="44.25" customHeight="1">
      <c r="A65" s="74">
        <v>54</v>
      </c>
      <c r="B65" s="31" t="s">
        <v>135</v>
      </c>
      <c r="C65" s="70" t="s">
        <v>147</v>
      </c>
      <c r="D65" s="64">
        <v>607100</v>
      </c>
      <c r="E65" s="72"/>
    </row>
    <row r="66" spans="1:5" ht="36.75" customHeight="1">
      <c r="A66" s="74">
        <v>55</v>
      </c>
      <c r="B66" s="31" t="s">
        <v>131</v>
      </c>
      <c r="C66" s="70" t="s">
        <v>130</v>
      </c>
      <c r="D66" s="64">
        <v>32383100</v>
      </c>
      <c r="E66" s="72"/>
    </row>
    <row r="67" spans="1:5" ht="46.5" customHeight="1">
      <c r="A67" s="74">
        <v>56</v>
      </c>
      <c r="B67" s="31" t="s">
        <v>140</v>
      </c>
      <c r="C67" s="70" t="s">
        <v>141</v>
      </c>
      <c r="D67" s="64">
        <v>0</v>
      </c>
      <c r="E67" s="72"/>
    </row>
    <row r="68" spans="1:5" ht="66" customHeight="1">
      <c r="A68" s="74">
        <v>57</v>
      </c>
      <c r="B68" s="31" t="s">
        <v>136</v>
      </c>
      <c r="C68" s="70" t="s">
        <v>132</v>
      </c>
      <c r="D68" s="64">
        <v>303700</v>
      </c>
      <c r="E68" s="72"/>
    </row>
    <row r="69" spans="1:5" ht="50.25" customHeight="1">
      <c r="A69" s="74">
        <v>58</v>
      </c>
      <c r="B69" s="31" t="s">
        <v>96</v>
      </c>
      <c r="C69" s="50" t="s">
        <v>90</v>
      </c>
      <c r="D69" s="64">
        <v>14800000</v>
      </c>
      <c r="E69" s="69"/>
    </row>
    <row r="70" spans="1:4" ht="30" customHeight="1">
      <c r="A70" s="74">
        <v>59</v>
      </c>
      <c r="B70" s="31" t="s">
        <v>96</v>
      </c>
      <c r="C70" s="50" t="s">
        <v>91</v>
      </c>
      <c r="D70" s="64">
        <v>4939800</v>
      </c>
    </row>
    <row r="71" spans="1:4" ht="57" customHeight="1">
      <c r="A71" s="74">
        <v>60</v>
      </c>
      <c r="B71" s="31" t="s">
        <v>95</v>
      </c>
      <c r="C71" s="50" t="s">
        <v>89</v>
      </c>
      <c r="D71" s="64">
        <v>99977000</v>
      </c>
    </row>
    <row r="72" spans="1:5" ht="70.5" customHeight="1">
      <c r="A72" s="74">
        <v>61</v>
      </c>
      <c r="B72" s="31" t="s">
        <v>96</v>
      </c>
      <c r="C72" s="70" t="s">
        <v>129</v>
      </c>
      <c r="D72" s="64">
        <v>438000</v>
      </c>
      <c r="E72" s="69"/>
    </row>
    <row r="73" spans="1:5" ht="31.5" customHeight="1">
      <c r="A73" s="74">
        <v>62</v>
      </c>
      <c r="B73" s="31" t="s">
        <v>96</v>
      </c>
      <c r="C73" s="70" t="s">
        <v>144</v>
      </c>
      <c r="D73" s="64">
        <v>1989000</v>
      </c>
      <c r="E73" s="72"/>
    </row>
    <row r="74" spans="1:4" ht="30" customHeight="1">
      <c r="A74" s="74">
        <v>63</v>
      </c>
      <c r="B74" s="27" t="s">
        <v>38</v>
      </c>
      <c r="C74" s="16" t="s">
        <v>39</v>
      </c>
      <c r="D74" s="63">
        <f>SUM(D75:D84)</f>
        <v>312812700</v>
      </c>
    </row>
    <row r="75" spans="1:4" ht="45" customHeight="1">
      <c r="A75" s="74">
        <v>64</v>
      </c>
      <c r="B75" s="51" t="s">
        <v>102</v>
      </c>
      <c r="C75" s="50" t="s">
        <v>103</v>
      </c>
      <c r="D75" s="64">
        <v>12178000</v>
      </c>
    </row>
    <row r="76" spans="1:4" ht="59.25" customHeight="1">
      <c r="A76" s="74">
        <v>65</v>
      </c>
      <c r="B76" s="31" t="s">
        <v>97</v>
      </c>
      <c r="C76" s="50" t="s">
        <v>98</v>
      </c>
      <c r="D76" s="64">
        <v>5868000</v>
      </c>
    </row>
    <row r="77" spans="1:4" ht="74.25" customHeight="1">
      <c r="A77" s="74">
        <v>66</v>
      </c>
      <c r="B77" s="31" t="s">
        <v>93</v>
      </c>
      <c r="C77" s="50" t="s">
        <v>92</v>
      </c>
      <c r="D77" s="64">
        <v>23000</v>
      </c>
    </row>
    <row r="78" spans="1:4" ht="74.25" customHeight="1">
      <c r="A78" s="74">
        <v>67</v>
      </c>
      <c r="B78" s="31" t="s">
        <v>93</v>
      </c>
      <c r="C78" s="50" t="s">
        <v>99</v>
      </c>
      <c r="D78" s="64">
        <v>100</v>
      </c>
    </row>
    <row r="79" spans="1:4" ht="33" customHeight="1">
      <c r="A79" s="74">
        <v>68</v>
      </c>
      <c r="B79" s="31" t="s">
        <v>93</v>
      </c>
      <c r="C79" s="50" t="s">
        <v>100</v>
      </c>
      <c r="D79" s="64">
        <v>87500</v>
      </c>
    </row>
    <row r="80" spans="1:5" ht="57" customHeight="1">
      <c r="A80" s="74">
        <v>69</v>
      </c>
      <c r="B80" s="31" t="s">
        <v>93</v>
      </c>
      <c r="C80" s="50" t="s">
        <v>101</v>
      </c>
      <c r="D80" s="64">
        <v>54322000</v>
      </c>
      <c r="E80" s="72"/>
    </row>
    <row r="81" spans="1:5" ht="71.25" customHeight="1">
      <c r="A81" s="74">
        <v>70</v>
      </c>
      <c r="B81" s="31" t="s">
        <v>93</v>
      </c>
      <c r="C81" s="50" t="s">
        <v>119</v>
      </c>
      <c r="D81" s="64">
        <v>229800</v>
      </c>
      <c r="E81" s="69"/>
    </row>
    <row r="82" spans="1:5" ht="109.5" customHeight="1">
      <c r="A82" s="74">
        <v>71</v>
      </c>
      <c r="B82" s="31" t="s">
        <v>93</v>
      </c>
      <c r="C82" s="50" t="s">
        <v>120</v>
      </c>
      <c r="D82" s="64">
        <v>100</v>
      </c>
      <c r="E82" s="69"/>
    </row>
    <row r="83" spans="1:5" ht="101.25" customHeight="1">
      <c r="A83" s="74">
        <v>72</v>
      </c>
      <c r="B83" s="31" t="s">
        <v>94</v>
      </c>
      <c r="C83" s="50" t="s">
        <v>114</v>
      </c>
      <c r="D83" s="64">
        <v>127062200</v>
      </c>
      <c r="E83" s="72"/>
    </row>
    <row r="84" spans="1:5" ht="61.5" customHeight="1">
      <c r="A84" s="74">
        <v>73</v>
      </c>
      <c r="B84" s="31" t="s">
        <v>94</v>
      </c>
      <c r="C84" s="67" t="s">
        <v>115</v>
      </c>
      <c r="D84" s="64">
        <v>113042000</v>
      </c>
      <c r="E84" s="72"/>
    </row>
    <row r="85" spans="1:4" ht="17.25" customHeight="1">
      <c r="A85" s="74">
        <v>74</v>
      </c>
      <c r="B85" s="27" t="s">
        <v>12</v>
      </c>
      <c r="C85" s="23" t="s">
        <v>40</v>
      </c>
      <c r="D85" s="63">
        <f>SUM(D86:D87)</f>
        <v>420000</v>
      </c>
    </row>
    <row r="86" spans="1:5" ht="72" customHeight="1">
      <c r="A86" s="74">
        <v>75</v>
      </c>
      <c r="B86" s="31" t="s">
        <v>145</v>
      </c>
      <c r="C86" s="67" t="s">
        <v>146</v>
      </c>
      <c r="D86" s="65">
        <v>170000</v>
      </c>
      <c r="E86" s="72"/>
    </row>
    <row r="87" spans="1:5" ht="56.25" customHeight="1">
      <c r="A87" s="74">
        <v>76</v>
      </c>
      <c r="B87" s="31" t="s">
        <v>145</v>
      </c>
      <c r="C87" s="67" t="s">
        <v>151</v>
      </c>
      <c r="D87" s="65">
        <v>250000</v>
      </c>
      <c r="E87" s="72"/>
    </row>
    <row r="88" spans="1:5" ht="30.75" customHeight="1">
      <c r="A88" s="74">
        <v>77</v>
      </c>
      <c r="B88" s="27" t="s">
        <v>87</v>
      </c>
      <c r="C88" s="23" t="s">
        <v>58</v>
      </c>
      <c r="D88" s="58">
        <f>SUM(D89:D91)</f>
        <v>1133660</v>
      </c>
      <c r="E88" s="73"/>
    </row>
    <row r="89" spans="1:5" ht="30.75" customHeight="1">
      <c r="A89" s="74">
        <v>78</v>
      </c>
      <c r="B89" s="51" t="s">
        <v>87</v>
      </c>
      <c r="C89" s="53" t="s">
        <v>58</v>
      </c>
      <c r="D89" s="65">
        <v>60000</v>
      </c>
      <c r="E89" s="72"/>
    </row>
    <row r="90" spans="1:4" ht="30" customHeight="1">
      <c r="A90" s="74">
        <v>79</v>
      </c>
      <c r="B90" s="51" t="s">
        <v>59</v>
      </c>
      <c r="C90" s="53" t="s">
        <v>58</v>
      </c>
      <c r="D90" s="65">
        <v>781160</v>
      </c>
    </row>
    <row r="91" spans="1:4" ht="30" customHeight="1">
      <c r="A91" s="74">
        <v>80</v>
      </c>
      <c r="B91" s="51" t="s">
        <v>60</v>
      </c>
      <c r="C91" s="53" t="s">
        <v>58</v>
      </c>
      <c r="D91" s="65">
        <v>292500</v>
      </c>
    </row>
    <row r="92" spans="1:4" ht="12.75">
      <c r="A92" s="74">
        <v>81</v>
      </c>
      <c r="B92" s="46"/>
      <c r="C92" s="22" t="s">
        <v>4</v>
      </c>
      <c r="D92" s="58">
        <f>+D57+D58</f>
        <v>1040310100</v>
      </c>
    </row>
    <row r="93" spans="3:4" ht="14.25">
      <c r="C93" s="25"/>
      <c r="D93" s="24"/>
    </row>
  </sheetData>
  <sheetProtection/>
  <mergeCells count="15">
    <mergeCell ref="C1:D1"/>
    <mergeCell ref="C2:D2"/>
    <mergeCell ref="C3:D3"/>
    <mergeCell ref="C4:D4"/>
    <mergeCell ref="C6:D6"/>
    <mergeCell ref="D8:D9"/>
    <mergeCell ref="C30:C31"/>
    <mergeCell ref="C20:C21"/>
    <mergeCell ref="A8:A9"/>
    <mergeCell ref="A20:A21"/>
    <mergeCell ref="A30:A31"/>
    <mergeCell ref="B20:B21"/>
    <mergeCell ref="B30:B31"/>
    <mergeCell ref="B8:B9"/>
    <mergeCell ref="C8:C9"/>
  </mergeCells>
  <printOptions/>
  <pageMargins left="0.7086614173228347" right="0.1968503937007874" top="0.5118110236220472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Administrator</cp:lastModifiedBy>
  <cp:lastPrinted>2015-01-14T04:58:45Z</cp:lastPrinted>
  <dcterms:created xsi:type="dcterms:W3CDTF">1999-08-31T09:18:08Z</dcterms:created>
  <dcterms:modified xsi:type="dcterms:W3CDTF">2015-01-14T04:59:13Z</dcterms:modified>
  <cp:category/>
  <cp:version/>
  <cp:contentType/>
  <cp:contentStatus/>
</cp:coreProperties>
</file>