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<sst xmlns="http://schemas.openxmlformats.org/spreadsheetml/2006/main" count="204" uniqueCount="105">
  <si>
    <t>Приложение 4</t>
  </si>
  <si>
    <t>к решению Совета депутатов</t>
  </si>
  <si>
    <t>городского поселения Андра</t>
  </si>
  <si>
    <t>от " 11 " апреля 2017 г. № 12</t>
  </si>
  <si>
    <t>Приложение 9</t>
  </si>
  <si>
    <t>от "22" декабря 2016 г. № 49</t>
  </si>
  <si>
    <t>Распределение бюджетных ассигнований по целевым статьям (муниципальным  программам Октябрьского района  и непрограммным направлениям деятельности), группам и подгруппам видов расходов классификации расходов бюджета городского поселения Андра на 2017год</t>
  </si>
  <si>
    <t>( тыс.рублей)</t>
  </si>
  <si>
    <t>Наименование</t>
  </si>
  <si>
    <t>ЦСР</t>
  </si>
  <si>
    <t>ВР</t>
  </si>
  <si>
    <t>Сумма на 2017 год</t>
  </si>
  <si>
    <t>Муниципальные программы</t>
  </si>
  <si>
    <t>Муниципальная программа "Развитие  физической  культуры и спорта на территории  Октябрьского  района на 2016-2020 годы"</t>
  </si>
  <si>
    <t>04 0 00 00000</t>
  </si>
  <si>
    <t>Подпрограмма" Развитие  массовой 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</si>
  <si>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04 1 00 00000</t>
  </si>
  <si>
    <t>Основные мероприятий  "Развитие массовой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</si>
  <si>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04 1 01 00000</t>
  </si>
  <si>
    <t>Расходы на проведение мероприятий</t>
  </si>
  <si>
    <t>04 1 01 20800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</si>
  <si>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</si>
  <si>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</si>
  <si>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 программа "Развитие жилищно-коммунального комплекса и повышение  энергетической эффективности в  Октябрьском районе на 2016-2020 годы"</t>
  </si>
  <si>
    <t>10 0 00 00000</t>
  </si>
  <si>
    <t>Подпрограмма "Создание условий для обеспечения качественными комунальными услугами"</t>
  </si>
  <si>
    <t>Основное мероприятие "Реализация мероприятий обеспечение качественными комунальными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</si>
  <si>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</si>
  <si>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</si>
  <si>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</si>
  <si>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</si>
  <si>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</si>
  <si>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Муниципальная  программа "Развитие транспортной системы муницпального образования Октябрьский район на 2015-2017 годы"</t>
  </si>
  <si>
    <t>11 0 00 00000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</si>
  <si>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</si>
  <si>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11 1 00 00000</t>
  </si>
  <si>
    <t>Основные мероприятий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</si>
  <si>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</si>
  <si>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</si>
  <si>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</si>
  <si>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</si>
  <si>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</si>
  <si>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</si>
  <si>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</si>
  <si>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</si>
  <si>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</si>
  <si>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Реализация мероприятий</t>
  </si>
  <si>
    <t>18 0 02 99990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</si>
  <si>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</si>
  <si>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19 0 00 00000</t>
  </si>
  <si>
    <t>Подпрограмма " Содействие трудоустройству граждан"</t>
  </si>
  <si>
    <t>19 3 00 00000</t>
  </si>
  <si>
    <t>Основное  мероприятие " Реализация  мероприятий по содействию трудоустройству граждан"</t>
  </si>
  <si>
    <t>19 3 01 00000</t>
  </si>
  <si>
    <t>Расходы на реализацию мероприятий по содействию  трудоустройства  граждан</t>
  </si>
  <si>
    <t>19 3 01 85060</t>
  </si>
  <si>
    <t>19 3 01 S5060</t>
  </si>
  <si>
    <t>Непрограммные  расходы</t>
  </si>
  <si>
    <t>Обеспечение деятельности муниципальных органов власти</t>
  </si>
  <si>
    <t>Глава  муниципального 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</si>
  <si>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</si>
  <si>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40 1 00 02030</t>
  </si>
  <si>
    <t>Расходы на выплаты персоналу государственных (муниципальных) органов</t>
  </si>
  <si>
    <t>Расходы на обеспечение функций  муниципальных  органов власти</t>
  </si>
  <si>
    <t>40 1 00 02040</t>
  </si>
  <si>
    <t>Иные бюджетные ассигнования</t>
  </si>
  <si>
    <t xml:space="preserve">Уплата налогов, сборов и иных платежей </t>
  </si>
  <si>
    <t>Заместители главы  муниципального  образования</t>
  </si>
  <si>
    <t>40 1 00 02060</t>
  </si>
  <si>
    <t xml:space="preserve">Прочие мероприятия  муниципальных  органов </t>
  </si>
  <si>
    <t>40 1 00 02400</t>
  </si>
  <si>
    <t>Уплата налогов на имущество</t>
  </si>
  <si>
    <t>40 1 00 99990</t>
  </si>
  <si>
    <t>Иные выплаты персоналу государственных (муниципальных) органов, за исключением фонда оплаты труда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</si>
  <si>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</si>
  <si>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40 2 00 20030</t>
  </si>
  <si>
    <t>Дорожное хозяйство</t>
  </si>
  <si>
    <t>40 3 00 99990</t>
  </si>
  <si>
    <t>Реализайия мероприятий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</si>
  <si>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</si>
  <si>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</si>
  <si>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</si>
  <si>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Реализация мероприятий непрограммного направления деятельности</t>
  </si>
  <si>
    <t>40 6 00 99990</t>
  </si>
  <si>
    <t>Мероприятия в области культуры  и кинематографии</t>
  </si>
  <si>
    <t xml:space="preserve">Расходы на обеспечение деятельности (оказание услуг) муниципальных учреждений </t>
  </si>
  <si>
    <t>40 7 00 05900</t>
  </si>
  <si>
    <t>Мероприятия в сфере культуры и кинематографии</t>
  </si>
  <si>
    <t>40 7 00 20700</t>
  </si>
  <si>
    <t>Резервные фонды</t>
  </si>
  <si>
    <t>Иные  бюджетные  ассигнования</t>
  </si>
  <si>
    <t>40 8 00 20210</t>
  </si>
  <si>
    <t>Резервные средства</t>
  </si>
  <si>
    <t>Мероприятия в области физической культуры и спорта</t>
  </si>
  <si>
    <t>Муниципальная программа "Развитие  физической  культуры и спорта на территории  Октябрьского  района на 2014-2020 годы"</t>
  </si>
  <si>
    <t>41 0 00 00000</t>
  </si>
  <si>
    <t>41 0 00 00590</t>
  </si>
  <si>
    <t>Мероприятия в сфере физической культуры и спорта</t>
  </si>
  <si>
    <t>41 0 00 20800</t>
  </si>
  <si>
    <t>41 0 00 20810</t>
  </si>
  <si>
    <t xml:space="preserve">Межбюджетные трансферты </t>
  </si>
  <si>
    <t>41 1 00 89020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</si>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</sst>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0000000"/>
    <numFmt numFmtId="183" formatCode="#,##0.0;[Red]\-#,##0.0;0.0"/>
    <numFmt numFmtId="184" formatCode="00"/>
  </numFmts>
  <fonts count="11">
    <font>
      <sz val="10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0" applyFont="1">
      <alignment/>
      <protection/>
    </xf>
    <xf numFmtId="0" fontId="2" fillId="0" borderId="0" xfId="19" applyFont="1" applyAlignment="1">
      <alignment horizontal="right" vertical="top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180" fontId="5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80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20" applyFont="1" applyFill="1" applyBorder="1" applyAlignment="1">
      <alignment wrapText="1"/>
      <protection/>
    </xf>
    <xf numFmtId="0" fontId="5" fillId="0" borderId="1" xfId="0" applyFont="1" applyFill="1" applyBorder="1" applyAlignment="1">
      <alignment wrapText="1"/>
    </xf>
    <xf numFmtId="0" fontId="2" fillId="0" borderId="1" xfId="20" applyNumberFormat="1" applyFont="1" applyFill="1" applyBorder="1" applyAlignment="1" applyProtection="1">
      <alignment horizontal="left" vertical="center" wrapText="1"/>
      <protection hidden="1"/>
    </xf>
    <xf numFmtId="181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2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/>
    </xf>
    <xf numFmtId="0" fontId="9" fillId="0" borderId="1" xfId="20" applyNumberFormat="1" applyFont="1" applyFill="1" applyBorder="1" applyAlignment="1" applyProtection="1">
      <alignment wrapText="1"/>
      <protection hidden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182" fontId="8" fillId="0" borderId="1" xfId="20" applyNumberFormat="1" applyFont="1" applyFill="1" applyBorder="1" applyAlignment="1" applyProtection="1">
      <alignment horizontal="center" vertical="center"/>
      <protection hidden="1"/>
    </xf>
    <xf numFmtId="181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20" applyNumberFormat="1" applyFont="1" applyFill="1" applyBorder="1" applyAlignment="1" applyProtection="1">
      <alignment horizontal="center" vertical="center"/>
      <protection hidden="1"/>
    </xf>
    <xf numFmtId="182" fontId="2" fillId="0" borderId="1" xfId="20" applyNumberFormat="1" applyFont="1" applyFill="1" applyBorder="1" applyAlignment="1" applyProtection="1">
      <alignment horizontal="center" vertical="center"/>
      <protection hidden="1"/>
    </xf>
    <xf numFmtId="183" fontId="8" fillId="3" borderId="1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Border="1" applyAlignment="1">
      <alignment horizontal="center"/>
      <protection/>
    </xf>
    <xf numFmtId="4" fontId="8" fillId="4" borderId="1" xfId="2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wrapText="1"/>
    </xf>
    <xf numFmtId="0" fontId="2" fillId="0" borderId="1" xfId="20" applyFont="1" applyBorder="1" applyAlignment="1">
      <alignment horizontal="center"/>
      <protection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0" fontId="2" fillId="0" borderId="3" xfId="20" applyNumberFormat="1" applyFont="1" applyFill="1" applyBorder="1" applyAlignment="1" applyProtection="1">
      <alignment wrapText="1"/>
      <protection hidden="1"/>
    </xf>
    <xf numFmtId="49" fontId="2" fillId="0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 readingOrder="1"/>
    </xf>
    <xf numFmtId="4" fontId="2" fillId="3" borderId="1" xfId="0" applyNumberFormat="1" applyFont="1" applyFill="1" applyBorder="1" applyAlignment="1">
      <alignment horizontal="center"/>
    </xf>
    <xf numFmtId="0" fontId="2" fillId="0" borderId="0" xfId="20" applyNumberFormat="1" applyFont="1" applyFill="1" applyBorder="1" applyAlignment="1" applyProtection="1">
      <alignment horizontal="left" vertical="center" wrapText="1"/>
      <protection hidden="1"/>
    </xf>
    <xf numFmtId="184" fontId="2" fillId="0" borderId="0" xfId="20" applyNumberFormat="1" applyFont="1" applyFill="1" applyBorder="1" applyAlignment="1" applyProtection="1">
      <alignment horizontal="center" vertical="center" wrapText="1"/>
      <protection hidden="1"/>
    </xf>
    <xf numFmtId="184" fontId="2" fillId="0" borderId="0" xfId="20" applyNumberFormat="1" applyFont="1" applyFill="1" applyBorder="1" applyAlignment="1" applyProtection="1">
      <alignment horizontal="center" vertical="center"/>
      <protection hidden="1"/>
    </xf>
    <xf numFmtId="181" fontId="2" fillId="0" borderId="0" xfId="20" applyNumberFormat="1" applyFont="1" applyFill="1" applyBorder="1" applyAlignment="1" applyProtection="1">
      <alignment horizontal="center" vertical="center" wrapText="1"/>
      <protection hidden="1"/>
    </xf>
    <xf numFmtId="181" fontId="8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20" applyNumberFormat="1" applyFont="1" applyFill="1" applyBorder="1" applyAlignment="1" applyProtection="1">
      <alignment horizontal="center" vertical="center"/>
      <protection hidden="1"/>
    </xf>
    <xf numFmtId="181" fontId="10" fillId="0" borderId="2" xfId="2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vertical="top" wrapText="1"/>
    </xf>
    <xf numFmtId="49" fontId="10" fillId="0" borderId="1" xfId="20" applyNumberFormat="1" applyFont="1" applyFill="1" applyBorder="1" applyAlignment="1" applyProtection="1">
      <alignment horizontal="center" wrapText="1"/>
      <protection hidden="1"/>
    </xf>
    <xf numFmtId="183" fontId="2" fillId="0" borderId="1" xfId="17" applyNumberFormat="1" applyFont="1" applyFill="1" applyBorder="1" applyAlignment="1" applyProtection="1">
      <alignment horizontal="left" vertical="center" wrapText="1"/>
      <protection hidden="1"/>
    </xf>
    <xf numFmtId="4" fontId="2" fillId="6" borderId="1" xfId="20" applyNumberFormat="1" applyFont="1" applyFill="1" applyBorder="1" applyAlignment="1" applyProtection="1">
      <alignment horizontal="center" vertical="center"/>
      <protection hidden="1"/>
    </xf>
    <xf numFmtId="0" fontId="10" fillId="0" borderId="1" xfId="20" applyNumberFormat="1" applyFont="1" applyFill="1" applyBorder="1" applyAlignment="1" applyProtection="1">
      <alignment wrapText="1"/>
      <protection hidden="1"/>
    </xf>
    <xf numFmtId="0" fontId="10" fillId="0" borderId="1" xfId="20" applyNumberFormat="1" applyFont="1" applyFill="1" applyBorder="1" applyAlignment="1" applyProtection="1">
      <alignment wrapText="1"/>
      <protection hidden="1"/>
    </xf>
    <xf numFmtId="180" fontId="1" fillId="0" borderId="0" xfId="0" applyNumberFormat="1" applyFont="1" applyAlignment="1">
      <alignment/>
    </xf>
    <xf numFmtId="0" fontId="2" fillId="0" borderId="1" xfId="18" applyFont="1" applyFill="1" applyBorder="1" applyAlignment="1">
      <alignment wrapText="1"/>
      <protection/>
    </xf>
    <xf numFmtId="0" fontId="10" fillId="0" borderId="3" xfId="20" applyNumberFormat="1" applyFont="1" applyFill="1" applyBorder="1" applyAlignment="1" applyProtection="1">
      <alignment wrapText="1"/>
      <protection hidden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" fillId="0" borderId="1" xfId="20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/>
    </xf>
    <xf numFmtId="180" fontId="8" fillId="0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</cellXfs>
  <cellStyles count="10">
    <cellStyle name="Normal" xfId="0"/>
    <cellStyle name="Currency" xfId="15"/>
    <cellStyle name="Currency [0]" xfId="16"/>
    <cellStyle name="Обычный 2" xfId="17"/>
    <cellStyle name="Обычный 3" xfId="18"/>
    <cellStyle name="Обычный_03.10 Приложение 10" xfId="19"/>
    <cellStyle name="Обычный_Tmp7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1" sqref="A1:IV16384"/>
    </sheetView>
  </sheetViews>
  <sheetFormatPr defaultColWidth="10.28125" defaultRowHeight="12.75"/>
  <cols>
    <col min="1" max="1" width="53.00390625" style="1" customWidth="1"/>
    <col min="2" max="2" width="17.57421875" style="1" customWidth="1"/>
    <col min="3" max="3" width="9.8515625" style="1" customWidth="1"/>
    <col min="4" max="4" width="13.00390625" style="4" customWidth="1"/>
    <col min="5" max="16384" width="10.28125" style="1" customWidth="1"/>
  </cols>
  <sheetData>
    <row r="1" spans="2:4" ht="12.75">
      <c r="B1" s="2"/>
      <c r="C1" s="2"/>
      <c r="D1" s="3" t="s">
        <v>0</v>
      </c>
    </row>
    <row r="2" spans="2:4" ht="12.75">
      <c r="B2" s="2"/>
      <c r="C2" s="2"/>
      <c r="D2" s="3" t="s">
        <v>1</v>
      </c>
    </row>
    <row r="3" spans="2:4" ht="12.75">
      <c r="B3" s="2"/>
      <c r="C3" s="2"/>
      <c r="D3" s="3" t="s">
        <v>2</v>
      </c>
    </row>
    <row r="4" spans="2:4" ht="12.75">
      <c r="B4" s="2"/>
      <c r="C4" s="2"/>
      <c r="D4" s="3" t="s">
        <v>3</v>
      </c>
    </row>
    <row r="7" spans="1:4" ht="12.75">
      <c r="A7" s="5"/>
      <c r="B7" s="6" t="s">
        <v>4</v>
      </c>
      <c r="C7" s="6"/>
      <c r="D7" s="6"/>
    </row>
    <row r="8" spans="1:4" ht="12.75">
      <c r="A8" s="7"/>
      <c r="B8" s="6" t="s">
        <v>1</v>
      </c>
      <c r="C8" s="6"/>
      <c r="D8" s="6"/>
    </row>
    <row r="9" spans="1:4" ht="12.75">
      <c r="A9" s="5"/>
      <c r="B9" s="6" t="s">
        <v>2</v>
      </c>
      <c r="C9" s="6"/>
      <c r="D9" s="6"/>
    </row>
    <row r="10" spans="1:4" ht="12.75">
      <c r="A10" s="5"/>
      <c r="B10" s="6" t="s">
        <v>5</v>
      </c>
      <c r="C10" s="6"/>
      <c r="D10" s="6"/>
    </row>
    <row r="11" spans="1:4" ht="12.75">
      <c r="A11" s="5"/>
      <c r="B11" s="5"/>
      <c r="C11" s="5"/>
      <c r="D11" s="8"/>
    </row>
    <row r="12" spans="1:4" ht="59.25" customHeight="1">
      <c r="A12" s="9" t="s">
        <v>6</v>
      </c>
      <c r="B12" s="9"/>
      <c r="C12" s="9"/>
      <c r="D12" s="9"/>
    </row>
    <row r="13" spans="1:4" ht="12.75">
      <c r="A13" s="10"/>
      <c r="B13" s="10"/>
      <c r="C13" s="10"/>
      <c r="D13" s="11" t="s">
        <v>7</v>
      </c>
    </row>
    <row r="14" spans="1:4" ht="25.5">
      <c r="A14" s="12" t="s">
        <v>8</v>
      </c>
      <c r="B14" s="12" t="s">
        <v>9</v>
      </c>
      <c r="C14" s="12" t="s">
        <v>10</v>
      </c>
      <c r="D14" s="13" t="s">
        <v>11</v>
      </c>
    </row>
    <row r="15" spans="1:4" ht="12.75">
      <c r="A15" s="14">
        <v>1</v>
      </c>
      <c r="B15" s="14">
        <v>2</v>
      </c>
      <c r="C15" s="14">
        <v>3</v>
      </c>
      <c r="D15" s="15">
        <v>4</v>
      </c>
    </row>
    <row r="16" spans="1:4" ht="12.75">
      <c r="A16" s="16" t="s">
        <v>12</v>
      </c>
      <c r="B16" s="17"/>
      <c r="C16" s="17"/>
      <c r="D16" s="18">
        <f>D17+D32+D23+D41+D46</f>
        <v>1930.82</v>
      </c>
    </row>
    <row r="17" spans="1:4" ht="38.25">
      <c r="A17" s="19" t="s">
        <v>13</v>
      </c>
      <c r="B17" s="20" t="s">
        <v>14</v>
      </c>
      <c r="C17" s="21"/>
      <c r="D17" s="22">
        <f>D18</f>
        <v>5</v>
      </c>
    </row>
    <row r="18" spans="1:4" ht="51">
      <c r="A18" s="23" t="s">
        <v>15</v>
      </c>
      <c r="B18" s="24" t="s">
        <v>16</v>
      </c>
      <c r="C18" s="25"/>
      <c r="D18" s="26">
        <f>D19</f>
        <v>5</v>
      </c>
    </row>
    <row r="19" spans="1:4" ht="51">
      <c r="A19" s="23" t="s">
        <v>17</v>
      </c>
      <c r="B19" s="24" t="s">
        <v>18</v>
      </c>
      <c r="C19" s="25"/>
      <c r="D19" s="26">
        <f>D20</f>
        <v>5</v>
      </c>
    </row>
    <row r="20" spans="1:4" ht="12.75">
      <c r="A20" s="23" t="s">
        <v>19</v>
      </c>
      <c r="B20" s="24" t="s">
        <v>20</v>
      </c>
      <c r="C20" s="25"/>
      <c r="D20" s="26">
        <f>D21</f>
        <v>5</v>
      </c>
    </row>
    <row r="21" spans="1:4" ht="25.5">
      <c r="A21" s="27" t="s">
        <v>21</v>
      </c>
      <c r="B21" s="24" t="s">
        <v>20</v>
      </c>
      <c r="C21" s="25">
        <v>200</v>
      </c>
      <c r="D21" s="26">
        <f>D22</f>
        <v>5</v>
      </c>
    </row>
    <row r="22" spans="1:4" ht="25.5">
      <c r="A22" s="27" t="s">
        <v>22</v>
      </c>
      <c r="B22" s="24" t="s">
        <v>20</v>
      </c>
      <c r="C22" s="25">
        <v>240</v>
      </c>
      <c r="D22" s="26">
        <v>5</v>
      </c>
    </row>
    <row r="23" spans="1:4" ht="38.25">
      <c r="A23" s="28" t="s">
        <v>23</v>
      </c>
      <c r="B23" s="29" t="s">
        <v>24</v>
      </c>
      <c r="C23" s="29"/>
      <c r="D23" s="30">
        <f>D24</f>
        <v>1263.7</v>
      </c>
    </row>
    <row r="24" spans="1:4" ht="25.5">
      <c r="A24" s="27" t="s">
        <v>25</v>
      </c>
      <c r="B24" s="31" t="s">
        <v>24</v>
      </c>
      <c r="C24" s="29"/>
      <c r="D24" s="32">
        <f>D25</f>
        <v>1263.7</v>
      </c>
    </row>
    <row r="25" spans="1:4" ht="25.5">
      <c r="A25" s="27" t="s">
        <v>26</v>
      </c>
      <c r="B25" s="31" t="s">
        <v>27</v>
      </c>
      <c r="C25" s="29"/>
      <c r="D25" s="32">
        <f>D26+D29</f>
        <v>1263.7</v>
      </c>
    </row>
    <row r="26" spans="1:4" ht="38.25">
      <c r="A26" s="33" t="s">
        <v>28</v>
      </c>
      <c r="B26" s="31" t="s">
        <v>29</v>
      </c>
      <c r="C26" s="29"/>
      <c r="D26" s="32">
        <f>D27</f>
        <v>1200.5</v>
      </c>
    </row>
    <row r="27" spans="1:4" ht="25.5">
      <c r="A27" s="34" t="s">
        <v>21</v>
      </c>
      <c r="B27" s="31" t="s">
        <v>29</v>
      </c>
      <c r="C27" s="31">
        <v>200</v>
      </c>
      <c r="D27" s="32">
        <f>D28</f>
        <v>1200.5</v>
      </c>
    </row>
    <row r="28" spans="1:4" ht="25.5">
      <c r="A28" s="27" t="s">
        <v>22</v>
      </c>
      <c r="B28" s="31" t="s">
        <v>29</v>
      </c>
      <c r="C28" s="31">
        <v>240</v>
      </c>
      <c r="D28" s="32">
        <v>1200.5</v>
      </c>
    </row>
    <row r="29" spans="1:4" ht="38.25">
      <c r="A29" s="35" t="s">
        <v>30</v>
      </c>
      <c r="B29" s="36" t="s">
        <v>31</v>
      </c>
      <c r="C29" s="36"/>
      <c r="D29" s="37">
        <f>D30</f>
        <v>63.2</v>
      </c>
    </row>
    <row r="30" spans="1:4" ht="25.5">
      <c r="A30" s="35" t="s">
        <v>21</v>
      </c>
      <c r="B30" s="36" t="s">
        <v>31</v>
      </c>
      <c r="C30" s="36">
        <v>200</v>
      </c>
      <c r="D30" s="37">
        <f>D31</f>
        <v>63.2</v>
      </c>
    </row>
    <row r="31" spans="1:4" ht="25.5">
      <c r="A31" s="35" t="s">
        <v>22</v>
      </c>
      <c r="B31" s="36" t="s">
        <v>31</v>
      </c>
      <c r="C31" s="36">
        <v>240</v>
      </c>
      <c r="D31" s="37">
        <v>63.2</v>
      </c>
    </row>
    <row r="32" spans="1:4" ht="38.25">
      <c r="A32" s="28" t="s">
        <v>32</v>
      </c>
      <c r="B32" s="38" t="s">
        <v>33</v>
      </c>
      <c r="C32" s="38"/>
      <c r="D32" s="30">
        <f>D33</f>
        <v>504.32000000000005</v>
      </c>
    </row>
    <row r="33" spans="1:4" ht="38.25">
      <c r="A33" s="34" t="s">
        <v>34</v>
      </c>
      <c r="B33" s="31" t="s">
        <v>35</v>
      </c>
      <c r="C33" s="29"/>
      <c r="D33" s="32">
        <f>D34+D38</f>
        <v>504.32000000000005</v>
      </c>
    </row>
    <row r="34" spans="1:4" ht="25.5">
      <c r="A34" s="34" t="s">
        <v>36</v>
      </c>
      <c r="B34" s="31" t="s">
        <v>37</v>
      </c>
      <c r="C34" s="29"/>
      <c r="D34" s="32">
        <f>D35</f>
        <v>479.1</v>
      </c>
    </row>
    <row r="35" spans="1:4" ht="76.5">
      <c r="A35" s="39" t="s">
        <v>38</v>
      </c>
      <c r="B35" s="31" t="s">
        <v>39</v>
      </c>
      <c r="C35" s="29"/>
      <c r="D35" s="32">
        <f>D36</f>
        <v>479.1</v>
      </c>
    </row>
    <row r="36" spans="1:4" ht="25.5">
      <c r="A36" s="34" t="s">
        <v>21</v>
      </c>
      <c r="B36" s="31" t="s">
        <v>39</v>
      </c>
      <c r="C36" s="31">
        <v>200</v>
      </c>
      <c r="D36" s="32">
        <f>D37</f>
        <v>479.1</v>
      </c>
    </row>
    <row r="37" spans="1:4" ht="25.5">
      <c r="A37" s="27" t="s">
        <v>22</v>
      </c>
      <c r="B37" s="31" t="s">
        <v>39</v>
      </c>
      <c r="C37" s="31">
        <v>240</v>
      </c>
      <c r="D37" s="32">
        <v>479.1</v>
      </c>
    </row>
    <row r="38" spans="1:4" ht="51">
      <c r="A38" s="35" t="s">
        <v>40</v>
      </c>
      <c r="B38" s="40" t="s">
        <v>41</v>
      </c>
      <c r="C38" s="36"/>
      <c r="D38" s="37">
        <f>D39</f>
        <v>25.22</v>
      </c>
    </row>
    <row r="39" spans="1:4" ht="25.5">
      <c r="A39" s="35" t="s">
        <v>21</v>
      </c>
      <c r="B39" s="40" t="s">
        <v>41</v>
      </c>
      <c r="C39" s="36">
        <v>200</v>
      </c>
      <c r="D39" s="37">
        <f>D40</f>
        <v>25.22</v>
      </c>
    </row>
    <row r="40" spans="1:4" ht="25.5">
      <c r="A40" s="35" t="s">
        <v>22</v>
      </c>
      <c r="B40" s="40" t="s">
        <v>41</v>
      </c>
      <c r="C40" s="36">
        <v>240</v>
      </c>
      <c r="D40" s="37">
        <v>25.22</v>
      </c>
    </row>
    <row r="41" spans="1:4" ht="25.5">
      <c r="A41" s="41" t="s">
        <v>42</v>
      </c>
      <c r="B41" s="42" t="s">
        <v>43</v>
      </c>
      <c r="C41" s="43"/>
      <c r="D41" s="44">
        <f>D42</f>
        <v>112</v>
      </c>
    </row>
    <row r="42" spans="1:4" ht="25.5">
      <c r="A42" s="35" t="s">
        <v>44</v>
      </c>
      <c r="B42" s="45" t="s">
        <v>45</v>
      </c>
      <c r="C42" s="36"/>
      <c r="D42" s="37">
        <f>D43</f>
        <v>112</v>
      </c>
    </row>
    <row r="43" spans="1:4" ht="12.75">
      <c r="A43" s="35" t="s">
        <v>46</v>
      </c>
      <c r="B43" s="45" t="s">
        <v>47</v>
      </c>
      <c r="C43" s="36"/>
      <c r="D43" s="37">
        <f>D44</f>
        <v>112</v>
      </c>
    </row>
    <row r="44" spans="1:4" ht="25.5">
      <c r="A44" s="35" t="s">
        <v>21</v>
      </c>
      <c r="B44" s="45" t="s">
        <v>47</v>
      </c>
      <c r="C44" s="36">
        <v>200</v>
      </c>
      <c r="D44" s="37">
        <f>D45</f>
        <v>112</v>
      </c>
    </row>
    <row r="45" spans="1:4" ht="25.5">
      <c r="A45" s="35" t="s">
        <v>22</v>
      </c>
      <c r="B45" s="45" t="s">
        <v>47</v>
      </c>
      <c r="C45" s="36">
        <v>240</v>
      </c>
      <c r="D45" s="37">
        <v>112</v>
      </c>
    </row>
    <row r="46" spans="1:4" ht="38.25">
      <c r="A46" s="46" t="s">
        <v>48</v>
      </c>
      <c r="B46" s="47" t="s">
        <v>49</v>
      </c>
      <c r="C46" s="43"/>
      <c r="D46" s="48">
        <f>D47</f>
        <v>45.8</v>
      </c>
    </row>
    <row r="47" spans="1:4" ht="12.75">
      <c r="A47" s="49" t="s">
        <v>50</v>
      </c>
      <c r="B47" s="50" t="s">
        <v>51</v>
      </c>
      <c r="C47" s="36">
        <v>100</v>
      </c>
      <c r="D47" s="37">
        <f>D48+D50</f>
        <v>45.8</v>
      </c>
    </row>
    <row r="48" spans="1:4" ht="25.5">
      <c r="A48" s="34" t="s">
        <v>52</v>
      </c>
      <c r="B48" s="50" t="s">
        <v>53</v>
      </c>
      <c r="C48" s="36">
        <v>120</v>
      </c>
      <c r="D48" s="37">
        <f>D49</f>
        <v>45.8</v>
      </c>
    </row>
    <row r="49" spans="1:4" ht="25.5">
      <c r="A49" s="34" t="s">
        <v>54</v>
      </c>
      <c r="B49" s="50" t="s">
        <v>55</v>
      </c>
      <c r="C49" s="36">
        <v>121</v>
      </c>
      <c r="D49" s="37">
        <v>45.8</v>
      </c>
    </row>
    <row r="50" spans="1:4" ht="25.5" hidden="1">
      <c r="A50" s="34" t="s">
        <v>52</v>
      </c>
      <c r="B50" s="50" t="s">
        <v>56</v>
      </c>
      <c r="C50" s="36">
        <v>120</v>
      </c>
      <c r="D50" s="37">
        <f>D51</f>
        <v>0</v>
      </c>
    </row>
    <row r="51" spans="1:4" ht="25.5" hidden="1">
      <c r="A51" s="34" t="s">
        <v>54</v>
      </c>
      <c r="B51" s="50" t="s">
        <v>56</v>
      </c>
      <c r="C51" s="36">
        <v>121</v>
      </c>
      <c r="D51" s="37">
        <v>0</v>
      </c>
    </row>
    <row r="52" spans="1:4" ht="12.75">
      <c r="A52" s="51" t="s">
        <v>57</v>
      </c>
      <c r="B52" s="52"/>
      <c r="C52" s="53"/>
      <c r="D52" s="54">
        <f>D53+D77+D84+D88+D91+D99+D102+D105+D108+D111+D72+D67+D80</f>
        <v>33641.880000000005</v>
      </c>
    </row>
    <row r="53" spans="1:4" ht="12.75">
      <c r="A53" s="27" t="s">
        <v>58</v>
      </c>
      <c r="B53" s="55"/>
      <c r="C53" s="55"/>
      <c r="D53" s="56">
        <f>D54+D57+D64</f>
        <v>9835.5</v>
      </c>
    </row>
    <row r="54" spans="1:4" ht="12.75">
      <c r="A54" s="57" t="s">
        <v>59</v>
      </c>
      <c r="B54" s="58"/>
      <c r="C54" s="55"/>
      <c r="D54" s="59">
        <f>D55</f>
        <v>1470</v>
      </c>
    </row>
    <row r="55" spans="1:4" ht="51">
      <c r="A55" s="27" t="s">
        <v>60</v>
      </c>
      <c r="B55" s="58" t="s">
        <v>61</v>
      </c>
      <c r="C55" s="55">
        <v>100</v>
      </c>
      <c r="D55" s="32">
        <f>D56</f>
        <v>1470</v>
      </c>
    </row>
    <row r="56" spans="1:4" ht="25.5">
      <c r="A56" s="27" t="s">
        <v>62</v>
      </c>
      <c r="B56" s="58" t="s">
        <v>61</v>
      </c>
      <c r="C56" s="55">
        <v>120</v>
      </c>
      <c r="D56" s="32">
        <v>1470</v>
      </c>
    </row>
    <row r="57" spans="1:4" ht="25.5">
      <c r="A57" s="27" t="s">
        <v>63</v>
      </c>
      <c r="B57" s="58" t="s">
        <v>64</v>
      </c>
      <c r="C57" s="55"/>
      <c r="D57" s="60">
        <f>D58+D60+D62</f>
        <v>7205.5</v>
      </c>
    </row>
    <row r="58" spans="1:4" ht="51">
      <c r="A58" s="27" t="s">
        <v>60</v>
      </c>
      <c r="B58" s="58" t="s">
        <v>64</v>
      </c>
      <c r="C58" s="55">
        <v>100</v>
      </c>
      <c r="D58" s="32">
        <f>D59</f>
        <v>7037</v>
      </c>
    </row>
    <row r="59" spans="1:4" ht="25.5">
      <c r="A59" s="27" t="s">
        <v>62</v>
      </c>
      <c r="B59" s="58" t="s">
        <v>64</v>
      </c>
      <c r="C59" s="55">
        <v>120</v>
      </c>
      <c r="D59" s="32">
        <v>7037</v>
      </c>
    </row>
    <row r="60" spans="1:4" ht="25.5">
      <c r="A60" s="27" t="s">
        <v>21</v>
      </c>
      <c r="B60" s="58" t="s">
        <v>64</v>
      </c>
      <c r="C60" s="55">
        <v>200</v>
      </c>
      <c r="D60" s="32">
        <f>D61</f>
        <v>161.5</v>
      </c>
    </row>
    <row r="61" spans="1:4" ht="25.5">
      <c r="A61" s="27" t="s">
        <v>22</v>
      </c>
      <c r="B61" s="58" t="s">
        <v>64</v>
      </c>
      <c r="C61" s="55">
        <v>240</v>
      </c>
      <c r="D61" s="32">
        <v>161.5</v>
      </c>
    </row>
    <row r="62" spans="1:4" ht="12.75">
      <c r="A62" s="27" t="s">
        <v>65</v>
      </c>
      <c r="B62" s="58" t="s">
        <v>64</v>
      </c>
      <c r="C62" s="55">
        <v>800</v>
      </c>
      <c r="D62" s="32">
        <f>D63</f>
        <v>7</v>
      </c>
    </row>
    <row r="63" spans="1:4" ht="12.75">
      <c r="A63" s="27" t="s">
        <v>66</v>
      </c>
      <c r="B63" s="58" t="s">
        <v>64</v>
      </c>
      <c r="C63" s="55">
        <v>850</v>
      </c>
      <c r="D63" s="32">
        <v>7</v>
      </c>
    </row>
    <row r="64" spans="1:4" ht="12.75">
      <c r="A64" s="27" t="s">
        <v>67</v>
      </c>
      <c r="B64" s="58" t="s">
        <v>68</v>
      </c>
      <c r="C64" s="55"/>
      <c r="D64" s="59">
        <f>D65</f>
        <v>1160</v>
      </c>
    </row>
    <row r="65" spans="1:4" ht="51">
      <c r="A65" s="27" t="s">
        <v>60</v>
      </c>
      <c r="B65" s="58" t="s">
        <v>68</v>
      </c>
      <c r="C65" s="55">
        <v>100</v>
      </c>
      <c r="D65" s="32">
        <f>D66</f>
        <v>1160</v>
      </c>
    </row>
    <row r="66" spans="1:4" ht="25.5">
      <c r="A66" s="27" t="s">
        <v>62</v>
      </c>
      <c r="B66" s="58" t="s">
        <v>68</v>
      </c>
      <c r="C66" s="55">
        <v>120</v>
      </c>
      <c r="D66" s="32">
        <v>1160</v>
      </c>
    </row>
    <row r="67" spans="1:4" ht="12.75">
      <c r="A67" s="27" t="s">
        <v>69</v>
      </c>
      <c r="B67" s="58" t="s">
        <v>70</v>
      </c>
      <c r="C67" s="55"/>
      <c r="D67" s="56">
        <f>D68+D70</f>
        <v>642.9</v>
      </c>
    </row>
    <row r="68" spans="1:4" ht="25.5">
      <c r="A68" s="27" t="s">
        <v>21</v>
      </c>
      <c r="B68" s="58" t="s">
        <v>70</v>
      </c>
      <c r="C68" s="55">
        <v>200</v>
      </c>
      <c r="D68" s="32">
        <f>D69</f>
        <v>472</v>
      </c>
    </row>
    <row r="69" spans="1:4" ht="25.5">
      <c r="A69" s="27" t="s">
        <v>22</v>
      </c>
      <c r="B69" s="58" t="s">
        <v>70</v>
      </c>
      <c r="C69" s="55">
        <v>240</v>
      </c>
      <c r="D69" s="61">
        <v>472</v>
      </c>
    </row>
    <row r="70" spans="1:12" ht="12.75">
      <c r="A70" s="27" t="s">
        <v>65</v>
      </c>
      <c r="B70" s="58" t="s">
        <v>70</v>
      </c>
      <c r="C70" s="25">
        <v>800</v>
      </c>
      <c r="D70" s="26">
        <f>D71</f>
        <v>170.9</v>
      </c>
      <c r="G70" s="62"/>
      <c r="H70" s="63"/>
      <c r="I70" s="64"/>
      <c r="J70" s="65"/>
      <c r="K70" s="66"/>
      <c r="L70" s="67"/>
    </row>
    <row r="71" spans="1:12" ht="12.75">
      <c r="A71" s="27" t="s">
        <v>71</v>
      </c>
      <c r="B71" s="58" t="s">
        <v>70</v>
      </c>
      <c r="C71" s="68">
        <v>850</v>
      </c>
      <c r="D71" s="32">
        <v>170.9</v>
      </c>
      <c r="G71" s="62"/>
      <c r="H71" s="63"/>
      <c r="I71" s="64"/>
      <c r="J71" s="65"/>
      <c r="K71" s="65"/>
      <c r="L71" s="67"/>
    </row>
    <row r="72" spans="1:12" ht="12.75">
      <c r="A72" s="27" t="s">
        <v>69</v>
      </c>
      <c r="B72" s="58" t="s">
        <v>72</v>
      </c>
      <c r="C72" s="55"/>
      <c r="D72" s="56">
        <f>D73+D75</f>
        <v>879.45</v>
      </c>
      <c r="G72" s="62"/>
      <c r="H72" s="63"/>
      <c r="I72" s="64"/>
      <c r="J72" s="65"/>
      <c r="K72" s="65"/>
      <c r="L72" s="67"/>
    </row>
    <row r="73" spans="1:4" ht="51">
      <c r="A73" s="27" t="s">
        <v>60</v>
      </c>
      <c r="B73" s="58" t="s">
        <v>72</v>
      </c>
      <c r="C73" s="55">
        <v>100</v>
      </c>
      <c r="D73" s="32">
        <f>D74</f>
        <v>485.85</v>
      </c>
    </row>
    <row r="74" spans="1:4" ht="25.5">
      <c r="A74" s="27" t="s">
        <v>73</v>
      </c>
      <c r="B74" s="58" t="s">
        <v>72</v>
      </c>
      <c r="C74" s="55">
        <v>120</v>
      </c>
      <c r="D74" s="32">
        <v>485.85</v>
      </c>
    </row>
    <row r="75" spans="1:4" ht="25.5">
      <c r="A75" s="27" t="s">
        <v>21</v>
      </c>
      <c r="B75" s="58" t="s">
        <v>72</v>
      </c>
      <c r="C75" s="55">
        <v>200</v>
      </c>
      <c r="D75" s="32">
        <f>D76</f>
        <v>393.6</v>
      </c>
    </row>
    <row r="76" spans="1:4" ht="25.5">
      <c r="A76" s="27" t="s">
        <v>22</v>
      </c>
      <c r="B76" s="58" t="s">
        <v>72</v>
      </c>
      <c r="C76" s="55">
        <v>240</v>
      </c>
      <c r="D76" s="32">
        <v>393.6</v>
      </c>
    </row>
    <row r="77" spans="1:4" ht="38.25">
      <c r="A77" s="69" t="s">
        <v>74</v>
      </c>
      <c r="B77" s="70"/>
      <c r="C77" s="55"/>
      <c r="D77" s="56">
        <f>D78</f>
        <v>227.7</v>
      </c>
    </row>
    <row r="78" spans="1:4" ht="25.5">
      <c r="A78" s="27" t="s">
        <v>21</v>
      </c>
      <c r="B78" s="36" t="s">
        <v>75</v>
      </c>
      <c r="C78" s="55">
        <v>200</v>
      </c>
      <c r="D78" s="32">
        <f>D79</f>
        <v>227.7</v>
      </c>
    </row>
    <row r="79" spans="1:4" ht="25.5">
      <c r="A79" s="34" t="s">
        <v>22</v>
      </c>
      <c r="B79" s="36" t="s">
        <v>75</v>
      </c>
      <c r="C79" s="55">
        <v>240</v>
      </c>
      <c r="D79" s="32">
        <v>227.7</v>
      </c>
    </row>
    <row r="80" spans="1:4" ht="12.75">
      <c r="A80" s="34" t="s">
        <v>76</v>
      </c>
      <c r="B80" s="36" t="s">
        <v>77</v>
      </c>
      <c r="C80" s="55"/>
      <c r="D80" s="56">
        <f>D81</f>
        <v>2057.78</v>
      </c>
    </row>
    <row r="81" spans="1:4" ht="12.75">
      <c r="A81" s="35" t="s">
        <v>78</v>
      </c>
      <c r="B81" s="36" t="s">
        <v>77</v>
      </c>
      <c r="C81" s="36"/>
      <c r="D81" s="37">
        <f>D82</f>
        <v>2057.78</v>
      </c>
    </row>
    <row r="82" spans="1:4" ht="25.5">
      <c r="A82" s="35" t="s">
        <v>21</v>
      </c>
      <c r="B82" s="36" t="s">
        <v>77</v>
      </c>
      <c r="C82" s="36">
        <v>200</v>
      </c>
      <c r="D82" s="37">
        <f>D83</f>
        <v>2057.78</v>
      </c>
    </row>
    <row r="83" spans="1:4" ht="25.5">
      <c r="A83" s="35" t="s">
        <v>22</v>
      </c>
      <c r="B83" s="36" t="s">
        <v>77</v>
      </c>
      <c r="C83" s="36">
        <v>240</v>
      </c>
      <c r="D83" s="37">
        <v>2057.78</v>
      </c>
    </row>
    <row r="84" spans="1:4" ht="25.5">
      <c r="A84" s="71" t="s">
        <v>79</v>
      </c>
      <c r="B84" s="58"/>
      <c r="C84" s="55"/>
      <c r="D84" s="56">
        <f>D85</f>
        <v>221.1</v>
      </c>
    </row>
    <row r="85" spans="1:4" ht="38.25">
      <c r="A85" s="71" t="s">
        <v>80</v>
      </c>
      <c r="B85" s="58" t="s">
        <v>81</v>
      </c>
      <c r="C85" s="55"/>
      <c r="D85" s="32">
        <f>D86</f>
        <v>221.1</v>
      </c>
    </row>
    <row r="86" spans="1:4" ht="51">
      <c r="A86" s="27" t="s">
        <v>60</v>
      </c>
      <c r="B86" s="58" t="s">
        <v>81</v>
      </c>
      <c r="C86" s="55">
        <v>100</v>
      </c>
      <c r="D86" s="32">
        <f>D87</f>
        <v>221.1</v>
      </c>
    </row>
    <row r="87" spans="1:4" ht="25.5">
      <c r="A87" s="27" t="s">
        <v>73</v>
      </c>
      <c r="B87" s="58" t="s">
        <v>81</v>
      </c>
      <c r="C87" s="55">
        <v>120</v>
      </c>
      <c r="D87" s="32">
        <v>221.1</v>
      </c>
    </row>
    <row r="88" spans="1:4" ht="25.5">
      <c r="A88" s="35" t="s">
        <v>82</v>
      </c>
      <c r="B88" s="36" t="s">
        <v>83</v>
      </c>
      <c r="C88" s="36"/>
      <c r="D88" s="72">
        <f>D89</f>
        <v>2132.05</v>
      </c>
    </row>
    <row r="89" spans="1:4" ht="25.5">
      <c r="A89" s="35" t="s">
        <v>21</v>
      </c>
      <c r="B89" s="36" t="s">
        <v>83</v>
      </c>
      <c r="C89" s="36">
        <v>200</v>
      </c>
      <c r="D89" s="37">
        <f>D90</f>
        <v>2132.05</v>
      </c>
    </row>
    <row r="90" spans="1:4" ht="25.5">
      <c r="A90" s="35" t="s">
        <v>22</v>
      </c>
      <c r="B90" s="36" t="s">
        <v>83</v>
      </c>
      <c r="C90" s="36">
        <v>240</v>
      </c>
      <c r="D90" s="37">
        <v>2132.05</v>
      </c>
    </row>
    <row r="91" spans="1:4" ht="12.75">
      <c r="A91" s="27" t="s">
        <v>84</v>
      </c>
      <c r="B91" s="58"/>
      <c r="C91" s="55"/>
      <c r="D91" s="56">
        <f>D92</f>
        <v>13396.7</v>
      </c>
    </row>
    <row r="92" spans="1:4" ht="25.5">
      <c r="A92" s="73" t="s">
        <v>85</v>
      </c>
      <c r="B92" s="58" t="s">
        <v>86</v>
      </c>
      <c r="C92" s="55"/>
      <c r="D92" s="32">
        <f>D93+D95+D97</f>
        <v>13396.7</v>
      </c>
    </row>
    <row r="93" spans="1:4" ht="51">
      <c r="A93" s="74" t="s">
        <v>60</v>
      </c>
      <c r="B93" s="58" t="s">
        <v>86</v>
      </c>
      <c r="C93" s="55">
        <v>100</v>
      </c>
      <c r="D93" s="32">
        <f>D94</f>
        <v>6928.3</v>
      </c>
    </row>
    <row r="94" spans="1:4" ht="25.5">
      <c r="A94" s="74" t="s">
        <v>62</v>
      </c>
      <c r="B94" s="58" t="s">
        <v>86</v>
      </c>
      <c r="C94" s="55">
        <v>110</v>
      </c>
      <c r="D94" s="32">
        <v>6928.3</v>
      </c>
    </row>
    <row r="95" spans="1:5" ht="25.5">
      <c r="A95" s="27" t="s">
        <v>21</v>
      </c>
      <c r="B95" s="58" t="s">
        <v>86</v>
      </c>
      <c r="C95" s="55">
        <v>200</v>
      </c>
      <c r="D95" s="32">
        <f>D96</f>
        <v>1959.3</v>
      </c>
      <c r="E95" s="75"/>
    </row>
    <row r="96" spans="1:4" ht="25.5">
      <c r="A96" s="27" t="s">
        <v>22</v>
      </c>
      <c r="B96" s="58" t="s">
        <v>86</v>
      </c>
      <c r="C96" s="55">
        <v>240</v>
      </c>
      <c r="D96" s="32">
        <v>1959.3</v>
      </c>
    </row>
    <row r="97" spans="1:4" ht="12.75">
      <c r="A97" s="27" t="s">
        <v>65</v>
      </c>
      <c r="B97" s="58" t="s">
        <v>86</v>
      </c>
      <c r="C97" s="25">
        <v>800</v>
      </c>
      <c r="D97" s="26">
        <f>D98</f>
        <v>4509.1</v>
      </c>
    </row>
    <row r="98" spans="1:4" ht="12.75">
      <c r="A98" s="27" t="s">
        <v>71</v>
      </c>
      <c r="B98" s="58" t="s">
        <v>86</v>
      </c>
      <c r="C98" s="68">
        <v>850</v>
      </c>
      <c r="D98" s="26">
        <v>4509.1</v>
      </c>
    </row>
    <row r="99" spans="1:4" ht="12.75">
      <c r="A99" s="76" t="s">
        <v>87</v>
      </c>
      <c r="B99" s="58" t="s">
        <v>88</v>
      </c>
      <c r="C99" s="55"/>
      <c r="D99" s="56">
        <f>D100</f>
        <v>216.2</v>
      </c>
    </row>
    <row r="100" spans="1:4" ht="25.5">
      <c r="A100" s="27" t="s">
        <v>21</v>
      </c>
      <c r="B100" s="58" t="s">
        <v>88</v>
      </c>
      <c r="C100" s="55">
        <v>200</v>
      </c>
      <c r="D100" s="32">
        <f>D101</f>
        <v>216.2</v>
      </c>
    </row>
    <row r="101" spans="1:4" ht="25.5">
      <c r="A101" s="27" t="s">
        <v>22</v>
      </c>
      <c r="B101" s="58" t="s">
        <v>88</v>
      </c>
      <c r="C101" s="55">
        <v>240</v>
      </c>
      <c r="D101" s="32">
        <v>216.2</v>
      </c>
    </row>
    <row r="102" spans="1:4" ht="12.75">
      <c r="A102" s="27" t="s">
        <v>89</v>
      </c>
      <c r="B102" s="58"/>
      <c r="C102" s="55"/>
      <c r="D102" s="56">
        <f>D103</f>
        <v>54</v>
      </c>
    </row>
    <row r="103" spans="1:4" ht="12.75">
      <c r="A103" s="73" t="s">
        <v>90</v>
      </c>
      <c r="B103" s="58" t="s">
        <v>91</v>
      </c>
      <c r="C103" s="55">
        <v>800</v>
      </c>
      <c r="D103" s="32">
        <f>D104</f>
        <v>54</v>
      </c>
    </row>
    <row r="104" spans="1:4" ht="12.75">
      <c r="A104" s="77" t="s">
        <v>92</v>
      </c>
      <c r="B104" s="78" t="s">
        <v>91</v>
      </c>
      <c r="C104" s="79">
        <v>870</v>
      </c>
      <c r="D104" s="80">
        <v>54</v>
      </c>
    </row>
    <row r="105" spans="1:4" ht="12.75">
      <c r="A105" s="74" t="s">
        <v>93</v>
      </c>
      <c r="B105" s="58"/>
      <c r="C105" s="55"/>
      <c r="D105" s="56">
        <f>D106</f>
        <v>3924.5</v>
      </c>
    </row>
    <row r="106" spans="1:4" ht="38.25">
      <c r="A106" s="74" t="s">
        <v>94</v>
      </c>
      <c r="B106" s="58" t="s">
        <v>95</v>
      </c>
      <c r="C106" s="55"/>
      <c r="D106" s="32">
        <f>D107</f>
        <v>3924.5</v>
      </c>
    </row>
    <row r="107" spans="1:4" ht="25.5">
      <c r="A107" s="74" t="s">
        <v>85</v>
      </c>
      <c r="B107" s="58" t="s">
        <v>96</v>
      </c>
      <c r="C107" s="55">
        <v>100</v>
      </c>
      <c r="D107" s="32">
        <v>3924.5</v>
      </c>
    </row>
    <row r="108" spans="1:4" ht="12.75">
      <c r="A108" s="74" t="s">
        <v>97</v>
      </c>
      <c r="B108" s="58" t="s">
        <v>98</v>
      </c>
      <c r="C108" s="55"/>
      <c r="D108" s="56">
        <f>D109</f>
        <v>29</v>
      </c>
    </row>
    <row r="109" spans="1:4" ht="25.5">
      <c r="A109" s="27" t="s">
        <v>22</v>
      </c>
      <c r="B109" s="58" t="s">
        <v>98</v>
      </c>
      <c r="C109" s="55">
        <v>240</v>
      </c>
      <c r="D109" s="32">
        <f>D110</f>
        <v>29</v>
      </c>
    </row>
    <row r="110" spans="1:4" ht="25.5">
      <c r="A110" s="27" t="s">
        <v>22</v>
      </c>
      <c r="B110" s="78" t="s">
        <v>99</v>
      </c>
      <c r="C110" s="79">
        <v>244</v>
      </c>
      <c r="D110" s="32">
        <v>29</v>
      </c>
    </row>
    <row r="111" spans="1:4" ht="12.75">
      <c r="A111" s="81" t="s">
        <v>100</v>
      </c>
      <c r="B111" s="36" t="s">
        <v>101</v>
      </c>
      <c r="C111" s="36"/>
      <c r="D111" s="56">
        <f>D112</f>
        <v>25</v>
      </c>
    </row>
    <row r="112" spans="1:4" ht="51">
      <c r="A112" s="81" t="s">
        <v>102</v>
      </c>
      <c r="B112" s="36" t="s">
        <v>101</v>
      </c>
      <c r="C112" s="36"/>
      <c r="D112" s="32">
        <f>D113</f>
        <v>25</v>
      </c>
    </row>
    <row r="113" spans="1:4" ht="12.75">
      <c r="A113" s="81" t="s">
        <v>100</v>
      </c>
      <c r="B113" s="45" t="s">
        <v>101</v>
      </c>
      <c r="C113" s="36">
        <v>500</v>
      </c>
      <c r="D113" s="32">
        <f>D114</f>
        <v>25</v>
      </c>
    </row>
    <row r="114" spans="1:4" ht="12.75">
      <c r="A114" s="81" t="s">
        <v>103</v>
      </c>
      <c r="B114" s="45" t="s">
        <v>101</v>
      </c>
      <c r="C114" s="36">
        <v>540</v>
      </c>
      <c r="D114" s="32">
        <v>25</v>
      </c>
    </row>
    <row r="115" spans="1:4" ht="12.75">
      <c r="A115" s="82" t="s">
        <v>104</v>
      </c>
      <c r="B115" s="55"/>
      <c r="C115" s="55"/>
      <c r="D115" s="83">
        <f>D52+D16</f>
        <v>35572.700000000004</v>
      </c>
    </row>
    <row r="117" ht="12.75">
      <c r="D117" s="84"/>
    </row>
    <row r="118" ht="12.75">
      <c r="D118" s="84"/>
    </row>
  </sheetData>
  <mergeCells count="5">
    <mergeCell ref="A12:D12"/>
    <mergeCell ref="B7:D7"/>
    <mergeCell ref="B8:D8"/>
    <mergeCell ref="B9:D9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dcterms:created xsi:type="dcterms:W3CDTF">1996-10-08T23:32:33Z</dcterms:created>
  <dcterms:modified xsi:type="dcterms:W3CDTF">2017-04-13T05:57:49Z</dcterms:modified>
  <cp:category/>
  <cp:version/>
  <cp:contentType/>
  <cp:contentStatus/>
</cp:coreProperties>
</file>