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'2016'!$A$1:$I$168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33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<sst xmlns="http://schemas.openxmlformats.org/spreadsheetml/2006/main" count="312" uniqueCount="154">
  <si>
    <t>Наименование</t>
  </si>
  <si>
    <t>Вед</t>
  </si>
  <si>
    <t>Рз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</si>
  <si>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</si>
  <si>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</si>
  <si>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</si>
  <si>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</si>
  <si>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</si>
  <si>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</si>
  <si>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Резервные средства</t>
  </si>
  <si>
    <t>Другие общегосударственные вопросы</t>
  </si>
  <si>
    <t>Национальная оборона</t>
  </si>
  <si>
    <t>Национальная  безопасность  и правоохранительная  деятельность</t>
  </si>
  <si>
    <t>Связь и информатика</t>
  </si>
  <si>
    <t>Жилищно-коммунальное  хозяйство</t>
  </si>
  <si>
    <t>Благоустройство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</si>
  <si>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</si>
  <si>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</si>
  <si>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</si>
  <si>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</si>
  <si>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</si>
  <si>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</si>
  <si>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</si>
  <si>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</si>
  <si>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</si>
  <si>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</si>
  <si>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Создание и содержание резервов материальных ресурсов (запасов) для предупреждения, ликвидации чрезвычайных ситуаций</t>
  </si>
  <si>
    <t>Муниципальная программа "Развитие  физической  культуры и спорта на территории Октябрьского  района на 2014-2020 годы"</t>
  </si>
  <si>
    <t>Приложение 3</t>
  </si>
  <si>
    <t>ПОРАЗДЕЛАМ, ПОДРАЗДЕЛАМ, ЦЕЛЕВЫМ СТАТЬЯМ И ВИДАМ РАСХОДОВ</t>
  </si>
  <si>
    <t>КЛАССИФИКАЦИИ РАСХОДОВ БЮДЖЕТА</t>
  </si>
  <si>
    <t>В ВЕДОМТСТВЕННОЙ СТРУКТУРЕ РАСХОДОВ</t>
  </si>
  <si>
    <t>к решению Совета депутатов</t>
  </si>
  <si>
    <t>городского поселения Андра</t>
  </si>
  <si>
    <t>Расходы на выплаты персоналу казенных учреждений</t>
  </si>
  <si>
    <t>Пр</t>
  </si>
  <si>
    <t>В том числе за счет субвенций (субсидий) из федерального и окружного бюджета</t>
  </si>
  <si>
    <t>В том числе за счет субвенций на исполнение государственных полномочий</t>
  </si>
  <si>
    <t>Функционирование высшего должностного лица субъекта Российской Федерации и  муниципального  образования</t>
  </si>
  <si>
    <t>Непрограммные направления деятельности</t>
  </si>
  <si>
    <t>40 0 00 00000</t>
  </si>
  <si>
    <t>Непрограммные направления деятельности "Обеспечение деятельности муниципальных органов власти"</t>
  </si>
  <si>
    <t>40 1 00 00000</t>
  </si>
  <si>
    <t xml:space="preserve">Глава  муниципального  образования </t>
  </si>
  <si>
    <t>40 1 00 02030</t>
  </si>
  <si>
    <t>40  1 00 02030</t>
  </si>
  <si>
    <t xml:space="preserve">Заместители главы  муниципального  образования </t>
  </si>
  <si>
    <t>40 1 00 02060</t>
  </si>
  <si>
    <t>Расходы на обеспечение функций  органов местного самоуправления</t>
  </si>
  <si>
    <t>40 1 00 02040</t>
  </si>
  <si>
    <t>Закупка товаров, работ и услуг для государственных (муниципальных) нужд</t>
  </si>
  <si>
    <t xml:space="preserve">Уплата налогов, сборов и иных платежей </t>
  </si>
  <si>
    <t xml:space="preserve">Резервные фонды </t>
  </si>
  <si>
    <t xml:space="preserve">Резервный фонд </t>
  </si>
  <si>
    <t>40 8 00 00000</t>
  </si>
  <si>
    <t>Резервный фонд администрации городского  поселения Андра</t>
  </si>
  <si>
    <t>40 8 00 20210</t>
  </si>
  <si>
    <t>Иные  бюджетные  ассигнования</t>
  </si>
  <si>
    <t>41 8 00 20210</t>
  </si>
  <si>
    <t>Непрограммые расходы</t>
  </si>
  <si>
    <t>Прочие мероприятия  органов местного самоуправления</t>
  </si>
  <si>
    <t>40 1 00 02400</t>
  </si>
  <si>
    <t>Реализация мероприятий</t>
  </si>
  <si>
    <t>40 1 00 99990</t>
  </si>
  <si>
    <t xml:space="preserve">Межбюджетные трансферты </t>
  </si>
  <si>
    <t>40 1 00 89020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</si>
  <si>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</si>
  <si>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</si>
  <si>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</si>
  <si>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Расходы за счет средств федерального бюджета, не отнесенные к государственным программам</t>
  </si>
  <si>
    <t>40 4 00 00000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</si>
  <si>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</si>
  <si>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40 4 00 51180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</si>
  <si>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</si>
  <si>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защите населения и территории от  чрезвычайных ситуаций природного и техногенного характера, гражданская оборона</t>
  </si>
  <si>
    <t>40 2 00 00000</t>
  </si>
  <si>
    <t>40 2 00 20030</t>
  </si>
  <si>
    <t xml:space="preserve">Иные закупки товаров, работ и услуг для обеспечения государственных (муниципальных) нужд </t>
  </si>
  <si>
    <t>Национальная  экономика</t>
  </si>
  <si>
    <t>Дорожное хозяйство (дорожные фонды)</t>
  </si>
  <si>
    <t>Муниципальная программа "Развитие транспортной  системы муниципального  образования Октябрьский  район на 2014-2020  годы"</t>
  </si>
  <si>
    <t>04</t>
  </si>
  <si>
    <t>09</t>
  </si>
  <si>
    <t>Подпрограмм "Дорожное хозяйство" муниципальной  программы "Развитие транспортной  системы муниципального  образования Октябрьский  район на 2014-2020  годы"</t>
  </si>
  <si>
    <t>Основные мероприятия "Реализация мероприятий в рамках дорожной деятельности"</t>
  </si>
  <si>
    <t>11 1 01 00000</t>
  </si>
  <si>
    <t>Расходы на строительство (реконструкцию), капитальный ремонт и ремонт автомобильных дорог общего пользования местного значения</t>
  </si>
  <si>
    <t>11 1 01 82390</t>
  </si>
  <si>
    <t>Доля софинансирования на развитие общественной инфраструктуры и реализацию приооритетных направлений развитие муниципальных образований Ханты-Мансийского автономного округа Югры</t>
  </si>
  <si>
    <t>11 1 01 S2390</t>
  </si>
  <si>
    <t>Реализайия мероприятий</t>
  </si>
  <si>
    <t>11 1 01 99990</t>
  </si>
  <si>
    <t>Прочие мероприятия  муниципальных  органов в рамках непрограммного  направления деятельности"Обеспечение деятельности муниципальных органов власти"</t>
  </si>
  <si>
    <t>Другие  вопросы  в области  национальной  экономики</t>
  </si>
  <si>
    <t>Муниципальная программ "Управление муниципальной собственностью Октябрьского района на 2016-2020 годы"</t>
  </si>
  <si>
    <t>18 0 00 00000</t>
  </si>
  <si>
    <t>Основное мероприятие "Организация землестроительных работ"</t>
  </si>
  <si>
    <t>18 0 02 00000</t>
  </si>
  <si>
    <t>18 0 02 99990</t>
  </si>
  <si>
    <t>Жилищное  хозяйство</t>
  </si>
  <si>
    <t>Мероприятие в области жилищно-коммунального хозяйства</t>
  </si>
  <si>
    <t>40 6 00 00000</t>
  </si>
  <si>
    <t>Реализация мероприятий непрограммного направления деятельности</t>
  </si>
  <si>
    <t>40 6 00 99990</t>
  </si>
  <si>
    <t>Коммунальное  хозяйство</t>
  </si>
  <si>
    <t>Муниципальная  программа "Развитие  жилищно-коммунального   комплекса и повышение  энергетической  эффективности в Октябрьском  районе на 2016-2020 годы"</t>
  </si>
  <si>
    <t>10 0 00 00000</t>
  </si>
  <si>
    <t>Подпрограмма "Создание условий для  обеспечения качественными  коммунальными услугами"</t>
  </si>
  <si>
    <t>10 1 00 00000</t>
  </si>
  <si>
    <t>Основное  мероприятие " Реализация мероприятий обеспечения  качественными  коммунальными 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</si>
  <si>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</si>
  <si>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</si>
  <si>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</si>
  <si>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Доля софинансирования на реконструкцию, расширение, модернизацию, строительство и капитальный ремонт объектов коммунального комплекса</t>
  </si>
  <si>
    <t>10 1 01 S2190</t>
  </si>
  <si>
    <t>Мероприятия в области  жилищно-коммунального хозяйства</t>
  </si>
  <si>
    <t>Реализация мероприятий в рамках непрограммного направления деятельности</t>
  </si>
  <si>
    <t>40 60 00 0000</t>
  </si>
  <si>
    <t xml:space="preserve">Реализация мероприятий </t>
  </si>
  <si>
    <t xml:space="preserve">Культура, кинематография </t>
  </si>
  <si>
    <t>Мероприятия в области  культуры и кинематографии</t>
  </si>
  <si>
    <t>40 7 00 00000</t>
  </si>
  <si>
    <t>Расходы на обеспечение  деятельности  (оказание услуг) муниципальных  учреждений</t>
  </si>
  <si>
    <t>40 7 00 05900</t>
  </si>
  <si>
    <t>40 7 00 20700</t>
  </si>
  <si>
    <t>04 0 00 00000</t>
  </si>
  <si>
    <t>Подпрограмма "Развитие  массовой  физической  культуры  и спорта" муниципальной  программы  "Развитие  физической  культуры и спорта на территории Октябрьского  района на 2014-2020 годы"</t>
  </si>
  <si>
    <t xml:space="preserve">04 1 00 00000 </t>
  </si>
  <si>
    <t>Основные мероприятия "Мероприятия на развитие массовой физической культуры и спорта"</t>
  </si>
  <si>
    <t xml:space="preserve">04 1 01 00000 </t>
  </si>
  <si>
    <t>Расходы на проведение мероприятий</t>
  </si>
  <si>
    <t xml:space="preserve">04 1 01 20800 </t>
  </si>
  <si>
    <t>04 1 01 20800</t>
  </si>
  <si>
    <t>01</t>
  </si>
  <si>
    <t>Мероприятия в области физической  культуры и спорта</t>
  </si>
  <si>
    <t>41 0 00 00000</t>
  </si>
  <si>
    <t>Расходы на обеспечение деятельности (оказания услуг) муниципальных учреждений</t>
  </si>
  <si>
    <t>41 0 00 00590</t>
  </si>
  <si>
    <t>41 0 00 20800</t>
  </si>
  <si>
    <t>Общеэкономические вопросы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</si>
  <si>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</si>
  <si>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19 3 01 85060</t>
  </si>
  <si>
    <t>Подпрограмма " Содействие трудоустройству граждан"</t>
  </si>
  <si>
    <t>Основное  мероприятие " Реализация  мероприятий по содействию трудоустройству граждан"</t>
  </si>
  <si>
    <t>Расходы на реализацию мероприятий по содействию  трудоустройства  граждан</t>
  </si>
  <si>
    <t xml:space="preserve">6 1 01 20800 </t>
  </si>
  <si>
    <t>19 3 01 S5060</t>
  </si>
  <si>
    <t>19 3 01 00000</t>
  </si>
  <si>
    <t>Доля софинансирования на реализацию мероприятий по содействию трудоустройству граждан</t>
  </si>
  <si>
    <t>40 3 00 99990</t>
  </si>
  <si>
    <t>00 0 00 00000</t>
  </si>
  <si>
    <t>Исполнено за  1 квартал 2017 г.</t>
  </si>
  <si>
    <t>Исполнение бюджета городского поселения Андра за  1 квартал 2017 года</t>
  </si>
  <si>
    <t>" 19  " июня  2017 г. № 24</t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</si>
</sst>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00"/>
    <numFmt numFmtId="197" formatCode="00"/>
    <numFmt numFmtId="198" formatCode="000000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#,##0.0;[Red]\-#,##0.0;0.0"/>
    <numFmt numFmtId="206" formatCode="#,##0.000000"/>
    <numFmt numFmtId="207" formatCode="#,##0.00_р_."/>
    <numFmt numFmtId="208" formatCode="#,##0.0000"/>
    <numFmt numFmtId="209" formatCode="#,##0.00000"/>
    <numFmt numFmtId="210" formatCode="#,##0.000"/>
  </numFmts>
  <fonts count="48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name val="Arial Cyr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57" applyNumberFormat="1" applyFont="1" applyFill="1" applyAlignment="1" applyProtection="1">
      <alignment horizontal="center"/>
      <protection hidden="1"/>
    </xf>
    <xf numFmtId="0" fontId="1" fillId="0" borderId="0" xfId="57" applyFont="1" applyFill="1" applyAlignment="1">
      <alignment horizontal="center"/>
      <protection/>
    </xf>
    <xf numFmtId="0" fontId="1" fillId="0" borderId="10" xfId="57" applyNumberFormat="1" applyFont="1" applyFill="1" applyBorder="1" applyAlignment="1" applyProtection="1">
      <alignment horizontal="center" vertical="center"/>
      <protection hidden="1"/>
    </xf>
    <xf numFmtId="0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7" applyFont="1" applyBorder="1" applyAlignment="1">
      <alignment horizont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197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197" fontId="3" fillId="0" borderId="10" xfId="57" applyNumberFormat="1" applyFont="1" applyFill="1" applyBorder="1" applyAlignment="1" applyProtection="1">
      <alignment horizontal="center" vertical="center"/>
      <protection hidden="1"/>
    </xf>
    <xf numFmtId="198" fontId="3" fillId="0" borderId="10" xfId="57" applyNumberFormat="1" applyFont="1" applyFill="1" applyBorder="1" applyAlignment="1" applyProtection="1">
      <alignment horizontal="center" vertical="center"/>
      <protection hidden="1"/>
    </xf>
    <xf numFmtId="196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197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197" fontId="4" fillId="0" borderId="10" xfId="57" applyNumberFormat="1" applyFont="1" applyFill="1" applyBorder="1" applyAlignment="1" applyProtection="1">
      <alignment horizontal="center" vertical="center"/>
      <protection hidden="1"/>
    </xf>
    <xf numFmtId="198" fontId="4" fillId="0" borderId="10" xfId="57" applyNumberFormat="1" applyFont="1" applyFill="1" applyBorder="1" applyAlignment="1" applyProtection="1">
      <alignment horizontal="center" vertical="center"/>
      <protection hidden="1"/>
    </xf>
    <xf numFmtId="196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97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197" fontId="1" fillId="0" borderId="10" xfId="57" applyNumberFormat="1" applyFont="1" applyFill="1" applyBorder="1" applyAlignment="1" applyProtection="1">
      <alignment horizontal="center" vertical="center"/>
      <protection hidden="1"/>
    </xf>
    <xf numFmtId="198" fontId="1" fillId="0" borderId="10" xfId="57" applyNumberFormat="1" applyFont="1" applyFill="1" applyBorder="1" applyAlignment="1" applyProtection="1">
      <alignment horizontal="center" vertical="center"/>
      <protection hidden="1"/>
    </xf>
    <xf numFmtId="196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57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32" borderId="10" xfId="57" applyNumberFormat="1" applyFont="1" applyFill="1" applyBorder="1" applyAlignment="1" applyProtection="1">
      <alignment horizontal="left" vertical="center" wrapText="1"/>
      <protection hidden="1"/>
    </xf>
    <xf numFmtId="197" fontId="4" fillId="32" borderId="10" xfId="57" applyNumberFormat="1" applyFont="1" applyFill="1" applyBorder="1" applyAlignment="1" applyProtection="1">
      <alignment horizontal="center" vertical="center" wrapText="1"/>
      <protection hidden="1"/>
    </xf>
    <xf numFmtId="197" fontId="4" fillId="32" borderId="10" xfId="57" applyNumberFormat="1" applyFont="1" applyFill="1" applyBorder="1" applyAlignment="1" applyProtection="1">
      <alignment horizontal="center" vertical="center"/>
      <protection hidden="1"/>
    </xf>
    <xf numFmtId="196" fontId="4" fillId="32" borderId="10" xfId="57" applyNumberFormat="1" applyFont="1" applyFill="1" applyBorder="1" applyAlignment="1" applyProtection="1">
      <alignment horizontal="center" vertical="center" wrapText="1"/>
      <protection hidden="1"/>
    </xf>
    <xf numFmtId="196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6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54" applyFont="1" applyFill="1" applyBorder="1" applyAlignment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center" vertical="center"/>
      <protection hidden="1"/>
    </xf>
    <xf numFmtId="0" fontId="1" fillId="0" borderId="0" xfId="57" applyNumberFormat="1" applyFont="1" applyFill="1" applyAlignment="1" applyProtection="1">
      <alignment horizontal="center"/>
      <protection hidden="1"/>
    </xf>
    <xf numFmtId="205" fontId="1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7" applyFont="1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6" fontId="4" fillId="0" borderId="11" xfId="57" applyNumberFormat="1" applyFont="1" applyFill="1" applyBorder="1" applyAlignment="1" applyProtection="1">
      <alignment horizontal="center" vertical="center" wrapText="1"/>
      <protection hidden="1"/>
    </xf>
    <xf numFmtId="197" fontId="4" fillId="0" borderId="11" xfId="57" applyNumberFormat="1" applyFont="1" applyFill="1" applyBorder="1" applyAlignment="1" applyProtection="1">
      <alignment horizontal="center" wrapText="1"/>
      <protection hidden="1"/>
    </xf>
    <xf numFmtId="197" fontId="4" fillId="0" borderId="11" xfId="57" applyNumberFormat="1" applyFont="1" applyFill="1" applyBorder="1" applyAlignment="1" applyProtection="1">
      <alignment horizontal="center"/>
      <protection hidden="1"/>
    </xf>
    <xf numFmtId="197" fontId="1" fillId="0" borderId="10" xfId="57" applyNumberFormat="1" applyFont="1" applyFill="1" applyBorder="1" applyAlignment="1" applyProtection="1">
      <alignment horizontal="center" wrapText="1"/>
      <protection hidden="1"/>
    </xf>
    <xf numFmtId="197" fontId="1" fillId="0" borderId="10" xfId="57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horizontal="center"/>
    </xf>
    <xf numFmtId="199" fontId="3" fillId="0" borderId="0" xfId="57" applyNumberFormat="1" applyFont="1" applyFill="1" applyAlignment="1" applyProtection="1">
      <alignment horizontal="center"/>
      <protection hidden="1"/>
    </xf>
    <xf numFmtId="199" fontId="1" fillId="0" borderId="0" xfId="57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7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199" fontId="1" fillId="0" borderId="0" xfId="0" applyNumberFormat="1" applyFont="1" applyFill="1" applyAlignment="1">
      <alignment horizontal="center"/>
    </xf>
    <xf numFmtId="0" fontId="3" fillId="0" borderId="0" xfId="57" applyNumberFormat="1" applyFont="1" applyFill="1" applyAlignment="1" applyProtection="1">
      <alignment horizontal="left"/>
      <protection hidden="1"/>
    </xf>
    <xf numFmtId="0" fontId="4" fillId="0" borderId="11" xfId="57" applyNumberFormat="1" applyFont="1" applyFill="1" applyBorder="1" applyAlignment="1" applyProtection="1">
      <alignment horizontal="left" wrapText="1"/>
      <protection hidden="1"/>
    </xf>
    <xf numFmtId="0" fontId="1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57" applyFont="1" applyBorder="1" applyAlignment="1">
      <alignment horizontal="left" wrapText="1"/>
      <protection/>
    </xf>
    <xf numFmtId="0" fontId="1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199" fontId="3" fillId="0" borderId="10" xfId="57" applyNumberFormat="1" applyFont="1" applyFill="1" applyBorder="1" applyAlignment="1">
      <alignment horizontal="center" vertical="center"/>
      <protection/>
    </xf>
    <xf numFmtId="199" fontId="3" fillId="0" borderId="10" xfId="57" applyNumberFormat="1" applyFont="1" applyFill="1" applyBorder="1" applyAlignment="1" applyProtection="1">
      <alignment horizontal="center" vertical="center"/>
      <protection hidden="1"/>
    </xf>
    <xf numFmtId="199" fontId="4" fillId="0" borderId="10" xfId="57" applyNumberFormat="1" applyFont="1" applyFill="1" applyBorder="1" applyAlignment="1" applyProtection="1">
      <alignment horizontal="center" vertical="center"/>
      <protection hidden="1"/>
    </xf>
    <xf numFmtId="199" fontId="1" fillId="0" borderId="10" xfId="57" applyNumberFormat="1" applyFont="1" applyFill="1" applyBorder="1" applyAlignment="1" applyProtection="1">
      <alignment horizontal="center" vertical="center"/>
      <protection hidden="1"/>
    </xf>
    <xf numFmtId="199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199" fontId="4" fillId="0" borderId="11" xfId="57" applyNumberFormat="1" applyFont="1" applyFill="1" applyBorder="1" applyAlignment="1" applyProtection="1">
      <alignment horizontal="center" vertical="center"/>
      <protection hidden="1"/>
    </xf>
    <xf numFmtId="199" fontId="4" fillId="32" borderId="10" xfId="57" applyNumberFormat="1" applyFont="1" applyFill="1" applyBorder="1" applyAlignment="1" applyProtection="1">
      <alignment horizontal="center" vertical="center"/>
      <protection hidden="1"/>
    </xf>
    <xf numFmtId="199" fontId="1" fillId="32" borderId="10" xfId="57" applyNumberFormat="1" applyFont="1" applyFill="1" applyBorder="1" applyAlignment="1" applyProtection="1">
      <alignment horizontal="center" vertical="center"/>
      <protection hidden="1"/>
    </xf>
    <xf numFmtId="199" fontId="3" fillId="0" borderId="10" xfId="57" applyNumberFormat="1" applyFont="1" applyBorder="1" applyAlignment="1">
      <alignment horizontal="center" vertical="center"/>
      <protection/>
    </xf>
    <xf numFmtId="199" fontId="4" fillId="0" borderId="10" xfId="57" applyNumberFormat="1" applyFont="1" applyBorder="1" applyAlignment="1">
      <alignment horizontal="center" vertical="center"/>
      <protection/>
    </xf>
    <xf numFmtId="199" fontId="1" fillId="0" borderId="10" xfId="57" applyNumberFormat="1" applyFont="1" applyBorder="1" applyAlignment="1">
      <alignment horizontal="center" vertical="center"/>
      <protection/>
    </xf>
    <xf numFmtId="199" fontId="1" fillId="0" borderId="10" xfId="5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right"/>
    </xf>
    <xf numFmtId="0" fontId="1" fillId="0" borderId="0" xfId="57" applyNumberFormat="1" applyFont="1" applyFill="1" applyAlignment="1" applyProtection="1">
      <alignment horizontal="center"/>
      <protection hidden="1"/>
    </xf>
    <xf numFmtId="0" fontId="3" fillId="0" borderId="0" xfId="57" applyNumberFormat="1" applyFont="1" applyFill="1" applyAlignment="1" applyProtection="1">
      <alignment horizontal="center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2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tabSelected="1" zoomScaleSheetLayoutView="50" zoomScalePageLayoutView="0" workbookViewId="0" topLeftCell="A1">
      <selection activeCell="O11" sqref="O11"/>
    </sheetView>
  </sheetViews>
  <sheetFormatPr defaultColWidth="9.140625" defaultRowHeight="12.75"/>
  <cols>
    <col min="1" max="1" width="67.57421875" style="67" customWidth="1"/>
    <col min="2" max="4" width="5.7109375" style="53" customWidth="1"/>
    <col min="5" max="5" width="11.421875" style="53" bestFit="1" customWidth="1"/>
    <col min="6" max="6" width="4.7109375" style="53" bestFit="1" customWidth="1"/>
    <col min="7" max="7" width="14.00390625" style="61" customWidth="1"/>
    <col min="8" max="9" width="14.57421875" style="53" customWidth="1"/>
    <col min="10" max="16384" width="9.140625" style="53" customWidth="1"/>
  </cols>
  <sheetData>
    <row r="1" spans="1:9" ht="12.75">
      <c r="A1" s="62"/>
      <c r="B1" s="1"/>
      <c r="C1" s="1"/>
      <c r="D1" s="2"/>
      <c r="E1" s="2"/>
      <c r="F1" s="42"/>
      <c r="G1" s="84" t="s">
        <v>28</v>
      </c>
      <c r="H1" s="84"/>
      <c r="I1" s="84"/>
    </row>
    <row r="2" spans="1:9" ht="12.75">
      <c r="A2" s="62"/>
      <c r="B2" s="1"/>
      <c r="C2" s="1"/>
      <c r="D2" s="2"/>
      <c r="E2" s="2"/>
      <c r="F2" s="42"/>
      <c r="G2" s="84" t="s">
        <v>32</v>
      </c>
      <c r="H2" s="84"/>
      <c r="I2" s="84"/>
    </row>
    <row r="3" spans="1:9" ht="12.75">
      <c r="A3" s="62"/>
      <c r="B3" s="1"/>
      <c r="C3" s="1"/>
      <c r="D3" s="2"/>
      <c r="E3" s="2"/>
      <c r="F3" s="42"/>
      <c r="G3" s="84" t="s">
        <v>33</v>
      </c>
      <c r="H3" s="84"/>
      <c r="I3" s="84"/>
    </row>
    <row r="4" spans="1:9" ht="12.75">
      <c r="A4" s="62"/>
      <c r="B4" s="1"/>
      <c r="C4" s="1"/>
      <c r="D4" s="2"/>
      <c r="E4" s="2"/>
      <c r="F4" s="42"/>
      <c r="G4" s="70"/>
      <c r="H4" s="84" t="s">
        <v>153</v>
      </c>
      <c r="I4" s="84"/>
    </row>
    <row r="5" spans="1:9" ht="12.75">
      <c r="A5" s="86" t="s">
        <v>152</v>
      </c>
      <c r="B5" s="86"/>
      <c r="C5" s="86"/>
      <c r="D5" s="86"/>
      <c r="E5" s="86"/>
      <c r="F5" s="86"/>
      <c r="G5" s="86"/>
      <c r="H5" s="86"/>
      <c r="I5" s="86"/>
    </row>
    <row r="6" spans="1:9" ht="12.75">
      <c r="A6" s="62"/>
      <c r="B6" s="1"/>
      <c r="C6" s="1"/>
      <c r="D6" s="1"/>
      <c r="E6" s="1"/>
      <c r="F6" s="1"/>
      <c r="G6" s="54"/>
      <c r="H6" s="1"/>
      <c r="I6" s="2"/>
    </row>
    <row r="7" spans="1:9" ht="12.75">
      <c r="A7" s="85" t="s">
        <v>29</v>
      </c>
      <c r="B7" s="85"/>
      <c r="C7" s="85"/>
      <c r="D7" s="85"/>
      <c r="E7" s="85"/>
      <c r="F7" s="85"/>
      <c r="G7" s="85"/>
      <c r="H7" s="85"/>
      <c r="I7" s="85"/>
    </row>
    <row r="8" spans="1:9" ht="12.75">
      <c r="A8" s="85" t="s">
        <v>30</v>
      </c>
      <c r="B8" s="85"/>
      <c r="C8" s="85"/>
      <c r="D8" s="85"/>
      <c r="E8" s="85"/>
      <c r="F8" s="85"/>
      <c r="G8" s="85"/>
      <c r="H8" s="85"/>
      <c r="I8" s="85"/>
    </row>
    <row r="9" spans="1:9" ht="12.75">
      <c r="A9" s="85" t="s">
        <v>31</v>
      </c>
      <c r="B9" s="85"/>
      <c r="C9" s="85"/>
      <c r="D9" s="85"/>
      <c r="E9" s="85"/>
      <c r="F9" s="85"/>
      <c r="G9" s="85"/>
      <c r="H9" s="85"/>
      <c r="I9" s="85"/>
    </row>
    <row r="10" spans="1:9" ht="12.75">
      <c r="A10" s="62"/>
      <c r="B10" s="1"/>
      <c r="C10" s="1"/>
      <c r="D10" s="1"/>
      <c r="E10" s="1"/>
      <c r="F10" s="1"/>
      <c r="G10" s="55"/>
      <c r="H10" s="42"/>
      <c r="I10" s="2"/>
    </row>
    <row r="11" spans="1:9" ht="87" customHeight="1">
      <c r="A11" s="3" t="s">
        <v>0</v>
      </c>
      <c r="B11" s="3" t="s">
        <v>1</v>
      </c>
      <c r="C11" s="3" t="s">
        <v>2</v>
      </c>
      <c r="D11" s="3" t="s">
        <v>35</v>
      </c>
      <c r="E11" s="3" t="s">
        <v>3</v>
      </c>
      <c r="F11" s="3" t="s">
        <v>4</v>
      </c>
      <c r="G11" s="4" t="s">
        <v>151</v>
      </c>
      <c r="H11" s="5" t="s">
        <v>36</v>
      </c>
      <c r="I11" s="5" t="s">
        <v>37</v>
      </c>
    </row>
    <row r="12" spans="1:9" ht="12.75">
      <c r="A12" s="4">
        <v>1</v>
      </c>
      <c r="B12" s="4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4">
        <v>8</v>
      </c>
      <c r="I12" s="44">
        <v>9</v>
      </c>
    </row>
    <row r="13" spans="1:9" s="56" customFormat="1" ht="12.75">
      <c r="A13" s="6" t="s">
        <v>5</v>
      </c>
      <c r="B13" s="7">
        <v>650</v>
      </c>
      <c r="C13" s="8">
        <v>1</v>
      </c>
      <c r="D13" s="9"/>
      <c r="E13" s="10"/>
      <c r="F13" s="11"/>
      <c r="G13" s="73">
        <f>G14+G23+G33+G39</f>
        <v>3509.86</v>
      </c>
      <c r="H13" s="80">
        <v>0</v>
      </c>
      <c r="I13" s="80">
        <v>0</v>
      </c>
    </row>
    <row r="14" spans="1:9" s="56" customFormat="1" ht="27">
      <c r="A14" s="12" t="s">
        <v>38</v>
      </c>
      <c r="B14" s="13">
        <v>650</v>
      </c>
      <c r="C14" s="14">
        <v>1</v>
      </c>
      <c r="D14" s="15">
        <v>2</v>
      </c>
      <c r="E14" s="16"/>
      <c r="F14" s="17"/>
      <c r="G14" s="74">
        <f>G16</f>
        <v>769.9</v>
      </c>
      <c r="H14" s="81">
        <v>0</v>
      </c>
      <c r="I14" s="81">
        <v>0</v>
      </c>
    </row>
    <row r="15" spans="1:9" ht="12.75">
      <c r="A15" s="18" t="s">
        <v>39</v>
      </c>
      <c r="B15" s="19">
        <v>650</v>
      </c>
      <c r="C15" s="20">
        <v>1</v>
      </c>
      <c r="D15" s="21">
        <v>2</v>
      </c>
      <c r="E15" s="22" t="s">
        <v>40</v>
      </c>
      <c r="F15" s="23"/>
      <c r="G15" s="75">
        <f>G16</f>
        <v>769.9</v>
      </c>
      <c r="H15" s="82">
        <v>0</v>
      </c>
      <c r="I15" s="82">
        <v>0</v>
      </c>
    </row>
    <row r="16" spans="1:9" ht="25.5">
      <c r="A16" s="24" t="s">
        <v>41</v>
      </c>
      <c r="B16" s="25">
        <v>650</v>
      </c>
      <c r="C16" s="20">
        <v>1</v>
      </c>
      <c r="D16" s="21">
        <v>2</v>
      </c>
      <c r="E16" s="22" t="s">
        <v>42</v>
      </c>
      <c r="F16" s="23"/>
      <c r="G16" s="75">
        <f>G17+G20</f>
        <v>769.9</v>
      </c>
      <c r="H16" s="82">
        <v>0</v>
      </c>
      <c r="I16" s="82">
        <v>0</v>
      </c>
    </row>
    <row r="17" spans="1:9" ht="12.75">
      <c r="A17" s="26" t="s">
        <v>43</v>
      </c>
      <c r="B17" s="19">
        <v>650</v>
      </c>
      <c r="C17" s="20">
        <v>1</v>
      </c>
      <c r="D17" s="21">
        <v>2</v>
      </c>
      <c r="E17" s="22" t="s">
        <v>44</v>
      </c>
      <c r="F17" s="23"/>
      <c r="G17" s="75">
        <f>G18</f>
        <v>313.15</v>
      </c>
      <c r="H17" s="82">
        <v>0</v>
      </c>
      <c r="I17" s="82">
        <v>0</v>
      </c>
    </row>
    <row r="18" spans="1:9" ht="51">
      <c r="A18" s="24" t="s">
        <v>21</v>
      </c>
      <c r="B18" s="25">
        <v>650</v>
      </c>
      <c r="C18" s="20">
        <v>1</v>
      </c>
      <c r="D18" s="21">
        <v>2</v>
      </c>
      <c r="E18" s="22" t="s">
        <v>44</v>
      </c>
      <c r="F18" s="23">
        <v>100</v>
      </c>
      <c r="G18" s="75">
        <f>G19</f>
        <v>313.15</v>
      </c>
      <c r="H18" s="82">
        <v>0</v>
      </c>
      <c r="I18" s="82">
        <v>0</v>
      </c>
    </row>
    <row r="19" spans="1:9" ht="15" customHeight="1">
      <c r="A19" s="24" t="s">
        <v>22</v>
      </c>
      <c r="B19" s="19">
        <v>650</v>
      </c>
      <c r="C19" s="20">
        <v>1</v>
      </c>
      <c r="D19" s="21">
        <v>2</v>
      </c>
      <c r="E19" s="22" t="s">
        <v>45</v>
      </c>
      <c r="F19" s="23">
        <v>120</v>
      </c>
      <c r="G19" s="75">
        <v>313.15</v>
      </c>
      <c r="H19" s="82">
        <v>0</v>
      </c>
      <c r="I19" s="82">
        <v>0</v>
      </c>
    </row>
    <row r="20" spans="1:9" ht="12.75">
      <c r="A20" s="24" t="s">
        <v>46</v>
      </c>
      <c r="B20" s="25">
        <v>650</v>
      </c>
      <c r="C20" s="20">
        <v>1</v>
      </c>
      <c r="D20" s="21">
        <v>2</v>
      </c>
      <c r="E20" s="22" t="s">
        <v>47</v>
      </c>
      <c r="F20" s="23"/>
      <c r="G20" s="75">
        <f>G21</f>
        <v>456.75</v>
      </c>
      <c r="H20" s="82">
        <v>0</v>
      </c>
      <c r="I20" s="82">
        <v>0</v>
      </c>
    </row>
    <row r="21" spans="1:9" ht="51">
      <c r="A21" s="24" t="s">
        <v>21</v>
      </c>
      <c r="B21" s="19">
        <v>650</v>
      </c>
      <c r="C21" s="20">
        <v>1</v>
      </c>
      <c r="D21" s="21">
        <v>2</v>
      </c>
      <c r="E21" s="22" t="s">
        <v>47</v>
      </c>
      <c r="F21" s="23">
        <v>100</v>
      </c>
      <c r="G21" s="75">
        <f>G22</f>
        <v>456.75</v>
      </c>
      <c r="H21" s="82">
        <v>0</v>
      </c>
      <c r="I21" s="82">
        <v>0</v>
      </c>
    </row>
    <row r="22" spans="1:9" ht="25.5">
      <c r="A22" s="24" t="s">
        <v>22</v>
      </c>
      <c r="B22" s="25">
        <v>650</v>
      </c>
      <c r="C22" s="20">
        <v>1</v>
      </c>
      <c r="D22" s="21">
        <v>2</v>
      </c>
      <c r="E22" s="22" t="s">
        <v>47</v>
      </c>
      <c r="F22" s="23">
        <v>120</v>
      </c>
      <c r="G22" s="75">
        <v>456.75</v>
      </c>
      <c r="H22" s="82">
        <v>0</v>
      </c>
      <c r="I22" s="82">
        <v>0</v>
      </c>
    </row>
    <row r="23" spans="1:9" s="57" customFormat="1" ht="40.5">
      <c r="A23" s="12" t="s">
        <v>6</v>
      </c>
      <c r="B23" s="46">
        <v>650</v>
      </c>
      <c r="C23" s="14">
        <v>1</v>
      </c>
      <c r="D23" s="15">
        <v>4</v>
      </c>
      <c r="E23" s="17"/>
      <c r="F23" s="17"/>
      <c r="G23" s="74">
        <f>G24</f>
        <v>2696.9</v>
      </c>
      <c r="H23" s="81">
        <v>0</v>
      </c>
      <c r="I23" s="81">
        <v>0</v>
      </c>
    </row>
    <row r="24" spans="1:9" ht="25.5">
      <c r="A24" s="18" t="s">
        <v>39</v>
      </c>
      <c r="B24" s="25">
        <v>650</v>
      </c>
      <c r="C24" s="20">
        <v>1</v>
      </c>
      <c r="D24" s="21">
        <v>4</v>
      </c>
      <c r="E24" s="23" t="s">
        <v>40</v>
      </c>
      <c r="F24" s="23"/>
      <c r="G24" s="75">
        <f>G25</f>
        <v>2696.9</v>
      </c>
      <c r="H24" s="82">
        <v>0</v>
      </c>
      <c r="I24" s="82">
        <v>0</v>
      </c>
    </row>
    <row r="25" spans="1:9" ht="25.5">
      <c r="A25" s="24" t="s">
        <v>41</v>
      </c>
      <c r="B25" s="19">
        <v>650</v>
      </c>
      <c r="C25" s="20">
        <v>1</v>
      </c>
      <c r="D25" s="21">
        <v>4</v>
      </c>
      <c r="E25" s="22" t="s">
        <v>42</v>
      </c>
      <c r="F25" s="23"/>
      <c r="G25" s="75">
        <f>G26</f>
        <v>2696.9</v>
      </c>
      <c r="H25" s="82">
        <v>0</v>
      </c>
      <c r="I25" s="82">
        <v>0</v>
      </c>
    </row>
    <row r="26" spans="1:9" ht="25.5">
      <c r="A26" s="24" t="s">
        <v>48</v>
      </c>
      <c r="B26" s="25">
        <v>650</v>
      </c>
      <c r="C26" s="20">
        <v>1</v>
      </c>
      <c r="D26" s="21">
        <v>4</v>
      </c>
      <c r="E26" s="22" t="s">
        <v>49</v>
      </c>
      <c r="F26" s="23"/>
      <c r="G26" s="75">
        <f>G27+G29+G31</f>
        <v>2696.9</v>
      </c>
      <c r="H26" s="82">
        <v>0</v>
      </c>
      <c r="I26" s="82">
        <v>0</v>
      </c>
    </row>
    <row r="27" spans="1:9" ht="51">
      <c r="A27" s="24" t="s">
        <v>21</v>
      </c>
      <c r="B27" s="19">
        <v>650</v>
      </c>
      <c r="C27" s="20">
        <v>1</v>
      </c>
      <c r="D27" s="21">
        <v>4</v>
      </c>
      <c r="E27" s="22" t="s">
        <v>49</v>
      </c>
      <c r="F27" s="23">
        <v>100</v>
      </c>
      <c r="G27" s="75">
        <f>G28</f>
        <v>2673.57</v>
      </c>
      <c r="H27" s="82">
        <v>0</v>
      </c>
      <c r="I27" s="82">
        <v>0</v>
      </c>
    </row>
    <row r="28" spans="1:9" ht="25.5">
      <c r="A28" s="24" t="s">
        <v>22</v>
      </c>
      <c r="B28" s="25">
        <v>650</v>
      </c>
      <c r="C28" s="20">
        <v>1</v>
      </c>
      <c r="D28" s="21">
        <v>4</v>
      </c>
      <c r="E28" s="22" t="s">
        <v>49</v>
      </c>
      <c r="F28" s="23">
        <v>120</v>
      </c>
      <c r="G28" s="75">
        <v>2673.57</v>
      </c>
      <c r="H28" s="82">
        <v>0</v>
      </c>
      <c r="I28" s="82">
        <v>0</v>
      </c>
    </row>
    <row r="29" spans="1:9" ht="25.5">
      <c r="A29" s="26" t="s">
        <v>50</v>
      </c>
      <c r="B29" s="19">
        <v>650</v>
      </c>
      <c r="C29" s="20">
        <v>1</v>
      </c>
      <c r="D29" s="21">
        <v>4</v>
      </c>
      <c r="E29" s="22" t="s">
        <v>49</v>
      </c>
      <c r="F29" s="23">
        <v>200</v>
      </c>
      <c r="G29" s="75">
        <f>G30</f>
        <v>23.33</v>
      </c>
      <c r="H29" s="82">
        <v>0</v>
      </c>
      <c r="I29" s="82">
        <v>0</v>
      </c>
    </row>
    <row r="30" spans="1:9" ht="25.5">
      <c r="A30" s="26" t="s">
        <v>24</v>
      </c>
      <c r="B30" s="25">
        <v>650</v>
      </c>
      <c r="C30" s="20">
        <v>1</v>
      </c>
      <c r="D30" s="21">
        <v>4</v>
      </c>
      <c r="E30" s="22" t="s">
        <v>49</v>
      </c>
      <c r="F30" s="23">
        <v>240</v>
      </c>
      <c r="G30" s="75">
        <v>23.33</v>
      </c>
      <c r="H30" s="82">
        <v>0</v>
      </c>
      <c r="I30" s="82">
        <v>0</v>
      </c>
    </row>
    <row r="31" spans="1:9" ht="12.75">
      <c r="A31" s="26" t="s">
        <v>23</v>
      </c>
      <c r="B31" s="19">
        <v>650</v>
      </c>
      <c r="C31" s="20">
        <v>1</v>
      </c>
      <c r="D31" s="21">
        <v>4</v>
      </c>
      <c r="E31" s="22" t="s">
        <v>49</v>
      </c>
      <c r="F31" s="23">
        <v>800</v>
      </c>
      <c r="G31" s="75">
        <f>G32</f>
        <v>0</v>
      </c>
      <c r="H31" s="82">
        <v>0</v>
      </c>
      <c r="I31" s="82">
        <v>0</v>
      </c>
    </row>
    <row r="32" spans="1:9" ht="12.75">
      <c r="A32" s="26" t="s">
        <v>51</v>
      </c>
      <c r="B32" s="25">
        <v>650</v>
      </c>
      <c r="C32" s="20">
        <v>1</v>
      </c>
      <c r="D32" s="21">
        <v>4</v>
      </c>
      <c r="E32" s="22" t="s">
        <v>49</v>
      </c>
      <c r="F32" s="23">
        <v>850</v>
      </c>
      <c r="G32" s="75">
        <v>0</v>
      </c>
      <c r="H32" s="82">
        <v>0</v>
      </c>
      <c r="I32" s="82">
        <v>0</v>
      </c>
    </row>
    <row r="33" spans="1:9" ht="13.5">
      <c r="A33" s="27" t="s">
        <v>52</v>
      </c>
      <c r="B33" s="46">
        <v>650</v>
      </c>
      <c r="C33" s="14">
        <v>1</v>
      </c>
      <c r="D33" s="15">
        <v>11</v>
      </c>
      <c r="E33" s="16"/>
      <c r="F33" s="17"/>
      <c r="G33" s="74">
        <f>G35</f>
        <v>0</v>
      </c>
      <c r="H33" s="81">
        <v>0</v>
      </c>
      <c r="I33" s="81">
        <v>0</v>
      </c>
    </row>
    <row r="34" spans="1:9" ht="12.75">
      <c r="A34" s="18" t="s">
        <v>39</v>
      </c>
      <c r="B34" s="25">
        <v>650</v>
      </c>
      <c r="C34" s="20">
        <v>1</v>
      </c>
      <c r="D34" s="21">
        <v>11</v>
      </c>
      <c r="E34" s="22" t="s">
        <v>40</v>
      </c>
      <c r="F34" s="23"/>
      <c r="G34" s="75">
        <f>G35</f>
        <v>0</v>
      </c>
      <c r="H34" s="82">
        <v>0</v>
      </c>
      <c r="I34" s="82">
        <v>0</v>
      </c>
    </row>
    <row r="35" spans="1:9" ht="12.75">
      <c r="A35" s="18" t="s">
        <v>53</v>
      </c>
      <c r="B35" s="19">
        <v>650</v>
      </c>
      <c r="C35" s="20">
        <v>1</v>
      </c>
      <c r="D35" s="21">
        <v>11</v>
      </c>
      <c r="E35" s="22" t="s">
        <v>54</v>
      </c>
      <c r="F35" s="23"/>
      <c r="G35" s="75">
        <f>G36</f>
        <v>0</v>
      </c>
      <c r="H35" s="83">
        <v>0</v>
      </c>
      <c r="I35" s="82">
        <v>0</v>
      </c>
    </row>
    <row r="36" spans="1:9" ht="12.75">
      <c r="A36" s="18" t="s">
        <v>55</v>
      </c>
      <c r="B36" s="25">
        <v>650</v>
      </c>
      <c r="C36" s="20">
        <v>1</v>
      </c>
      <c r="D36" s="21">
        <v>11</v>
      </c>
      <c r="E36" s="22" t="s">
        <v>56</v>
      </c>
      <c r="F36" s="23"/>
      <c r="G36" s="75">
        <f>G37</f>
        <v>0</v>
      </c>
      <c r="H36" s="82">
        <v>0</v>
      </c>
      <c r="I36" s="82">
        <v>0</v>
      </c>
    </row>
    <row r="37" spans="1:9" ht="12.75">
      <c r="A37" s="26" t="s">
        <v>57</v>
      </c>
      <c r="B37" s="19">
        <v>650</v>
      </c>
      <c r="C37" s="20">
        <v>1</v>
      </c>
      <c r="D37" s="21">
        <v>11</v>
      </c>
      <c r="E37" s="22" t="s">
        <v>56</v>
      </c>
      <c r="F37" s="23">
        <v>800</v>
      </c>
      <c r="G37" s="75">
        <f>G38</f>
        <v>0</v>
      </c>
      <c r="H37" s="82">
        <v>0</v>
      </c>
      <c r="I37" s="82">
        <v>0</v>
      </c>
    </row>
    <row r="38" spans="1:9" ht="12.75">
      <c r="A38" s="26" t="s">
        <v>9</v>
      </c>
      <c r="B38" s="25">
        <v>650</v>
      </c>
      <c r="C38" s="20">
        <v>1</v>
      </c>
      <c r="D38" s="21">
        <v>11</v>
      </c>
      <c r="E38" s="22" t="s">
        <v>58</v>
      </c>
      <c r="F38" s="4">
        <v>870</v>
      </c>
      <c r="G38" s="76">
        <v>0</v>
      </c>
      <c r="H38" s="82">
        <v>0</v>
      </c>
      <c r="I38" s="82">
        <v>0</v>
      </c>
    </row>
    <row r="39" spans="1:9" ht="13.5">
      <c r="A39" s="12" t="s">
        <v>10</v>
      </c>
      <c r="B39" s="46">
        <v>650</v>
      </c>
      <c r="C39" s="14">
        <v>1</v>
      </c>
      <c r="D39" s="15">
        <v>13</v>
      </c>
      <c r="E39" s="17"/>
      <c r="F39" s="17"/>
      <c r="G39" s="74">
        <f>G40</f>
        <v>43.06</v>
      </c>
      <c r="H39" s="81">
        <v>0</v>
      </c>
      <c r="I39" s="81">
        <v>0</v>
      </c>
    </row>
    <row r="40" spans="1:9" ht="12.75">
      <c r="A40" s="26" t="s">
        <v>59</v>
      </c>
      <c r="B40" s="25">
        <v>650</v>
      </c>
      <c r="C40" s="20">
        <v>1</v>
      </c>
      <c r="D40" s="21">
        <v>13</v>
      </c>
      <c r="E40" s="22" t="s">
        <v>40</v>
      </c>
      <c r="F40" s="23"/>
      <c r="G40" s="75">
        <f>G41+G52</f>
        <v>43.06</v>
      </c>
      <c r="H40" s="82">
        <v>0</v>
      </c>
      <c r="I40" s="82">
        <v>0</v>
      </c>
    </row>
    <row r="41" spans="1:9" ht="25.5">
      <c r="A41" s="26" t="s">
        <v>41</v>
      </c>
      <c r="B41" s="19">
        <v>650</v>
      </c>
      <c r="C41" s="20">
        <v>1</v>
      </c>
      <c r="D41" s="21">
        <v>13</v>
      </c>
      <c r="E41" s="22" t="s">
        <v>42</v>
      </c>
      <c r="F41" s="23"/>
      <c r="G41" s="75">
        <f>G42+G47</f>
        <v>43.06</v>
      </c>
      <c r="H41" s="82">
        <v>0</v>
      </c>
      <c r="I41" s="82">
        <v>0</v>
      </c>
    </row>
    <row r="42" spans="1:9" ht="12.75">
      <c r="A42" s="26" t="s">
        <v>60</v>
      </c>
      <c r="B42" s="25">
        <v>650</v>
      </c>
      <c r="C42" s="20">
        <v>1</v>
      </c>
      <c r="D42" s="21">
        <v>13</v>
      </c>
      <c r="E42" s="22" t="s">
        <v>61</v>
      </c>
      <c r="F42" s="23"/>
      <c r="G42" s="75">
        <f>G43+G45</f>
        <v>16.66</v>
      </c>
      <c r="H42" s="82">
        <v>0</v>
      </c>
      <c r="I42" s="82">
        <v>0</v>
      </c>
    </row>
    <row r="43" spans="1:9" ht="25.5">
      <c r="A43" s="26" t="s">
        <v>50</v>
      </c>
      <c r="B43" s="19">
        <v>650</v>
      </c>
      <c r="C43" s="20">
        <v>1</v>
      </c>
      <c r="D43" s="21">
        <v>13</v>
      </c>
      <c r="E43" s="22" t="s">
        <v>61</v>
      </c>
      <c r="F43" s="23">
        <v>200</v>
      </c>
      <c r="G43" s="75">
        <f>G44</f>
        <v>16.66</v>
      </c>
      <c r="H43" s="82">
        <v>0</v>
      </c>
      <c r="I43" s="82">
        <v>0</v>
      </c>
    </row>
    <row r="44" spans="1:9" ht="25.5">
      <c r="A44" s="26" t="s">
        <v>24</v>
      </c>
      <c r="B44" s="25">
        <v>650</v>
      </c>
      <c r="C44" s="20">
        <v>1</v>
      </c>
      <c r="D44" s="21">
        <v>13</v>
      </c>
      <c r="E44" s="22" t="s">
        <v>61</v>
      </c>
      <c r="F44" s="23">
        <v>240</v>
      </c>
      <c r="G44" s="75">
        <v>16.66</v>
      </c>
      <c r="H44" s="82">
        <v>0</v>
      </c>
      <c r="I44" s="82">
        <v>0</v>
      </c>
    </row>
    <row r="45" spans="1:9" ht="12.75">
      <c r="A45" s="26" t="s">
        <v>23</v>
      </c>
      <c r="B45" s="19">
        <v>650</v>
      </c>
      <c r="C45" s="20">
        <v>1</v>
      </c>
      <c r="D45" s="21">
        <v>13</v>
      </c>
      <c r="E45" s="22" t="s">
        <v>61</v>
      </c>
      <c r="F45" s="23">
        <v>800</v>
      </c>
      <c r="G45" s="75">
        <f>G46</f>
        <v>0</v>
      </c>
      <c r="H45" s="82">
        <v>0</v>
      </c>
      <c r="I45" s="82">
        <v>0</v>
      </c>
    </row>
    <row r="46" spans="1:9" ht="12.75">
      <c r="A46" s="26" t="s">
        <v>51</v>
      </c>
      <c r="B46" s="25">
        <v>650</v>
      </c>
      <c r="C46" s="20">
        <v>1</v>
      </c>
      <c r="D46" s="21">
        <v>13</v>
      </c>
      <c r="E46" s="22" t="s">
        <v>61</v>
      </c>
      <c r="F46" s="23">
        <v>850</v>
      </c>
      <c r="G46" s="75">
        <v>0</v>
      </c>
      <c r="H46" s="82">
        <v>0</v>
      </c>
      <c r="I46" s="82">
        <v>0</v>
      </c>
    </row>
    <row r="47" spans="1:9" ht="12.75">
      <c r="A47" s="24" t="s">
        <v>62</v>
      </c>
      <c r="B47" s="19">
        <v>650</v>
      </c>
      <c r="C47" s="20">
        <v>1</v>
      </c>
      <c r="D47" s="21">
        <v>13</v>
      </c>
      <c r="E47" s="22" t="s">
        <v>63</v>
      </c>
      <c r="F47" s="23"/>
      <c r="G47" s="75">
        <f>G48+G50</f>
        <v>26.4</v>
      </c>
      <c r="H47" s="82">
        <v>0</v>
      </c>
      <c r="I47" s="82">
        <v>0</v>
      </c>
    </row>
    <row r="48" spans="1:9" ht="51">
      <c r="A48" s="24" t="s">
        <v>21</v>
      </c>
      <c r="B48" s="25">
        <v>650</v>
      </c>
      <c r="C48" s="20">
        <v>1</v>
      </c>
      <c r="D48" s="21">
        <v>13</v>
      </c>
      <c r="E48" s="22" t="s">
        <v>63</v>
      </c>
      <c r="F48" s="23">
        <v>100</v>
      </c>
      <c r="G48" s="75">
        <f>G49</f>
        <v>15.4</v>
      </c>
      <c r="H48" s="82">
        <v>0</v>
      </c>
      <c r="I48" s="82">
        <v>0</v>
      </c>
    </row>
    <row r="49" spans="1:9" ht="25.5">
      <c r="A49" s="26" t="s">
        <v>22</v>
      </c>
      <c r="B49" s="19">
        <v>650</v>
      </c>
      <c r="C49" s="20">
        <v>1</v>
      </c>
      <c r="D49" s="21">
        <v>13</v>
      </c>
      <c r="E49" s="22" t="s">
        <v>63</v>
      </c>
      <c r="F49" s="23">
        <v>120</v>
      </c>
      <c r="G49" s="75">
        <v>15.4</v>
      </c>
      <c r="H49" s="82">
        <v>0</v>
      </c>
      <c r="I49" s="82">
        <v>0</v>
      </c>
    </row>
    <row r="50" spans="1:9" ht="25.5">
      <c r="A50" s="26" t="s">
        <v>50</v>
      </c>
      <c r="B50" s="25">
        <v>650</v>
      </c>
      <c r="C50" s="20">
        <v>1</v>
      </c>
      <c r="D50" s="21">
        <v>13</v>
      </c>
      <c r="E50" s="22" t="s">
        <v>63</v>
      </c>
      <c r="F50" s="23">
        <v>200</v>
      </c>
      <c r="G50" s="75">
        <f>G51</f>
        <v>11</v>
      </c>
      <c r="H50" s="82">
        <v>0</v>
      </c>
      <c r="I50" s="82">
        <v>0</v>
      </c>
    </row>
    <row r="51" spans="1:9" ht="25.5">
      <c r="A51" s="26" t="s">
        <v>24</v>
      </c>
      <c r="B51" s="19">
        <v>650</v>
      </c>
      <c r="C51" s="20">
        <v>1</v>
      </c>
      <c r="D51" s="21">
        <v>13</v>
      </c>
      <c r="E51" s="22" t="s">
        <v>63</v>
      </c>
      <c r="F51" s="23">
        <v>240</v>
      </c>
      <c r="G51" s="75">
        <v>11</v>
      </c>
      <c r="H51" s="82">
        <v>0</v>
      </c>
      <c r="I51" s="82">
        <v>0</v>
      </c>
    </row>
    <row r="52" spans="1:9" ht="25.5">
      <c r="A52" s="28" t="s">
        <v>64</v>
      </c>
      <c r="B52" s="25">
        <v>650</v>
      </c>
      <c r="C52" s="20">
        <v>1</v>
      </c>
      <c r="D52" s="21">
        <v>13</v>
      </c>
      <c r="E52" s="23" t="s">
        <v>65</v>
      </c>
      <c r="F52" s="23"/>
      <c r="G52" s="75">
        <f>G53</f>
        <v>0</v>
      </c>
      <c r="H52" s="82">
        <v>0</v>
      </c>
      <c r="I52" s="82">
        <v>0</v>
      </c>
    </row>
    <row r="53" spans="1:9" ht="51">
      <c r="A53" s="28" t="s">
        <v>66</v>
      </c>
      <c r="B53" s="19">
        <v>650</v>
      </c>
      <c r="C53" s="20">
        <v>1</v>
      </c>
      <c r="D53" s="21">
        <v>13</v>
      </c>
      <c r="E53" s="23" t="s">
        <v>67</v>
      </c>
      <c r="F53" s="23"/>
      <c r="G53" s="75">
        <f>G54</f>
        <v>0</v>
      </c>
      <c r="H53" s="82">
        <v>0</v>
      </c>
      <c r="I53" s="82">
        <v>0</v>
      </c>
    </row>
    <row r="54" spans="1:9" ht="25.5">
      <c r="A54" s="28" t="s">
        <v>64</v>
      </c>
      <c r="B54" s="25">
        <v>650</v>
      </c>
      <c r="C54" s="20">
        <v>1</v>
      </c>
      <c r="D54" s="21">
        <v>13</v>
      </c>
      <c r="E54" s="23" t="s">
        <v>67</v>
      </c>
      <c r="F54" s="23">
        <v>500</v>
      </c>
      <c r="G54" s="75">
        <f>G55</f>
        <v>0</v>
      </c>
      <c r="H54" s="82">
        <v>0</v>
      </c>
      <c r="I54" s="82">
        <v>0</v>
      </c>
    </row>
    <row r="55" spans="1:9" ht="25.5">
      <c r="A55" s="28" t="s">
        <v>68</v>
      </c>
      <c r="B55" s="19">
        <v>650</v>
      </c>
      <c r="C55" s="20">
        <v>1</v>
      </c>
      <c r="D55" s="21">
        <v>13</v>
      </c>
      <c r="E55" s="23" t="s">
        <v>67</v>
      </c>
      <c r="F55" s="23">
        <v>540</v>
      </c>
      <c r="G55" s="75">
        <v>0</v>
      </c>
      <c r="H55" s="82">
        <v>0</v>
      </c>
      <c r="I55" s="82">
        <v>0</v>
      </c>
    </row>
    <row r="56" spans="1:9" ht="12.75">
      <c r="A56" s="6" t="s">
        <v>11</v>
      </c>
      <c r="B56" s="25">
        <v>650</v>
      </c>
      <c r="C56" s="8">
        <v>2</v>
      </c>
      <c r="D56" s="9"/>
      <c r="E56" s="10"/>
      <c r="F56" s="11"/>
      <c r="G56" s="73">
        <f aca="true" t="shared" si="0" ref="G56:I59">G57</f>
        <v>39.3</v>
      </c>
      <c r="H56" s="73">
        <f t="shared" si="0"/>
        <v>396</v>
      </c>
      <c r="I56" s="73">
        <f t="shared" si="0"/>
        <v>396</v>
      </c>
    </row>
    <row r="57" spans="1:9" ht="12.75">
      <c r="A57" s="26" t="s">
        <v>25</v>
      </c>
      <c r="B57" s="19">
        <v>650</v>
      </c>
      <c r="C57" s="20">
        <v>2</v>
      </c>
      <c r="D57" s="21">
        <v>3</v>
      </c>
      <c r="E57" s="22"/>
      <c r="F57" s="23"/>
      <c r="G57" s="75">
        <f t="shared" si="0"/>
        <v>39.3</v>
      </c>
      <c r="H57" s="75">
        <f t="shared" si="0"/>
        <v>396</v>
      </c>
      <c r="I57" s="75">
        <f t="shared" si="0"/>
        <v>396</v>
      </c>
    </row>
    <row r="58" spans="1:9" ht="12.75">
      <c r="A58" s="18" t="s">
        <v>39</v>
      </c>
      <c r="B58" s="25">
        <v>650</v>
      </c>
      <c r="C58" s="20">
        <v>2</v>
      </c>
      <c r="D58" s="21">
        <v>3</v>
      </c>
      <c r="E58" s="22" t="s">
        <v>40</v>
      </c>
      <c r="F58" s="23"/>
      <c r="G58" s="75">
        <f t="shared" si="0"/>
        <v>39.3</v>
      </c>
      <c r="H58" s="75">
        <f t="shared" si="0"/>
        <v>396</v>
      </c>
      <c r="I58" s="75">
        <f t="shared" si="0"/>
        <v>396</v>
      </c>
    </row>
    <row r="59" spans="1:9" ht="26.25" customHeight="1">
      <c r="A59" s="24" t="s">
        <v>69</v>
      </c>
      <c r="B59" s="19">
        <v>650</v>
      </c>
      <c r="C59" s="20">
        <v>2</v>
      </c>
      <c r="D59" s="21">
        <v>3</v>
      </c>
      <c r="E59" s="22" t="s">
        <v>70</v>
      </c>
      <c r="F59" s="23"/>
      <c r="G59" s="75">
        <f t="shared" si="0"/>
        <v>39.3</v>
      </c>
      <c r="H59" s="75">
        <f t="shared" si="0"/>
        <v>396</v>
      </c>
      <c r="I59" s="75">
        <f t="shared" si="0"/>
        <v>396</v>
      </c>
    </row>
    <row r="60" spans="1:9" ht="38.25">
      <c r="A60" s="24" t="s">
        <v>71</v>
      </c>
      <c r="B60" s="25">
        <v>650</v>
      </c>
      <c r="C60" s="20">
        <v>2</v>
      </c>
      <c r="D60" s="21">
        <v>3</v>
      </c>
      <c r="E60" s="22" t="s">
        <v>72</v>
      </c>
      <c r="F60" s="23"/>
      <c r="G60" s="75">
        <f>G61+G63</f>
        <v>39.3</v>
      </c>
      <c r="H60" s="75">
        <f>H61+H63</f>
        <v>396</v>
      </c>
      <c r="I60" s="75">
        <f>I61+I63</f>
        <v>396</v>
      </c>
    </row>
    <row r="61" spans="1:9" ht="51">
      <c r="A61" s="26" t="s">
        <v>21</v>
      </c>
      <c r="B61" s="19">
        <v>650</v>
      </c>
      <c r="C61" s="20">
        <v>2</v>
      </c>
      <c r="D61" s="21">
        <v>3</v>
      </c>
      <c r="E61" s="22" t="s">
        <v>72</v>
      </c>
      <c r="F61" s="23">
        <v>100</v>
      </c>
      <c r="G61" s="75">
        <f>G62</f>
        <v>39.3</v>
      </c>
      <c r="H61" s="75">
        <f>H62</f>
        <v>333.3</v>
      </c>
      <c r="I61" s="75">
        <f>I62</f>
        <v>333.3</v>
      </c>
    </row>
    <row r="62" spans="1:9" ht="25.5">
      <c r="A62" s="26" t="s">
        <v>22</v>
      </c>
      <c r="B62" s="25">
        <v>650</v>
      </c>
      <c r="C62" s="20">
        <v>2</v>
      </c>
      <c r="D62" s="21">
        <v>3</v>
      </c>
      <c r="E62" s="22" t="s">
        <v>72</v>
      </c>
      <c r="F62" s="23">
        <v>120</v>
      </c>
      <c r="G62" s="75">
        <v>39.3</v>
      </c>
      <c r="H62" s="75">
        <v>333.3</v>
      </c>
      <c r="I62" s="75">
        <v>333.3</v>
      </c>
    </row>
    <row r="63" spans="1:9" ht="25.5">
      <c r="A63" s="26" t="s">
        <v>50</v>
      </c>
      <c r="B63" s="19">
        <v>650</v>
      </c>
      <c r="C63" s="20">
        <v>2</v>
      </c>
      <c r="D63" s="21">
        <v>3</v>
      </c>
      <c r="E63" s="22" t="s">
        <v>72</v>
      </c>
      <c r="F63" s="23">
        <v>200</v>
      </c>
      <c r="G63" s="75">
        <f>G64</f>
        <v>0</v>
      </c>
      <c r="H63" s="75">
        <f>H64</f>
        <v>62.7</v>
      </c>
      <c r="I63" s="75">
        <f>I64</f>
        <v>62.7</v>
      </c>
    </row>
    <row r="64" spans="1:9" ht="25.5">
      <c r="A64" s="26" t="s">
        <v>24</v>
      </c>
      <c r="B64" s="25">
        <v>650</v>
      </c>
      <c r="C64" s="20">
        <v>2</v>
      </c>
      <c r="D64" s="21">
        <v>3</v>
      </c>
      <c r="E64" s="22" t="s">
        <v>72</v>
      </c>
      <c r="F64" s="23">
        <v>240</v>
      </c>
      <c r="G64" s="75">
        <v>0</v>
      </c>
      <c r="H64" s="75">
        <v>62.7</v>
      </c>
      <c r="I64" s="75">
        <v>62.7</v>
      </c>
    </row>
    <row r="65" spans="1:9" ht="25.5">
      <c r="A65" s="6" t="s">
        <v>12</v>
      </c>
      <c r="B65" s="45">
        <v>650</v>
      </c>
      <c r="C65" s="8">
        <v>3</v>
      </c>
      <c r="D65" s="9"/>
      <c r="E65" s="11"/>
      <c r="F65" s="11"/>
      <c r="G65" s="73">
        <f aca="true" t="shared" si="1" ref="G65:G70">G66</f>
        <v>0</v>
      </c>
      <c r="H65" s="80">
        <v>0</v>
      </c>
      <c r="I65" s="80">
        <v>0</v>
      </c>
    </row>
    <row r="66" spans="1:9" ht="25.5">
      <c r="A66" s="26" t="s">
        <v>73</v>
      </c>
      <c r="B66" s="25">
        <v>650</v>
      </c>
      <c r="C66" s="20">
        <v>3</v>
      </c>
      <c r="D66" s="21">
        <v>9</v>
      </c>
      <c r="E66" s="23"/>
      <c r="F66" s="23"/>
      <c r="G66" s="75">
        <f t="shared" si="1"/>
        <v>0</v>
      </c>
      <c r="H66" s="82">
        <v>0</v>
      </c>
      <c r="I66" s="82">
        <v>0</v>
      </c>
    </row>
    <row r="67" spans="1:9" ht="12.75">
      <c r="A67" s="18" t="s">
        <v>39</v>
      </c>
      <c r="B67" s="19">
        <v>650</v>
      </c>
      <c r="C67" s="20">
        <v>3</v>
      </c>
      <c r="D67" s="21">
        <v>9</v>
      </c>
      <c r="E67" s="22" t="s">
        <v>40</v>
      </c>
      <c r="F67" s="23"/>
      <c r="G67" s="75">
        <f t="shared" si="1"/>
        <v>0</v>
      </c>
      <c r="H67" s="82">
        <v>0</v>
      </c>
      <c r="I67" s="82">
        <v>0</v>
      </c>
    </row>
    <row r="68" spans="1:9" ht="38.25">
      <c r="A68" s="26" t="s">
        <v>74</v>
      </c>
      <c r="B68" s="25">
        <v>650</v>
      </c>
      <c r="C68" s="20">
        <v>3</v>
      </c>
      <c r="D68" s="21">
        <v>9</v>
      </c>
      <c r="E68" s="23" t="s">
        <v>75</v>
      </c>
      <c r="F68" s="23"/>
      <c r="G68" s="75">
        <f t="shared" si="1"/>
        <v>0</v>
      </c>
      <c r="H68" s="82">
        <v>0</v>
      </c>
      <c r="I68" s="82">
        <v>0</v>
      </c>
    </row>
    <row r="69" spans="1:9" ht="25.5">
      <c r="A69" s="26" t="s">
        <v>26</v>
      </c>
      <c r="B69" s="19">
        <v>650</v>
      </c>
      <c r="C69" s="20">
        <v>3</v>
      </c>
      <c r="D69" s="21">
        <v>9</v>
      </c>
      <c r="E69" s="23" t="s">
        <v>76</v>
      </c>
      <c r="F69" s="23"/>
      <c r="G69" s="75">
        <f t="shared" si="1"/>
        <v>0</v>
      </c>
      <c r="H69" s="82">
        <v>0</v>
      </c>
      <c r="I69" s="82">
        <v>0</v>
      </c>
    </row>
    <row r="70" spans="1:9" ht="25.5">
      <c r="A70" s="26" t="s">
        <v>50</v>
      </c>
      <c r="B70" s="25">
        <v>650</v>
      </c>
      <c r="C70" s="20">
        <v>3</v>
      </c>
      <c r="D70" s="21">
        <v>9</v>
      </c>
      <c r="E70" s="23" t="s">
        <v>76</v>
      </c>
      <c r="F70" s="23">
        <v>200</v>
      </c>
      <c r="G70" s="75">
        <f t="shared" si="1"/>
        <v>0</v>
      </c>
      <c r="H70" s="82">
        <v>0</v>
      </c>
      <c r="I70" s="82">
        <v>0</v>
      </c>
    </row>
    <row r="71" spans="1:9" ht="25.5">
      <c r="A71" s="28" t="s">
        <v>77</v>
      </c>
      <c r="B71" s="19">
        <v>650</v>
      </c>
      <c r="C71" s="20">
        <v>3</v>
      </c>
      <c r="D71" s="21">
        <v>9</v>
      </c>
      <c r="E71" s="23" t="s">
        <v>76</v>
      </c>
      <c r="F71" s="23">
        <v>230</v>
      </c>
      <c r="G71" s="75">
        <v>0</v>
      </c>
      <c r="H71" s="82">
        <v>0</v>
      </c>
      <c r="I71" s="82">
        <v>0</v>
      </c>
    </row>
    <row r="72" spans="1:9" ht="12.75">
      <c r="A72" s="6" t="s">
        <v>78</v>
      </c>
      <c r="B72" s="47">
        <v>650</v>
      </c>
      <c r="C72" s="8">
        <v>4</v>
      </c>
      <c r="D72" s="9"/>
      <c r="E72" s="10"/>
      <c r="F72" s="11"/>
      <c r="G72" s="73">
        <f>G80+G95+G101+G73</f>
        <v>321.06</v>
      </c>
      <c r="H72" s="73">
        <f>H80+H95+H101+H73</f>
        <v>1706.5</v>
      </c>
      <c r="I72" s="73">
        <v>0</v>
      </c>
    </row>
    <row r="73" spans="1:9" ht="13.5">
      <c r="A73" s="63" t="s">
        <v>139</v>
      </c>
      <c r="B73" s="57">
        <v>650</v>
      </c>
      <c r="C73" s="49">
        <v>4</v>
      </c>
      <c r="D73" s="50">
        <v>1</v>
      </c>
      <c r="E73" s="59"/>
      <c r="F73" s="48"/>
      <c r="G73" s="77">
        <f>G74</f>
        <v>0</v>
      </c>
      <c r="H73" s="77">
        <f>H74</f>
        <v>143.4</v>
      </c>
      <c r="I73" s="77">
        <v>0</v>
      </c>
    </row>
    <row r="74" spans="1:9" ht="38.25">
      <c r="A74" s="43" t="s">
        <v>140</v>
      </c>
      <c r="B74" s="60">
        <v>650</v>
      </c>
      <c r="C74" s="51">
        <v>4</v>
      </c>
      <c r="D74" s="52">
        <v>1</v>
      </c>
      <c r="E74" s="44" t="s">
        <v>147</v>
      </c>
      <c r="F74" s="23"/>
      <c r="G74" s="75">
        <f>G75</f>
        <v>0</v>
      </c>
      <c r="H74" s="75">
        <f>H75</f>
        <v>143.4</v>
      </c>
      <c r="I74" s="75">
        <f>I75</f>
        <v>0</v>
      </c>
    </row>
    <row r="75" spans="1:9" ht="12.75">
      <c r="A75" s="64" t="s">
        <v>142</v>
      </c>
      <c r="B75" s="60">
        <v>650</v>
      </c>
      <c r="C75" s="51">
        <v>4</v>
      </c>
      <c r="D75" s="52">
        <v>1</v>
      </c>
      <c r="E75" s="44" t="s">
        <v>141</v>
      </c>
      <c r="F75" s="23">
        <v>100</v>
      </c>
      <c r="G75" s="75">
        <f>G76+G78</f>
        <v>0</v>
      </c>
      <c r="H75" s="75">
        <f>H76+H78</f>
        <v>143.4</v>
      </c>
      <c r="I75" s="75">
        <f>I76+I78</f>
        <v>0</v>
      </c>
    </row>
    <row r="76" spans="1:9" ht="25.5">
      <c r="A76" s="65" t="s">
        <v>143</v>
      </c>
      <c r="B76" s="60">
        <v>650</v>
      </c>
      <c r="C76" s="51">
        <v>4</v>
      </c>
      <c r="D76" s="52">
        <v>1</v>
      </c>
      <c r="E76" s="44" t="s">
        <v>141</v>
      </c>
      <c r="F76" s="23">
        <v>120</v>
      </c>
      <c r="G76" s="75">
        <f>G77</f>
        <v>0</v>
      </c>
      <c r="H76" s="75">
        <f>H77</f>
        <v>143.4</v>
      </c>
      <c r="I76" s="75">
        <v>0</v>
      </c>
    </row>
    <row r="77" spans="1:9" ht="13.5" customHeight="1">
      <c r="A77" s="65" t="s">
        <v>144</v>
      </c>
      <c r="B77" s="60">
        <v>650</v>
      </c>
      <c r="C77" s="51">
        <v>4</v>
      </c>
      <c r="D77" s="52">
        <v>1</v>
      </c>
      <c r="E77" s="44" t="s">
        <v>141</v>
      </c>
      <c r="F77" s="23">
        <v>121</v>
      </c>
      <c r="G77" s="75">
        <v>0</v>
      </c>
      <c r="H77" s="75">
        <v>143.4</v>
      </c>
      <c r="I77" s="75">
        <v>0</v>
      </c>
    </row>
    <row r="78" spans="1:9" ht="25.5">
      <c r="A78" s="65" t="s">
        <v>148</v>
      </c>
      <c r="B78" s="60">
        <v>650</v>
      </c>
      <c r="C78" s="51">
        <v>4</v>
      </c>
      <c r="D78" s="52">
        <v>1</v>
      </c>
      <c r="E78" s="44" t="s">
        <v>146</v>
      </c>
      <c r="F78" s="23">
        <v>120</v>
      </c>
      <c r="G78" s="75">
        <f>G79</f>
        <v>0</v>
      </c>
      <c r="H78" s="75">
        <f>H79</f>
        <v>0</v>
      </c>
      <c r="I78" s="75">
        <f>I79</f>
        <v>0</v>
      </c>
    </row>
    <row r="79" spans="1:9" ht="25.5">
      <c r="A79" s="65" t="s">
        <v>144</v>
      </c>
      <c r="B79" s="60">
        <v>650</v>
      </c>
      <c r="C79" s="51">
        <v>4</v>
      </c>
      <c r="D79" s="52">
        <v>1</v>
      </c>
      <c r="E79" s="44" t="s">
        <v>146</v>
      </c>
      <c r="F79" s="23">
        <v>121</v>
      </c>
      <c r="G79" s="75">
        <v>0</v>
      </c>
      <c r="H79" s="75"/>
      <c r="I79" s="75">
        <v>0</v>
      </c>
    </row>
    <row r="80" spans="1:9" ht="13.5">
      <c r="A80" s="27" t="s">
        <v>79</v>
      </c>
      <c r="B80" s="45">
        <v>650</v>
      </c>
      <c r="C80" s="14">
        <v>4</v>
      </c>
      <c r="D80" s="15">
        <v>9</v>
      </c>
      <c r="E80" s="16"/>
      <c r="F80" s="17"/>
      <c r="G80" s="74">
        <f>G81</f>
        <v>295.26</v>
      </c>
      <c r="H80" s="74">
        <f>H81</f>
        <v>1467.1</v>
      </c>
      <c r="I80" s="74">
        <v>0</v>
      </c>
    </row>
    <row r="81" spans="1:9" ht="38.25">
      <c r="A81" s="29" t="s">
        <v>80</v>
      </c>
      <c r="B81" s="25">
        <v>650</v>
      </c>
      <c r="C81" s="30" t="s">
        <v>81</v>
      </c>
      <c r="D81" s="30" t="s">
        <v>82</v>
      </c>
      <c r="E81" s="30"/>
      <c r="F81" s="23"/>
      <c r="G81" s="75">
        <f>G82</f>
        <v>295.26</v>
      </c>
      <c r="H81" s="75">
        <f>H82</f>
        <v>1467.1</v>
      </c>
      <c r="I81" s="82">
        <v>0</v>
      </c>
    </row>
    <row r="82" spans="1:9" ht="38.25">
      <c r="A82" s="24" t="s">
        <v>83</v>
      </c>
      <c r="B82" s="19">
        <v>650</v>
      </c>
      <c r="C82" s="30" t="s">
        <v>81</v>
      </c>
      <c r="D82" s="30" t="s">
        <v>82</v>
      </c>
      <c r="E82" s="30" t="s">
        <v>150</v>
      </c>
      <c r="F82" s="23"/>
      <c r="G82" s="75">
        <f>G83+G90+G93</f>
        <v>295.26</v>
      </c>
      <c r="H82" s="75">
        <f>H83+H90</f>
        <v>1467.1</v>
      </c>
      <c r="I82" s="82">
        <v>0</v>
      </c>
    </row>
    <row r="83" spans="1:9" ht="25.5">
      <c r="A83" s="24" t="s">
        <v>84</v>
      </c>
      <c r="B83" s="25">
        <v>650</v>
      </c>
      <c r="C83" s="30" t="s">
        <v>81</v>
      </c>
      <c r="D83" s="30" t="s">
        <v>82</v>
      </c>
      <c r="E83" s="30" t="s">
        <v>85</v>
      </c>
      <c r="F83" s="23"/>
      <c r="G83" s="75">
        <f>G84+G87</f>
        <v>0</v>
      </c>
      <c r="H83" s="75">
        <f>H84+H87</f>
        <v>408.9</v>
      </c>
      <c r="I83" s="82">
        <v>0</v>
      </c>
    </row>
    <row r="84" spans="1:9" ht="38.25">
      <c r="A84" s="24" t="s">
        <v>86</v>
      </c>
      <c r="B84" s="19">
        <v>650</v>
      </c>
      <c r="C84" s="30" t="s">
        <v>81</v>
      </c>
      <c r="D84" s="30" t="s">
        <v>82</v>
      </c>
      <c r="E84" s="30" t="s">
        <v>87</v>
      </c>
      <c r="F84" s="23"/>
      <c r="G84" s="75">
        <f>G85</f>
        <v>0</v>
      </c>
      <c r="H84" s="75">
        <f>H85</f>
        <v>408.9</v>
      </c>
      <c r="I84" s="82">
        <v>0</v>
      </c>
    </row>
    <row r="85" spans="1:9" ht="25.5">
      <c r="A85" s="26" t="s">
        <v>50</v>
      </c>
      <c r="B85" s="25">
        <v>650</v>
      </c>
      <c r="C85" s="20">
        <v>4</v>
      </c>
      <c r="D85" s="21">
        <v>9</v>
      </c>
      <c r="E85" s="30" t="s">
        <v>87</v>
      </c>
      <c r="F85" s="23">
        <v>200</v>
      </c>
      <c r="G85" s="75">
        <f>G86</f>
        <v>0</v>
      </c>
      <c r="H85" s="75">
        <f>H86</f>
        <v>408.9</v>
      </c>
      <c r="I85" s="82">
        <v>0</v>
      </c>
    </row>
    <row r="86" spans="1:9" ht="25.5">
      <c r="A86" s="26" t="s">
        <v>24</v>
      </c>
      <c r="B86" s="19">
        <v>650</v>
      </c>
      <c r="C86" s="20">
        <v>4</v>
      </c>
      <c r="D86" s="21">
        <v>9</v>
      </c>
      <c r="E86" s="30" t="s">
        <v>87</v>
      </c>
      <c r="F86" s="23">
        <v>240</v>
      </c>
      <c r="G86" s="75">
        <v>0</v>
      </c>
      <c r="H86" s="75">
        <v>408.9</v>
      </c>
      <c r="I86" s="82">
        <v>0</v>
      </c>
    </row>
    <row r="87" spans="1:9" ht="51">
      <c r="A87" s="26" t="s">
        <v>88</v>
      </c>
      <c r="B87" s="25">
        <v>650</v>
      </c>
      <c r="C87" s="20">
        <v>4</v>
      </c>
      <c r="D87" s="21">
        <v>9</v>
      </c>
      <c r="E87" s="30" t="s">
        <v>89</v>
      </c>
      <c r="F87" s="23"/>
      <c r="G87" s="75">
        <f>G88</f>
        <v>0</v>
      </c>
      <c r="H87" s="75">
        <v>0</v>
      </c>
      <c r="I87" s="82">
        <v>0</v>
      </c>
    </row>
    <row r="88" spans="1:9" ht="25.5">
      <c r="A88" s="26" t="s">
        <v>50</v>
      </c>
      <c r="B88" s="19">
        <v>650</v>
      </c>
      <c r="C88" s="20">
        <v>4</v>
      </c>
      <c r="D88" s="21">
        <v>9</v>
      </c>
      <c r="E88" s="30" t="s">
        <v>89</v>
      </c>
      <c r="F88" s="23">
        <v>200</v>
      </c>
      <c r="G88" s="75">
        <f>G89</f>
        <v>0</v>
      </c>
      <c r="H88" s="75">
        <v>0</v>
      </c>
      <c r="I88" s="82">
        <v>0</v>
      </c>
    </row>
    <row r="89" spans="1:9" ht="25.5">
      <c r="A89" s="26" t="s">
        <v>24</v>
      </c>
      <c r="B89" s="25">
        <v>650</v>
      </c>
      <c r="C89" s="20">
        <v>4</v>
      </c>
      <c r="D89" s="21">
        <v>9</v>
      </c>
      <c r="E89" s="30" t="s">
        <v>89</v>
      </c>
      <c r="F89" s="23">
        <v>240</v>
      </c>
      <c r="G89" s="75">
        <v>0</v>
      </c>
      <c r="H89" s="75">
        <v>0</v>
      </c>
      <c r="I89" s="82">
        <v>0</v>
      </c>
    </row>
    <row r="90" spans="1:9" ht="25.5">
      <c r="A90" s="26" t="s">
        <v>90</v>
      </c>
      <c r="B90" s="19">
        <v>650</v>
      </c>
      <c r="C90" s="20">
        <v>4</v>
      </c>
      <c r="D90" s="21">
        <v>9</v>
      </c>
      <c r="E90" s="30" t="s">
        <v>91</v>
      </c>
      <c r="F90" s="23"/>
      <c r="G90" s="75">
        <f>G91</f>
        <v>0</v>
      </c>
      <c r="H90" s="75">
        <f>H91</f>
        <v>1058.2</v>
      </c>
      <c r="I90" s="82">
        <v>0</v>
      </c>
    </row>
    <row r="91" spans="1:9" ht="25.5">
      <c r="A91" s="26" t="s">
        <v>50</v>
      </c>
      <c r="B91" s="25">
        <v>650</v>
      </c>
      <c r="C91" s="20">
        <v>4</v>
      </c>
      <c r="D91" s="21">
        <v>9</v>
      </c>
      <c r="E91" s="30" t="s">
        <v>91</v>
      </c>
      <c r="F91" s="23">
        <v>200</v>
      </c>
      <c r="G91" s="75">
        <f>G92</f>
        <v>0</v>
      </c>
      <c r="H91" s="75">
        <f>H92</f>
        <v>1058.2</v>
      </c>
      <c r="I91" s="82">
        <v>0</v>
      </c>
    </row>
    <row r="92" spans="1:9" ht="25.5">
      <c r="A92" s="26" t="s">
        <v>24</v>
      </c>
      <c r="B92" s="19">
        <v>650</v>
      </c>
      <c r="C92" s="20">
        <v>4</v>
      </c>
      <c r="D92" s="21">
        <v>9</v>
      </c>
      <c r="E92" s="30" t="s">
        <v>91</v>
      </c>
      <c r="F92" s="23">
        <v>240</v>
      </c>
      <c r="G92" s="75">
        <v>0</v>
      </c>
      <c r="H92" s="75">
        <v>1058.2</v>
      </c>
      <c r="I92" s="82">
        <v>0</v>
      </c>
    </row>
    <row r="93" spans="1:9" ht="25.5">
      <c r="A93" s="26" t="s">
        <v>50</v>
      </c>
      <c r="B93" s="25">
        <v>650</v>
      </c>
      <c r="C93" s="20">
        <v>4</v>
      </c>
      <c r="D93" s="21">
        <v>9</v>
      </c>
      <c r="E93" s="30" t="s">
        <v>149</v>
      </c>
      <c r="F93" s="23">
        <v>200</v>
      </c>
      <c r="G93" s="75">
        <f>G94</f>
        <v>295.26</v>
      </c>
      <c r="H93" s="82">
        <v>0</v>
      </c>
      <c r="I93" s="82">
        <v>0</v>
      </c>
    </row>
    <row r="94" spans="1:9" ht="25.5">
      <c r="A94" s="26" t="s">
        <v>24</v>
      </c>
      <c r="B94" s="19">
        <v>650</v>
      </c>
      <c r="C94" s="20">
        <v>4</v>
      </c>
      <c r="D94" s="21">
        <v>9</v>
      </c>
      <c r="E94" s="30" t="s">
        <v>149</v>
      </c>
      <c r="F94" s="23">
        <v>240</v>
      </c>
      <c r="G94" s="75">
        <v>295.26</v>
      </c>
      <c r="H94" s="82">
        <v>0</v>
      </c>
      <c r="I94" s="82">
        <v>0</v>
      </c>
    </row>
    <row r="95" spans="1:9" ht="13.5">
      <c r="A95" s="12" t="s">
        <v>13</v>
      </c>
      <c r="B95" s="58">
        <v>650</v>
      </c>
      <c r="C95" s="14">
        <v>4</v>
      </c>
      <c r="D95" s="15">
        <v>10</v>
      </c>
      <c r="E95" s="16"/>
      <c r="F95" s="17"/>
      <c r="G95" s="74">
        <f>G96</f>
        <v>25.8</v>
      </c>
      <c r="H95" s="74">
        <f>H96</f>
        <v>0</v>
      </c>
      <c r="I95" s="74">
        <v>0</v>
      </c>
    </row>
    <row r="96" spans="1:9" ht="12.75">
      <c r="A96" s="18" t="s">
        <v>39</v>
      </c>
      <c r="B96" s="19">
        <v>650</v>
      </c>
      <c r="C96" s="20">
        <v>4</v>
      </c>
      <c r="D96" s="21">
        <v>10</v>
      </c>
      <c r="E96" s="22" t="s">
        <v>40</v>
      </c>
      <c r="F96" s="23"/>
      <c r="G96" s="75">
        <f>G97</f>
        <v>25.8</v>
      </c>
      <c r="H96" s="82">
        <v>0</v>
      </c>
      <c r="I96" s="82">
        <v>0</v>
      </c>
    </row>
    <row r="97" spans="1:9" ht="25.5">
      <c r="A97" s="24" t="s">
        <v>41</v>
      </c>
      <c r="B97" s="25">
        <v>650</v>
      </c>
      <c r="C97" s="20">
        <v>4</v>
      </c>
      <c r="D97" s="21">
        <v>10</v>
      </c>
      <c r="E97" s="22" t="s">
        <v>42</v>
      </c>
      <c r="F97" s="23"/>
      <c r="G97" s="75">
        <f>G98</f>
        <v>25.8</v>
      </c>
      <c r="H97" s="82">
        <v>0</v>
      </c>
      <c r="I97" s="82">
        <v>0</v>
      </c>
    </row>
    <row r="98" spans="1:9" ht="38.25">
      <c r="A98" s="24" t="s">
        <v>92</v>
      </c>
      <c r="B98" s="19">
        <v>650</v>
      </c>
      <c r="C98" s="20">
        <v>4</v>
      </c>
      <c r="D98" s="21">
        <v>10</v>
      </c>
      <c r="E98" s="22" t="s">
        <v>61</v>
      </c>
      <c r="F98" s="23"/>
      <c r="G98" s="75">
        <f>G99</f>
        <v>25.8</v>
      </c>
      <c r="H98" s="82">
        <v>0</v>
      </c>
      <c r="I98" s="82">
        <v>0</v>
      </c>
    </row>
    <row r="99" spans="1:9" ht="12.75">
      <c r="A99" s="24" t="s">
        <v>7</v>
      </c>
      <c r="B99" s="25">
        <v>650</v>
      </c>
      <c r="C99" s="20">
        <v>4</v>
      </c>
      <c r="D99" s="21">
        <v>10</v>
      </c>
      <c r="E99" s="22" t="s">
        <v>61</v>
      </c>
      <c r="F99" s="23">
        <v>200</v>
      </c>
      <c r="G99" s="75">
        <f>G100</f>
        <v>25.8</v>
      </c>
      <c r="H99" s="82">
        <v>0</v>
      </c>
      <c r="I99" s="82">
        <v>0</v>
      </c>
    </row>
    <row r="100" spans="1:9" ht="15" customHeight="1">
      <c r="A100" s="24" t="s">
        <v>8</v>
      </c>
      <c r="B100" s="19">
        <v>650</v>
      </c>
      <c r="C100" s="20">
        <v>4</v>
      </c>
      <c r="D100" s="21">
        <v>10</v>
      </c>
      <c r="E100" s="22" t="s">
        <v>61</v>
      </c>
      <c r="F100" s="23">
        <v>240</v>
      </c>
      <c r="G100" s="75">
        <v>25.8</v>
      </c>
      <c r="H100" s="82">
        <v>0</v>
      </c>
      <c r="I100" s="82">
        <v>0</v>
      </c>
    </row>
    <row r="101" spans="1:9" ht="13.5">
      <c r="A101" s="12" t="s">
        <v>93</v>
      </c>
      <c r="B101" s="58">
        <v>650</v>
      </c>
      <c r="C101" s="14">
        <v>4</v>
      </c>
      <c r="D101" s="15">
        <v>12</v>
      </c>
      <c r="E101" s="16"/>
      <c r="F101" s="17"/>
      <c r="G101" s="74">
        <f aca="true" t="shared" si="2" ref="G101:H105">G102</f>
        <v>0</v>
      </c>
      <c r="H101" s="74">
        <f t="shared" si="2"/>
        <v>96</v>
      </c>
      <c r="I101" s="81">
        <v>0</v>
      </c>
    </row>
    <row r="102" spans="1:9" ht="25.5">
      <c r="A102" s="26" t="s">
        <v>94</v>
      </c>
      <c r="B102" s="19">
        <v>650</v>
      </c>
      <c r="C102" s="20">
        <v>4</v>
      </c>
      <c r="D102" s="21">
        <v>12</v>
      </c>
      <c r="E102" s="22" t="s">
        <v>95</v>
      </c>
      <c r="F102" s="23"/>
      <c r="G102" s="75">
        <f t="shared" si="2"/>
        <v>0</v>
      </c>
      <c r="H102" s="75">
        <f t="shared" si="2"/>
        <v>96</v>
      </c>
      <c r="I102" s="82">
        <v>0</v>
      </c>
    </row>
    <row r="103" spans="1:9" ht="12.75">
      <c r="A103" s="26" t="s">
        <v>96</v>
      </c>
      <c r="B103" s="25">
        <v>650</v>
      </c>
      <c r="C103" s="20">
        <v>4</v>
      </c>
      <c r="D103" s="21">
        <v>12</v>
      </c>
      <c r="E103" s="22" t="s">
        <v>97</v>
      </c>
      <c r="F103" s="23"/>
      <c r="G103" s="75">
        <f t="shared" si="2"/>
        <v>0</v>
      </c>
      <c r="H103" s="75">
        <f t="shared" si="2"/>
        <v>96</v>
      </c>
      <c r="I103" s="82">
        <v>0</v>
      </c>
    </row>
    <row r="104" spans="1:9" ht="12.75">
      <c r="A104" s="26" t="s">
        <v>62</v>
      </c>
      <c r="B104" s="19">
        <v>650</v>
      </c>
      <c r="C104" s="20">
        <v>4</v>
      </c>
      <c r="D104" s="21">
        <v>12</v>
      </c>
      <c r="E104" s="22" t="s">
        <v>98</v>
      </c>
      <c r="F104" s="23"/>
      <c r="G104" s="75">
        <f t="shared" si="2"/>
        <v>0</v>
      </c>
      <c r="H104" s="75">
        <f t="shared" si="2"/>
        <v>96</v>
      </c>
      <c r="I104" s="82">
        <v>0</v>
      </c>
    </row>
    <row r="105" spans="1:9" ht="25.5">
      <c r="A105" s="26" t="s">
        <v>50</v>
      </c>
      <c r="B105" s="25">
        <v>650</v>
      </c>
      <c r="C105" s="20">
        <v>4</v>
      </c>
      <c r="D105" s="21">
        <v>12</v>
      </c>
      <c r="E105" s="22" t="s">
        <v>98</v>
      </c>
      <c r="F105" s="23">
        <v>200</v>
      </c>
      <c r="G105" s="75">
        <f t="shared" si="2"/>
        <v>0</v>
      </c>
      <c r="H105" s="75">
        <f t="shared" si="2"/>
        <v>96</v>
      </c>
      <c r="I105" s="82">
        <v>0</v>
      </c>
    </row>
    <row r="106" spans="1:9" ht="25.5">
      <c r="A106" s="26" t="s">
        <v>24</v>
      </c>
      <c r="B106" s="19">
        <v>650</v>
      </c>
      <c r="C106" s="20">
        <v>4</v>
      </c>
      <c r="D106" s="21">
        <v>12</v>
      </c>
      <c r="E106" s="22" t="s">
        <v>98</v>
      </c>
      <c r="F106" s="23">
        <v>240</v>
      </c>
      <c r="G106" s="75">
        <v>0</v>
      </c>
      <c r="H106" s="75">
        <v>96</v>
      </c>
      <c r="I106" s="82">
        <v>0</v>
      </c>
    </row>
    <row r="107" spans="1:9" ht="12.75">
      <c r="A107" s="6" t="s">
        <v>14</v>
      </c>
      <c r="B107" s="47">
        <v>650</v>
      </c>
      <c r="C107" s="8">
        <v>5</v>
      </c>
      <c r="D107" s="9"/>
      <c r="E107" s="11"/>
      <c r="F107" s="11"/>
      <c r="G107" s="73">
        <f>G108+G114+G129</f>
        <v>83.15</v>
      </c>
      <c r="H107" s="73">
        <f>H108+H114+H129</f>
        <v>0</v>
      </c>
      <c r="I107" s="73">
        <v>0</v>
      </c>
    </row>
    <row r="108" spans="1:9" ht="13.5">
      <c r="A108" s="31" t="s">
        <v>99</v>
      </c>
      <c r="B108" s="69">
        <v>650</v>
      </c>
      <c r="C108" s="32">
        <v>5</v>
      </c>
      <c r="D108" s="33">
        <v>1</v>
      </c>
      <c r="E108" s="34"/>
      <c r="F108" s="34"/>
      <c r="G108" s="78">
        <f aca="true" t="shared" si="3" ref="G108:H110">G109</f>
        <v>10.65</v>
      </c>
      <c r="H108" s="78">
        <f t="shared" si="3"/>
        <v>0</v>
      </c>
      <c r="I108" s="78">
        <v>0</v>
      </c>
    </row>
    <row r="109" spans="1:9" ht="12.75">
      <c r="A109" s="18" t="s">
        <v>39</v>
      </c>
      <c r="B109" s="25">
        <v>650</v>
      </c>
      <c r="C109" s="20">
        <v>5</v>
      </c>
      <c r="D109" s="21">
        <v>1</v>
      </c>
      <c r="E109" s="22" t="s">
        <v>40</v>
      </c>
      <c r="F109" s="23"/>
      <c r="G109" s="75">
        <f t="shared" si="3"/>
        <v>10.65</v>
      </c>
      <c r="H109" s="75">
        <f t="shared" si="3"/>
        <v>0</v>
      </c>
      <c r="I109" s="82">
        <v>0</v>
      </c>
    </row>
    <row r="110" spans="1:9" ht="25.5">
      <c r="A110" s="26" t="s">
        <v>100</v>
      </c>
      <c r="B110" s="19">
        <v>650</v>
      </c>
      <c r="C110" s="20">
        <v>5</v>
      </c>
      <c r="D110" s="21">
        <v>1</v>
      </c>
      <c r="E110" s="23" t="s">
        <v>101</v>
      </c>
      <c r="F110" s="23"/>
      <c r="G110" s="75">
        <f t="shared" si="3"/>
        <v>10.65</v>
      </c>
      <c r="H110" s="75">
        <f t="shared" si="3"/>
        <v>0</v>
      </c>
      <c r="I110" s="82">
        <v>0</v>
      </c>
    </row>
    <row r="111" spans="1:9" ht="25.5">
      <c r="A111" s="26" t="s">
        <v>102</v>
      </c>
      <c r="B111" s="25">
        <v>650</v>
      </c>
      <c r="C111" s="20">
        <v>5</v>
      </c>
      <c r="D111" s="21">
        <v>1</v>
      </c>
      <c r="E111" s="23" t="s">
        <v>103</v>
      </c>
      <c r="F111" s="23"/>
      <c r="G111" s="75">
        <f>G112</f>
        <v>10.65</v>
      </c>
      <c r="H111" s="82">
        <v>0</v>
      </c>
      <c r="I111" s="82">
        <v>0</v>
      </c>
    </row>
    <row r="112" spans="1:9" ht="25.5">
      <c r="A112" s="26" t="s">
        <v>50</v>
      </c>
      <c r="B112" s="19">
        <v>650</v>
      </c>
      <c r="C112" s="20">
        <v>5</v>
      </c>
      <c r="D112" s="21">
        <v>1</v>
      </c>
      <c r="E112" s="23" t="s">
        <v>103</v>
      </c>
      <c r="F112" s="23">
        <v>200</v>
      </c>
      <c r="G112" s="75">
        <f>G113</f>
        <v>10.65</v>
      </c>
      <c r="H112" s="82">
        <v>0</v>
      </c>
      <c r="I112" s="82">
        <v>0</v>
      </c>
    </row>
    <row r="113" spans="1:9" ht="25.5">
      <c r="A113" s="26" t="s">
        <v>24</v>
      </c>
      <c r="B113" s="25">
        <v>650</v>
      </c>
      <c r="C113" s="20">
        <v>5</v>
      </c>
      <c r="D113" s="21">
        <v>1</v>
      </c>
      <c r="E113" s="23" t="s">
        <v>103</v>
      </c>
      <c r="F113" s="23">
        <v>240</v>
      </c>
      <c r="G113" s="75">
        <v>10.65</v>
      </c>
      <c r="H113" s="82">
        <v>0</v>
      </c>
      <c r="I113" s="82">
        <v>0</v>
      </c>
    </row>
    <row r="114" spans="1:9" ht="13.5">
      <c r="A114" s="12" t="s">
        <v>104</v>
      </c>
      <c r="B114" s="46">
        <v>650</v>
      </c>
      <c r="C114" s="14">
        <v>5</v>
      </c>
      <c r="D114" s="15">
        <v>2</v>
      </c>
      <c r="E114" s="17"/>
      <c r="F114" s="17"/>
      <c r="G114" s="74">
        <f>G115</f>
        <v>0</v>
      </c>
      <c r="H114" s="74">
        <f>H115</f>
        <v>0</v>
      </c>
      <c r="I114" s="74">
        <f>I115</f>
        <v>0</v>
      </c>
    </row>
    <row r="115" spans="1:9" ht="38.25">
      <c r="A115" s="66" t="s">
        <v>105</v>
      </c>
      <c r="B115" s="25">
        <v>650</v>
      </c>
      <c r="C115" s="20">
        <v>5</v>
      </c>
      <c r="D115" s="21">
        <v>2</v>
      </c>
      <c r="E115" s="23" t="s">
        <v>106</v>
      </c>
      <c r="F115" s="23"/>
      <c r="G115" s="75">
        <f>G116+G124</f>
        <v>0</v>
      </c>
      <c r="H115" s="75">
        <f>H116+H124</f>
        <v>0</v>
      </c>
      <c r="I115" s="75">
        <f>I116+I124</f>
        <v>0</v>
      </c>
    </row>
    <row r="116" spans="1:9" ht="25.5">
      <c r="A116" s="66" t="s">
        <v>107</v>
      </c>
      <c r="B116" s="19">
        <v>650</v>
      </c>
      <c r="C116" s="20">
        <v>5</v>
      </c>
      <c r="D116" s="21">
        <v>2</v>
      </c>
      <c r="E116" s="23" t="s">
        <v>108</v>
      </c>
      <c r="F116" s="23"/>
      <c r="G116" s="75">
        <f>G117</f>
        <v>0</v>
      </c>
      <c r="H116" s="75">
        <f>H117</f>
        <v>0</v>
      </c>
      <c r="I116" s="75">
        <f>I117</f>
        <v>0</v>
      </c>
    </row>
    <row r="117" spans="1:9" ht="25.5">
      <c r="A117" s="66" t="s">
        <v>109</v>
      </c>
      <c r="B117" s="25">
        <v>650</v>
      </c>
      <c r="C117" s="20">
        <v>5</v>
      </c>
      <c r="D117" s="21">
        <v>2</v>
      </c>
      <c r="E117" s="23" t="s">
        <v>110</v>
      </c>
      <c r="F117" s="23"/>
      <c r="G117" s="75">
        <f>G118+G121</f>
        <v>0</v>
      </c>
      <c r="H117" s="75">
        <f>H118+H121</f>
        <v>0</v>
      </c>
      <c r="I117" s="75">
        <f>I118+I121</f>
        <v>0</v>
      </c>
    </row>
    <row r="118" spans="1:9" ht="38.25">
      <c r="A118" s="66" t="s">
        <v>111</v>
      </c>
      <c r="B118" s="19">
        <v>650</v>
      </c>
      <c r="C118" s="20">
        <v>5</v>
      </c>
      <c r="D118" s="21">
        <v>2</v>
      </c>
      <c r="E118" s="23" t="s">
        <v>112</v>
      </c>
      <c r="F118" s="23"/>
      <c r="G118" s="75">
        <f>G119</f>
        <v>0</v>
      </c>
      <c r="H118" s="75">
        <f>H119</f>
        <v>0</v>
      </c>
      <c r="I118" s="82">
        <v>0</v>
      </c>
    </row>
    <row r="119" spans="1:9" ht="25.5">
      <c r="A119" s="26" t="s">
        <v>50</v>
      </c>
      <c r="B119" s="25">
        <v>650</v>
      </c>
      <c r="C119" s="20">
        <v>5</v>
      </c>
      <c r="D119" s="21">
        <v>2</v>
      </c>
      <c r="E119" s="23" t="s">
        <v>112</v>
      </c>
      <c r="F119" s="23">
        <v>200</v>
      </c>
      <c r="G119" s="75">
        <f>G120</f>
        <v>0</v>
      </c>
      <c r="H119" s="75">
        <f>H120</f>
        <v>0</v>
      </c>
      <c r="I119" s="82">
        <v>0</v>
      </c>
    </row>
    <row r="120" spans="1:9" ht="26.25" customHeight="1">
      <c r="A120" s="26" t="s">
        <v>24</v>
      </c>
      <c r="B120" s="19">
        <v>650</v>
      </c>
      <c r="C120" s="20">
        <v>5</v>
      </c>
      <c r="D120" s="21">
        <v>2</v>
      </c>
      <c r="E120" s="23" t="s">
        <v>112</v>
      </c>
      <c r="F120" s="23">
        <v>240</v>
      </c>
      <c r="G120" s="75">
        <v>0</v>
      </c>
      <c r="H120" s="75">
        <v>0</v>
      </c>
      <c r="I120" s="82">
        <v>0</v>
      </c>
    </row>
    <row r="121" spans="1:9" ht="38.25">
      <c r="A121" s="26" t="s">
        <v>113</v>
      </c>
      <c r="B121" s="25">
        <v>650</v>
      </c>
      <c r="C121" s="20">
        <v>5</v>
      </c>
      <c r="D121" s="21">
        <v>2</v>
      </c>
      <c r="E121" s="23" t="s">
        <v>114</v>
      </c>
      <c r="F121" s="23"/>
      <c r="G121" s="75">
        <f>G122</f>
        <v>0</v>
      </c>
      <c r="H121" s="75">
        <f>H122</f>
        <v>0</v>
      </c>
      <c r="I121" s="82">
        <v>0</v>
      </c>
    </row>
    <row r="122" spans="1:9" ht="25.5">
      <c r="A122" s="26" t="s">
        <v>50</v>
      </c>
      <c r="B122" s="19">
        <v>650</v>
      </c>
      <c r="C122" s="20">
        <v>5</v>
      </c>
      <c r="D122" s="21">
        <v>2</v>
      </c>
      <c r="E122" s="23" t="s">
        <v>114</v>
      </c>
      <c r="F122" s="23">
        <v>200</v>
      </c>
      <c r="G122" s="75">
        <f>G123</f>
        <v>0</v>
      </c>
      <c r="H122" s="75">
        <f>H123</f>
        <v>0</v>
      </c>
      <c r="I122" s="82">
        <v>0</v>
      </c>
    </row>
    <row r="123" spans="1:9" ht="25.5">
      <c r="A123" s="26" t="s">
        <v>24</v>
      </c>
      <c r="B123" s="25">
        <v>650</v>
      </c>
      <c r="C123" s="20">
        <v>5</v>
      </c>
      <c r="D123" s="21">
        <v>2</v>
      </c>
      <c r="E123" s="23" t="s">
        <v>114</v>
      </c>
      <c r="F123" s="23">
        <v>240</v>
      </c>
      <c r="G123" s="75">
        <v>0</v>
      </c>
      <c r="H123" s="75">
        <v>0</v>
      </c>
      <c r="I123" s="82">
        <v>0</v>
      </c>
    </row>
    <row r="124" spans="1:9" ht="12.75">
      <c r="A124" s="18" t="s">
        <v>39</v>
      </c>
      <c r="B124" s="19">
        <v>650</v>
      </c>
      <c r="C124" s="20">
        <v>5</v>
      </c>
      <c r="D124" s="21">
        <v>2</v>
      </c>
      <c r="E124" s="22" t="s">
        <v>40</v>
      </c>
      <c r="F124" s="23"/>
      <c r="G124" s="75">
        <f aca="true" t="shared" si="4" ref="G124:H127">G125</f>
        <v>0</v>
      </c>
      <c r="H124" s="75">
        <f t="shared" si="4"/>
        <v>0</v>
      </c>
      <c r="I124" s="82">
        <v>0</v>
      </c>
    </row>
    <row r="125" spans="1:9" ht="25.5">
      <c r="A125" s="26" t="s">
        <v>115</v>
      </c>
      <c r="B125" s="25">
        <v>650</v>
      </c>
      <c r="C125" s="20">
        <v>5</v>
      </c>
      <c r="D125" s="21">
        <v>2</v>
      </c>
      <c r="E125" s="23" t="s">
        <v>101</v>
      </c>
      <c r="F125" s="23"/>
      <c r="G125" s="75">
        <f t="shared" si="4"/>
        <v>0</v>
      </c>
      <c r="H125" s="75">
        <f t="shared" si="4"/>
        <v>0</v>
      </c>
      <c r="I125" s="82">
        <v>0</v>
      </c>
    </row>
    <row r="126" spans="1:9" ht="25.5">
      <c r="A126" s="26" t="s">
        <v>116</v>
      </c>
      <c r="B126" s="19">
        <v>650</v>
      </c>
      <c r="C126" s="20">
        <v>5</v>
      </c>
      <c r="D126" s="21">
        <v>2</v>
      </c>
      <c r="E126" s="23" t="s">
        <v>103</v>
      </c>
      <c r="F126" s="23"/>
      <c r="G126" s="75">
        <f t="shared" si="4"/>
        <v>0</v>
      </c>
      <c r="H126" s="75">
        <f t="shared" si="4"/>
        <v>0</v>
      </c>
      <c r="I126" s="82">
        <v>0</v>
      </c>
    </row>
    <row r="127" spans="1:9" ht="25.5">
      <c r="A127" s="26" t="s">
        <v>50</v>
      </c>
      <c r="B127" s="25">
        <v>650</v>
      </c>
      <c r="C127" s="20">
        <v>5</v>
      </c>
      <c r="D127" s="21">
        <v>2</v>
      </c>
      <c r="E127" s="23" t="s">
        <v>103</v>
      </c>
      <c r="F127" s="23">
        <v>200</v>
      </c>
      <c r="G127" s="75">
        <f t="shared" si="4"/>
        <v>0</v>
      </c>
      <c r="H127" s="75">
        <f t="shared" si="4"/>
        <v>0</v>
      </c>
      <c r="I127" s="82">
        <v>0</v>
      </c>
    </row>
    <row r="128" spans="1:9" ht="25.5">
      <c r="A128" s="26" t="s">
        <v>24</v>
      </c>
      <c r="B128" s="19">
        <v>650</v>
      </c>
      <c r="C128" s="20">
        <v>5</v>
      </c>
      <c r="D128" s="21">
        <v>2</v>
      </c>
      <c r="E128" s="23" t="s">
        <v>103</v>
      </c>
      <c r="F128" s="23">
        <v>240</v>
      </c>
      <c r="G128" s="79">
        <v>0</v>
      </c>
      <c r="H128" s="79">
        <v>0</v>
      </c>
      <c r="I128" s="82">
        <v>0</v>
      </c>
    </row>
    <row r="129" spans="1:9" ht="13.5">
      <c r="A129" s="12" t="s">
        <v>15</v>
      </c>
      <c r="B129" s="68">
        <v>650</v>
      </c>
      <c r="C129" s="14">
        <v>5</v>
      </c>
      <c r="D129" s="15">
        <v>3</v>
      </c>
      <c r="E129" s="17"/>
      <c r="F129" s="17"/>
      <c r="G129" s="74">
        <f>G130</f>
        <v>72.5</v>
      </c>
      <c r="H129" s="74">
        <f>H130</f>
        <v>0</v>
      </c>
      <c r="I129" s="74">
        <f>I130</f>
        <v>0</v>
      </c>
    </row>
    <row r="130" spans="1:9" ht="25.5">
      <c r="A130" s="18" t="s">
        <v>39</v>
      </c>
      <c r="B130" s="19">
        <v>650</v>
      </c>
      <c r="C130" s="20">
        <v>5</v>
      </c>
      <c r="D130" s="21">
        <v>3</v>
      </c>
      <c r="E130" s="23" t="s">
        <v>40</v>
      </c>
      <c r="F130" s="23"/>
      <c r="G130" s="75">
        <f>G131</f>
        <v>72.5</v>
      </c>
      <c r="H130" s="75">
        <f aca="true" t="shared" si="5" ref="H130:I132">H131</f>
        <v>0</v>
      </c>
      <c r="I130" s="75">
        <f t="shared" si="5"/>
        <v>0</v>
      </c>
    </row>
    <row r="131" spans="1:9" ht="25.5">
      <c r="A131" s="26" t="s">
        <v>115</v>
      </c>
      <c r="B131" s="25">
        <v>650</v>
      </c>
      <c r="C131" s="20">
        <v>5</v>
      </c>
      <c r="D131" s="21">
        <v>3</v>
      </c>
      <c r="E131" s="23" t="s">
        <v>117</v>
      </c>
      <c r="F131" s="23"/>
      <c r="G131" s="75">
        <f>G132</f>
        <v>72.5</v>
      </c>
      <c r="H131" s="75">
        <f t="shared" si="5"/>
        <v>0</v>
      </c>
      <c r="I131" s="75">
        <f t="shared" si="5"/>
        <v>0</v>
      </c>
    </row>
    <row r="132" spans="1:9" ht="25.5">
      <c r="A132" s="26" t="s">
        <v>118</v>
      </c>
      <c r="B132" s="19">
        <v>650</v>
      </c>
      <c r="C132" s="20">
        <v>5</v>
      </c>
      <c r="D132" s="21">
        <v>3</v>
      </c>
      <c r="E132" s="23" t="s">
        <v>103</v>
      </c>
      <c r="F132" s="23"/>
      <c r="G132" s="75">
        <f>G133</f>
        <v>72.5</v>
      </c>
      <c r="H132" s="75">
        <f t="shared" si="5"/>
        <v>0</v>
      </c>
      <c r="I132" s="75">
        <f t="shared" si="5"/>
        <v>0</v>
      </c>
    </row>
    <row r="133" spans="1:9" ht="25.5">
      <c r="A133" s="26" t="s">
        <v>50</v>
      </c>
      <c r="B133" s="25">
        <v>650</v>
      </c>
      <c r="C133" s="20">
        <v>5</v>
      </c>
      <c r="D133" s="21">
        <v>3</v>
      </c>
      <c r="E133" s="23" t="s">
        <v>103</v>
      </c>
      <c r="F133" s="23">
        <v>200</v>
      </c>
      <c r="G133" s="75">
        <f>G134</f>
        <v>72.5</v>
      </c>
      <c r="H133" s="82">
        <v>0</v>
      </c>
      <c r="I133" s="82">
        <v>0</v>
      </c>
    </row>
    <row r="134" spans="1:9" ht="25.5">
      <c r="A134" s="26" t="s">
        <v>24</v>
      </c>
      <c r="B134" s="19">
        <v>650</v>
      </c>
      <c r="C134" s="20">
        <v>5</v>
      </c>
      <c r="D134" s="21">
        <v>3</v>
      </c>
      <c r="E134" s="23" t="s">
        <v>103</v>
      </c>
      <c r="F134" s="23">
        <v>240</v>
      </c>
      <c r="G134" s="75">
        <v>72.5</v>
      </c>
      <c r="H134" s="82">
        <v>0</v>
      </c>
      <c r="I134" s="82">
        <v>0</v>
      </c>
    </row>
    <row r="135" spans="1:9" ht="12.75">
      <c r="A135" s="6" t="s">
        <v>119</v>
      </c>
      <c r="B135" s="47">
        <v>650</v>
      </c>
      <c r="C135" s="8">
        <v>8</v>
      </c>
      <c r="D135" s="9"/>
      <c r="E135" s="10"/>
      <c r="F135" s="11"/>
      <c r="G135" s="73">
        <f>G136</f>
        <v>2100.49</v>
      </c>
      <c r="H135" s="73">
        <v>0</v>
      </c>
      <c r="I135" s="73">
        <v>0</v>
      </c>
    </row>
    <row r="136" spans="1:9" ht="12.75">
      <c r="A136" s="26" t="s">
        <v>16</v>
      </c>
      <c r="B136" s="19">
        <v>650</v>
      </c>
      <c r="C136" s="20">
        <v>8</v>
      </c>
      <c r="D136" s="21">
        <v>1</v>
      </c>
      <c r="E136" s="22"/>
      <c r="F136" s="23"/>
      <c r="G136" s="75">
        <f>G137+G147</f>
        <v>2100.49</v>
      </c>
      <c r="H136" s="82">
        <v>0</v>
      </c>
      <c r="I136" s="82">
        <v>0</v>
      </c>
    </row>
    <row r="137" spans="1:9" ht="25.5">
      <c r="A137" s="18" t="s">
        <v>39</v>
      </c>
      <c r="B137" s="25">
        <v>650</v>
      </c>
      <c r="C137" s="20">
        <v>8</v>
      </c>
      <c r="D137" s="21">
        <v>1</v>
      </c>
      <c r="E137" s="23" t="s">
        <v>40</v>
      </c>
      <c r="F137" s="23"/>
      <c r="G137" s="75">
        <f>G138+G145</f>
        <v>2100.49</v>
      </c>
      <c r="H137" s="82">
        <v>0</v>
      </c>
      <c r="I137" s="82">
        <v>0</v>
      </c>
    </row>
    <row r="138" spans="1:9" ht="25.5">
      <c r="A138" s="26" t="s">
        <v>120</v>
      </c>
      <c r="B138" s="19">
        <v>650</v>
      </c>
      <c r="C138" s="20">
        <v>8</v>
      </c>
      <c r="D138" s="21">
        <v>1</v>
      </c>
      <c r="E138" s="23" t="s">
        <v>121</v>
      </c>
      <c r="F138" s="23"/>
      <c r="G138" s="75">
        <f>G139</f>
        <v>2100.49</v>
      </c>
      <c r="H138" s="82">
        <v>0</v>
      </c>
      <c r="I138" s="82">
        <v>0</v>
      </c>
    </row>
    <row r="139" spans="1:9" ht="25.5">
      <c r="A139" s="26" t="s">
        <v>122</v>
      </c>
      <c r="B139" s="25">
        <v>650</v>
      </c>
      <c r="C139" s="20">
        <v>8</v>
      </c>
      <c r="D139" s="21">
        <v>1</v>
      </c>
      <c r="E139" s="22" t="s">
        <v>123</v>
      </c>
      <c r="F139" s="11"/>
      <c r="G139" s="75">
        <f>G140+G143</f>
        <v>2100.49</v>
      </c>
      <c r="H139" s="82">
        <v>0</v>
      </c>
      <c r="I139" s="82">
        <v>0</v>
      </c>
    </row>
    <row r="140" spans="1:9" ht="51">
      <c r="A140" s="26" t="s">
        <v>21</v>
      </c>
      <c r="B140" s="19">
        <v>650</v>
      </c>
      <c r="C140" s="20">
        <v>8</v>
      </c>
      <c r="D140" s="21">
        <v>1</v>
      </c>
      <c r="E140" s="22" t="s">
        <v>123</v>
      </c>
      <c r="F140" s="23">
        <v>100</v>
      </c>
      <c r="G140" s="75">
        <f>G141+G142</f>
        <v>1469.2</v>
      </c>
      <c r="H140" s="82">
        <v>0</v>
      </c>
      <c r="I140" s="82">
        <v>0</v>
      </c>
    </row>
    <row r="141" spans="1:9" ht="12.75">
      <c r="A141" s="26" t="s">
        <v>34</v>
      </c>
      <c r="B141" s="25">
        <v>650</v>
      </c>
      <c r="C141" s="20">
        <v>8</v>
      </c>
      <c r="D141" s="21">
        <v>1</v>
      </c>
      <c r="E141" s="22" t="s">
        <v>123</v>
      </c>
      <c r="F141" s="23">
        <v>110</v>
      </c>
      <c r="G141" s="75">
        <v>1469.2</v>
      </c>
      <c r="H141" s="82">
        <v>0</v>
      </c>
      <c r="I141" s="82">
        <v>0</v>
      </c>
    </row>
    <row r="142" spans="1:9" ht="25.5">
      <c r="A142" s="26" t="s">
        <v>22</v>
      </c>
      <c r="B142" s="19">
        <v>650</v>
      </c>
      <c r="C142" s="20">
        <v>8</v>
      </c>
      <c r="D142" s="21">
        <v>1</v>
      </c>
      <c r="E142" s="22" t="s">
        <v>123</v>
      </c>
      <c r="F142" s="23">
        <v>120</v>
      </c>
      <c r="G142" s="75">
        <v>0</v>
      </c>
      <c r="H142" s="82">
        <v>0</v>
      </c>
      <c r="I142" s="82">
        <v>0</v>
      </c>
    </row>
    <row r="143" spans="1:9" ht="25.5">
      <c r="A143" s="26" t="s">
        <v>50</v>
      </c>
      <c r="B143" s="25">
        <v>650</v>
      </c>
      <c r="C143" s="20">
        <v>8</v>
      </c>
      <c r="D143" s="21">
        <v>1</v>
      </c>
      <c r="E143" s="22" t="s">
        <v>123</v>
      </c>
      <c r="F143" s="23">
        <v>200</v>
      </c>
      <c r="G143" s="75">
        <f>G144</f>
        <v>631.29</v>
      </c>
      <c r="H143" s="82">
        <v>0</v>
      </c>
      <c r="I143" s="82">
        <v>0</v>
      </c>
    </row>
    <row r="144" spans="1:9" ht="25.5">
      <c r="A144" s="26" t="s">
        <v>24</v>
      </c>
      <c r="B144" s="19">
        <v>650</v>
      </c>
      <c r="C144" s="20">
        <v>8</v>
      </c>
      <c r="D144" s="21">
        <v>1</v>
      </c>
      <c r="E144" s="22" t="s">
        <v>123</v>
      </c>
      <c r="F144" s="23">
        <v>240</v>
      </c>
      <c r="G144" s="75">
        <v>631.29</v>
      </c>
      <c r="H144" s="82">
        <v>0</v>
      </c>
      <c r="I144" s="82">
        <v>0</v>
      </c>
    </row>
    <row r="145" spans="1:9" ht="12.75">
      <c r="A145" s="26" t="s">
        <v>23</v>
      </c>
      <c r="B145" s="25">
        <v>650</v>
      </c>
      <c r="C145" s="20">
        <v>8</v>
      </c>
      <c r="D145" s="21">
        <v>1</v>
      </c>
      <c r="E145" s="22" t="s">
        <v>123</v>
      </c>
      <c r="F145" s="23">
        <v>800</v>
      </c>
      <c r="G145" s="75">
        <f>G146</f>
        <v>0</v>
      </c>
      <c r="H145" s="82">
        <v>0</v>
      </c>
      <c r="I145" s="82">
        <v>0</v>
      </c>
    </row>
    <row r="146" spans="1:9" ht="12.75">
      <c r="A146" s="26" t="s">
        <v>51</v>
      </c>
      <c r="B146" s="19">
        <v>650</v>
      </c>
      <c r="C146" s="20">
        <v>8</v>
      </c>
      <c r="D146" s="21">
        <v>1</v>
      </c>
      <c r="E146" s="22" t="s">
        <v>123</v>
      </c>
      <c r="F146" s="23">
        <v>850</v>
      </c>
      <c r="G146" s="75">
        <v>0</v>
      </c>
      <c r="H146" s="82">
        <v>0</v>
      </c>
      <c r="I146" s="82">
        <v>0</v>
      </c>
    </row>
    <row r="147" spans="1:9" ht="12.75">
      <c r="A147" s="26" t="s">
        <v>17</v>
      </c>
      <c r="B147" s="25">
        <v>650</v>
      </c>
      <c r="C147" s="20">
        <v>8</v>
      </c>
      <c r="D147" s="21">
        <v>1</v>
      </c>
      <c r="E147" s="22" t="s">
        <v>124</v>
      </c>
      <c r="F147" s="35"/>
      <c r="G147" s="75">
        <f>G148</f>
        <v>0</v>
      </c>
      <c r="H147" s="82">
        <v>0</v>
      </c>
      <c r="I147" s="82">
        <v>0</v>
      </c>
    </row>
    <row r="148" spans="1:9" ht="25.5">
      <c r="A148" s="26" t="s">
        <v>50</v>
      </c>
      <c r="B148" s="19">
        <v>650</v>
      </c>
      <c r="C148" s="20">
        <v>8</v>
      </c>
      <c r="D148" s="21">
        <v>1</v>
      </c>
      <c r="E148" s="22" t="s">
        <v>124</v>
      </c>
      <c r="F148" s="23">
        <v>200</v>
      </c>
      <c r="G148" s="75">
        <f>G149</f>
        <v>0</v>
      </c>
      <c r="H148" s="82">
        <v>0</v>
      </c>
      <c r="I148" s="82">
        <v>0</v>
      </c>
    </row>
    <row r="149" spans="1:9" ht="25.5">
      <c r="A149" s="26" t="s">
        <v>24</v>
      </c>
      <c r="B149" s="25">
        <v>650</v>
      </c>
      <c r="C149" s="20">
        <v>8</v>
      </c>
      <c r="D149" s="21">
        <v>1</v>
      </c>
      <c r="E149" s="22" t="s">
        <v>124</v>
      </c>
      <c r="F149" s="23">
        <v>240</v>
      </c>
      <c r="G149" s="75">
        <v>0</v>
      </c>
      <c r="H149" s="82">
        <v>0</v>
      </c>
      <c r="I149" s="82">
        <v>0</v>
      </c>
    </row>
    <row r="150" spans="1:9" ht="12.75">
      <c r="A150" s="36" t="s">
        <v>18</v>
      </c>
      <c r="B150" s="45">
        <v>650</v>
      </c>
      <c r="C150" s="8">
        <v>11</v>
      </c>
      <c r="D150" s="9"/>
      <c r="E150" s="11"/>
      <c r="F150" s="11"/>
      <c r="G150" s="73">
        <f>G151</f>
        <v>684.99</v>
      </c>
      <c r="H150" s="73">
        <f>H151</f>
        <v>5</v>
      </c>
      <c r="I150" s="73">
        <f>I151</f>
        <v>0</v>
      </c>
    </row>
    <row r="151" spans="1:9" ht="12.75">
      <c r="A151" s="37" t="s">
        <v>19</v>
      </c>
      <c r="B151" s="25">
        <v>650</v>
      </c>
      <c r="C151" s="20">
        <v>11</v>
      </c>
      <c r="D151" s="21">
        <v>1</v>
      </c>
      <c r="E151" s="23"/>
      <c r="F151" s="23"/>
      <c r="G151" s="75">
        <f>G152+G160</f>
        <v>684.99</v>
      </c>
      <c r="H151" s="75">
        <f>H152+H160</f>
        <v>5</v>
      </c>
      <c r="I151" s="75">
        <f>I152+I160</f>
        <v>0</v>
      </c>
    </row>
    <row r="152" spans="1:9" ht="25.5">
      <c r="A152" s="24" t="s">
        <v>27</v>
      </c>
      <c r="B152" s="19">
        <v>650</v>
      </c>
      <c r="C152" s="20">
        <v>11</v>
      </c>
      <c r="D152" s="21">
        <v>1</v>
      </c>
      <c r="E152" s="38" t="s">
        <v>125</v>
      </c>
      <c r="F152" s="23"/>
      <c r="G152" s="75">
        <f aca="true" t="shared" si="6" ref="G152:H154">G153</f>
        <v>0</v>
      </c>
      <c r="H152" s="75">
        <f t="shared" si="6"/>
        <v>5</v>
      </c>
      <c r="I152" s="82">
        <v>0</v>
      </c>
    </row>
    <row r="153" spans="1:9" ht="51">
      <c r="A153" s="24" t="s">
        <v>126</v>
      </c>
      <c r="B153" s="25">
        <v>650</v>
      </c>
      <c r="C153" s="20">
        <v>11</v>
      </c>
      <c r="D153" s="21">
        <v>1</v>
      </c>
      <c r="E153" s="38" t="s">
        <v>127</v>
      </c>
      <c r="F153" s="23"/>
      <c r="G153" s="75">
        <f t="shared" si="6"/>
        <v>0</v>
      </c>
      <c r="H153" s="75">
        <f t="shared" si="6"/>
        <v>5</v>
      </c>
      <c r="I153" s="82">
        <v>0</v>
      </c>
    </row>
    <row r="154" spans="1:9" ht="25.5">
      <c r="A154" s="24" t="s">
        <v>128</v>
      </c>
      <c r="B154" s="19">
        <v>650</v>
      </c>
      <c r="C154" s="20">
        <v>11</v>
      </c>
      <c r="D154" s="21">
        <v>1</v>
      </c>
      <c r="E154" s="38" t="s">
        <v>129</v>
      </c>
      <c r="F154" s="23"/>
      <c r="G154" s="75">
        <f t="shared" si="6"/>
        <v>0</v>
      </c>
      <c r="H154" s="75">
        <f t="shared" si="6"/>
        <v>5</v>
      </c>
      <c r="I154" s="82">
        <v>0</v>
      </c>
    </row>
    <row r="155" spans="1:9" ht="25.5">
      <c r="A155" s="24" t="s">
        <v>130</v>
      </c>
      <c r="B155" s="25">
        <v>650</v>
      </c>
      <c r="C155" s="20">
        <v>11</v>
      </c>
      <c r="D155" s="21">
        <v>1</v>
      </c>
      <c r="E155" s="38" t="s">
        <v>131</v>
      </c>
      <c r="F155" s="23"/>
      <c r="G155" s="75">
        <f>G156+G158</f>
        <v>0</v>
      </c>
      <c r="H155" s="75">
        <f>H156+H158</f>
        <v>5</v>
      </c>
      <c r="I155" s="82">
        <v>0</v>
      </c>
    </row>
    <row r="156" spans="1:9" ht="38.25">
      <c r="A156" s="26" t="s">
        <v>21</v>
      </c>
      <c r="B156" s="25">
        <v>650</v>
      </c>
      <c r="C156" s="20">
        <v>11</v>
      </c>
      <c r="D156" s="21">
        <v>1</v>
      </c>
      <c r="E156" s="38" t="s">
        <v>131</v>
      </c>
      <c r="F156" s="23">
        <v>100</v>
      </c>
      <c r="G156" s="75">
        <f>G157</f>
        <v>0</v>
      </c>
      <c r="H156" s="75">
        <f>H157</f>
        <v>4.8</v>
      </c>
      <c r="I156" s="82">
        <v>0</v>
      </c>
    </row>
    <row r="157" spans="1:9" ht="12.75">
      <c r="A157" s="26" t="s">
        <v>34</v>
      </c>
      <c r="B157" s="25">
        <v>650</v>
      </c>
      <c r="C157" s="20">
        <v>11</v>
      </c>
      <c r="D157" s="21">
        <v>1</v>
      </c>
      <c r="E157" s="38" t="s">
        <v>145</v>
      </c>
      <c r="F157" s="23">
        <v>110</v>
      </c>
      <c r="G157" s="75">
        <v>0</v>
      </c>
      <c r="H157" s="75">
        <v>4.8</v>
      </c>
      <c r="I157" s="82">
        <v>0</v>
      </c>
    </row>
    <row r="158" spans="1:9" ht="12.75">
      <c r="A158" s="24" t="s">
        <v>50</v>
      </c>
      <c r="B158" s="19">
        <v>650</v>
      </c>
      <c r="C158" s="20">
        <v>11</v>
      </c>
      <c r="D158" s="21">
        <v>1</v>
      </c>
      <c r="E158" s="38" t="s">
        <v>132</v>
      </c>
      <c r="F158" s="23">
        <v>200</v>
      </c>
      <c r="G158" s="79">
        <f>G159</f>
        <v>0</v>
      </c>
      <c r="H158" s="79">
        <f>H159</f>
        <v>0.2</v>
      </c>
      <c r="I158" s="82">
        <v>0</v>
      </c>
    </row>
    <row r="159" spans="1:9" ht="25.5">
      <c r="A159" s="24" t="s">
        <v>24</v>
      </c>
      <c r="B159" s="19">
        <v>650</v>
      </c>
      <c r="C159" s="20">
        <v>11</v>
      </c>
      <c r="D159" s="21">
        <v>1</v>
      </c>
      <c r="E159" s="38" t="s">
        <v>132</v>
      </c>
      <c r="F159" s="23">
        <v>200</v>
      </c>
      <c r="G159" s="79">
        <v>0</v>
      </c>
      <c r="H159" s="79">
        <v>0.2</v>
      </c>
      <c r="I159" s="82">
        <v>0</v>
      </c>
    </row>
    <row r="160" spans="1:9" ht="12.75">
      <c r="A160" s="18" t="s">
        <v>39</v>
      </c>
      <c r="B160" s="19">
        <v>650</v>
      </c>
      <c r="C160" s="20">
        <v>11</v>
      </c>
      <c r="D160" s="39" t="s">
        <v>133</v>
      </c>
      <c r="E160" s="23" t="s">
        <v>40</v>
      </c>
      <c r="F160" s="23"/>
      <c r="G160" s="79">
        <f>G161</f>
        <v>684.99</v>
      </c>
      <c r="H160" s="82">
        <v>0</v>
      </c>
      <c r="I160" s="82">
        <v>0</v>
      </c>
    </row>
    <row r="161" spans="1:9" ht="12.75">
      <c r="A161" s="37" t="s">
        <v>134</v>
      </c>
      <c r="B161" s="25">
        <v>650</v>
      </c>
      <c r="C161" s="20">
        <v>11</v>
      </c>
      <c r="D161" s="21">
        <v>1</v>
      </c>
      <c r="E161" s="23" t="s">
        <v>135</v>
      </c>
      <c r="F161" s="23"/>
      <c r="G161" s="79">
        <f>G162</f>
        <v>684.99</v>
      </c>
      <c r="H161" s="82">
        <v>0</v>
      </c>
      <c r="I161" s="82">
        <v>0</v>
      </c>
    </row>
    <row r="162" spans="1:9" ht="25.5">
      <c r="A162" s="26" t="s">
        <v>136</v>
      </c>
      <c r="B162" s="19">
        <v>650</v>
      </c>
      <c r="C162" s="20">
        <v>11</v>
      </c>
      <c r="D162" s="21">
        <v>1</v>
      </c>
      <c r="E162" s="23" t="s">
        <v>137</v>
      </c>
      <c r="F162" s="23"/>
      <c r="G162" s="79">
        <f>G163+G165</f>
        <v>684.99</v>
      </c>
      <c r="H162" s="82">
        <v>0</v>
      </c>
      <c r="I162" s="82">
        <v>0</v>
      </c>
    </row>
    <row r="163" spans="1:9" ht="38.25">
      <c r="A163" s="26" t="s">
        <v>21</v>
      </c>
      <c r="B163" s="25">
        <v>650</v>
      </c>
      <c r="C163" s="20">
        <v>11</v>
      </c>
      <c r="D163" s="21">
        <v>1</v>
      </c>
      <c r="E163" s="23" t="s">
        <v>137</v>
      </c>
      <c r="F163" s="23">
        <v>100</v>
      </c>
      <c r="G163" s="79">
        <f>G164</f>
        <v>684.99</v>
      </c>
      <c r="H163" s="82">
        <v>0</v>
      </c>
      <c r="I163" s="82">
        <v>0</v>
      </c>
    </row>
    <row r="164" spans="1:9" ht="12.75">
      <c r="A164" s="26" t="s">
        <v>34</v>
      </c>
      <c r="B164" s="19">
        <v>650</v>
      </c>
      <c r="C164" s="20">
        <v>11</v>
      </c>
      <c r="D164" s="21">
        <v>1</v>
      </c>
      <c r="E164" s="23" t="s">
        <v>137</v>
      </c>
      <c r="F164" s="23">
        <v>110</v>
      </c>
      <c r="G164" s="79">
        <v>684.99</v>
      </c>
      <c r="H164" s="82">
        <v>0</v>
      </c>
      <c r="I164" s="82">
        <v>0</v>
      </c>
    </row>
    <row r="165" spans="1:9" ht="12.75">
      <c r="A165" s="40" t="s">
        <v>7</v>
      </c>
      <c r="B165" s="25">
        <v>650</v>
      </c>
      <c r="C165" s="20">
        <v>11</v>
      </c>
      <c r="D165" s="21">
        <v>1</v>
      </c>
      <c r="E165" s="23" t="s">
        <v>138</v>
      </c>
      <c r="F165" s="23">
        <v>200</v>
      </c>
      <c r="G165" s="79">
        <f>G166</f>
        <v>0</v>
      </c>
      <c r="H165" s="82">
        <v>0</v>
      </c>
      <c r="I165" s="82">
        <v>0</v>
      </c>
    </row>
    <row r="166" spans="1:9" ht="14.25" customHeight="1">
      <c r="A166" s="40" t="s">
        <v>8</v>
      </c>
      <c r="B166" s="19">
        <v>650</v>
      </c>
      <c r="C166" s="20">
        <v>11</v>
      </c>
      <c r="D166" s="21">
        <v>1</v>
      </c>
      <c r="E166" s="23" t="s">
        <v>138</v>
      </c>
      <c r="F166" s="23">
        <v>240</v>
      </c>
      <c r="G166" s="79">
        <v>0</v>
      </c>
      <c r="H166" s="82">
        <v>0</v>
      </c>
      <c r="I166" s="82">
        <v>0</v>
      </c>
    </row>
    <row r="167" spans="1:9" ht="12.75">
      <c r="A167" s="6" t="s">
        <v>20</v>
      </c>
      <c r="B167" s="7"/>
      <c r="C167" s="41"/>
      <c r="D167" s="41"/>
      <c r="E167" s="41"/>
      <c r="F167" s="41"/>
      <c r="G167" s="72">
        <f>G13+G56+G65+G72+G107+G135+G150</f>
        <v>6738.85</v>
      </c>
      <c r="H167" s="72">
        <f>H13+H56+H65+H72+H107+H135+H150</f>
        <v>2107.5</v>
      </c>
      <c r="I167" s="72">
        <f>I13+I56+I65+I72+I107+I135+I150</f>
        <v>396</v>
      </c>
    </row>
    <row r="170" ht="12.75">
      <c r="G170" s="71"/>
    </row>
    <row r="171" ht="12.75">
      <c r="H171" s="71"/>
    </row>
  </sheetData>
  <sheetProtection/>
  <mergeCells count="8">
    <mergeCell ref="G1:I1"/>
    <mergeCell ref="G2:I2"/>
    <mergeCell ref="G3:I3"/>
    <mergeCell ref="A9:I9"/>
    <mergeCell ref="H4:I4"/>
    <mergeCell ref="A5:I5"/>
    <mergeCell ref="A7:I7"/>
    <mergeCell ref="A8:I8"/>
  </mergeCells>
  <printOptions/>
  <pageMargins left="0.5905511811023623" right="0.1968503937007874" top="0.1968503937007874" bottom="0.1968503937007874" header="0.1968503937007874" footer="0.1968503937007874"/>
  <pageSetup fitToHeight="0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2017-04-26T10:02:37Z</cp:lastPrinted>
  <dcterms:created xsi:type="dcterms:W3CDTF">1996-10-08T23:32:33Z</dcterms:created>
  <dcterms:modified xsi:type="dcterms:W3CDTF">2017-06-17T12:02:27Z</dcterms:modified>
  <cp:category/>
  <cp:version/>
  <cp:contentType/>
  <cp:contentStatus/>
</cp:coreProperties>
</file>