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'Лист1'!$A$6:$I$157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26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<sst xmlns="http://schemas.openxmlformats.org/spreadsheetml/2006/main" count="293" uniqueCount="143">
  <si>
    <t>городского поселения Андра</t>
  </si>
  <si>
    <t>Наименование</t>
  </si>
  <si>
    <t>Вед</t>
  </si>
  <si>
    <t>Рз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</si>
  <si>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</si>
  <si>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</si>
  <si>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</si>
  <si>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</si>
  <si>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государственных (муниципальных) нужд</t>
  </si>
  <si>
    <t>Резервные средства</t>
  </si>
  <si>
    <t>Другие общегосударственные вопросы</t>
  </si>
  <si>
    <t>Национальная оборона</t>
  </si>
  <si>
    <t>Национальная  безопасность  и правоохранительная  деятельность</t>
  </si>
  <si>
    <t>Связь и информатика</t>
  </si>
  <si>
    <t>Жилищно-коммунальное  хозяйство</t>
  </si>
  <si>
    <t>Благоустройство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</si>
  <si>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</si>
  <si>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</si>
  <si>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</si>
  <si>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</si>
  <si>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ВСЕГО</t>
  </si>
  <si>
    <t>к решению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</si>
  <si>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</si>
  <si>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</si>
  <si>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</si>
  <si>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</si>
  <si>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</si>
  <si>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Создание и содержание резервов материальных ресурсов (запасов) для предупреждения, ликвидации чрезвычайных ситуаций</t>
  </si>
  <si>
    <t>Муниципальная программа "Развитие  физической  культуры и спорта на территории Октябрьского  района на 2014-2020 годы"</t>
  </si>
  <si>
    <t>01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</si>
  <si>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</si>
  <si>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</si>
  <si>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</si>
  <si>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</si>
  <si>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</si>
  <si>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</si>
  <si>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</si>
  <si>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</si>
  <si>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</si>
  <si>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</si>
  <si>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</si>
  <si>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</si>
  <si>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</si>
  <si>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</si>
  <si>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</si>
  <si>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</si>
  <si>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</si>
  <si>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</si>
  <si>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</si>
  <si>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</si>
  <si>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</si>
  <si>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</si>
  <si>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</si>
  <si>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</si>
  <si>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</si>
  <si>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</si>
  <si>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</si>
  <si>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</si>
  <si>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</si>
  <si>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</si>
  <si>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</si>
  <si>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</si>
  <si>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</si>
  <si>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</si>
  <si>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</si>
  <si>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</si>
  <si>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</si>
  <si>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</si>
  <si>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</si>
  <si>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</si>
  <si>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</si>
  <si>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</si>
  <si>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</si>
  <si>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</si>
  <si>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</si>
  <si>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</si>
  <si>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</si>
  <si>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</si>
  <si>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</si>
  <si>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Дорожное хозяйство (дорожные фонды)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</si>
  <si>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</si>
  <si>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</si>
  <si>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</si>
  <si>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11 0 00 00000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</si>
  <si>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</si>
  <si>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</si>
  <si>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</si>
  <si>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</si>
  <si>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</si>
  <si>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</si>
  <si>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</si>
  <si>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</si>
  <si>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</si>
  <si>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</si>
  <si>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</si>
  <si>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</si>
  <si>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</si>
  <si>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</si>
  <si>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</si>
  <si>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</si>
  <si>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Жилищное  хозяйство</t>
  </si>
  <si>
    <t>Мероприятие в области жилищно-коммунального хозяйства</t>
  </si>
  <si>
    <t>40 6 00 00000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</si>
  <si>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</si>
  <si>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</si>
  <si>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</si>
  <si>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</si>
  <si>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</si>
  <si>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</si>
  <si>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</si>
  <si>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</si>
  <si>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</si>
  <si>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</si>
  <si>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</si>
  <si>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</si>
  <si>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</si>
  <si>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</si>
  <si>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</si>
  <si>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40 7 00 20700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</si>
  <si>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</si>
  <si>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</si>
  <si>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</si>
  <si>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</si>
  <si>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</si>
  <si>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</si>
  <si>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</si>
  <si>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</si>
  <si>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</si>
  <si>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</si>
  <si>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</si>
  <si>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</si>
  <si>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Пр</t>
  </si>
  <si>
    <t xml:space="preserve">Сумма на год 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</si>
  <si>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</si>
  <si>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и окружного бюджета</t>
  </si>
  <si>
    <t>Приложение 13</t>
  </si>
  <si>
    <t>41 0 00 20800</t>
  </si>
  <si>
    <t>Ведомственная структура расходов бюджета городского поселения Андра на 2017 год</t>
  </si>
  <si>
    <t>03</t>
  </si>
  <si>
    <t>40 3 00 99990</t>
  </si>
  <si>
    <t>Приложение 5</t>
  </si>
  <si>
    <t>от "22" декабря 2016 г.  № 49</t>
  </si>
  <si>
    <t>от " 21 " февраля 2017 г. № 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</si>
</sst>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"/>
    <numFmt numFmtId="197" formatCode="00"/>
    <numFmt numFmtId="198" formatCode="000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FC19]d\ mmmm\ yyyy\ &quot;г.&quot;"/>
    <numFmt numFmtId="206" formatCode="#,##0.00_р_."/>
    <numFmt numFmtId="207" formatCode="#,##0.000000"/>
    <numFmt numFmtId="208" formatCode="#,##0.0000"/>
    <numFmt numFmtId="209" formatCode="#,##0.00000"/>
  </numFmts>
  <fonts count="53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7" applyNumberFormat="1" applyFont="1" applyFill="1" applyAlignment="1" applyProtection="1">
      <alignment/>
      <protection hidden="1"/>
    </xf>
    <xf numFmtId="0" fontId="1" fillId="0" borderId="0" xfId="57" applyNumberFormat="1" applyFont="1" applyFill="1" applyAlignment="1" applyProtection="1">
      <alignment horizontal="centerContinuous"/>
      <protection hidden="1"/>
    </xf>
    <xf numFmtId="0" fontId="3" fillId="0" borderId="0" xfId="57" applyNumberFormat="1" applyFont="1" applyFill="1" applyAlignment="1" applyProtection="1">
      <alignment horizontal="right"/>
      <protection hidden="1"/>
    </xf>
    <xf numFmtId="0" fontId="1" fillId="0" borderId="0" xfId="57" applyNumberFormat="1" applyFont="1" applyFill="1" applyAlignment="1" applyProtection="1">
      <alignment horizontal="center"/>
      <protection hidden="1"/>
    </xf>
    <xf numFmtId="199" fontId="1" fillId="0" borderId="0" xfId="57" applyNumberFormat="1" applyFont="1" applyFill="1" applyAlignment="1" applyProtection="1">
      <alignment/>
      <protection hidden="1"/>
    </xf>
    <xf numFmtId="199" fontId="3" fillId="0" borderId="0" xfId="57" applyNumberFormat="1" applyFont="1" applyFill="1" applyAlignment="1" applyProtection="1">
      <alignment horizontal="right"/>
      <protection hidden="1"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7" fillId="0" borderId="10" xfId="57" applyNumberFormat="1" applyFont="1" applyFill="1" applyBorder="1" applyAlignment="1" applyProtection="1">
      <alignment horizontal="left" vertical="center" wrapText="1"/>
      <protection hidden="1"/>
    </xf>
    <xf numFmtId="197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7" fillId="0" borderId="10" xfId="57" applyNumberFormat="1" applyFont="1" applyFill="1" applyBorder="1" applyAlignment="1" applyProtection="1">
      <alignment horizontal="center" vertical="center"/>
      <protection hidden="1"/>
    </xf>
    <xf numFmtId="198" fontId="7" fillId="0" borderId="10" xfId="57" applyNumberFormat="1" applyFont="1" applyFill="1" applyBorder="1" applyAlignment="1" applyProtection="1">
      <alignment horizontal="center" vertical="center"/>
      <protection hidden="1"/>
    </xf>
    <xf numFmtId="196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7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NumberFormat="1" applyFont="1" applyFill="1" applyBorder="1" applyAlignment="1" applyProtection="1">
      <alignment horizontal="left" vertical="center" wrapText="1"/>
      <protection hidden="1"/>
    </xf>
    <xf numFmtId="197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6" fillId="0" borderId="10" xfId="57" applyNumberFormat="1" applyFont="1" applyFill="1" applyBorder="1" applyAlignment="1" applyProtection="1">
      <alignment horizontal="center" vertical="center"/>
      <protection hidden="1"/>
    </xf>
    <xf numFmtId="198" fontId="6" fillId="0" borderId="10" xfId="57" applyNumberFormat="1" applyFont="1" applyFill="1" applyBorder="1" applyAlignment="1" applyProtection="1">
      <alignment horizontal="center" vertical="center"/>
      <protection hidden="1"/>
    </xf>
    <xf numFmtId="196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left" vertical="center" wrapText="1"/>
    </xf>
    <xf numFmtId="197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197" fontId="4" fillId="0" borderId="10" xfId="57" applyNumberFormat="1" applyFont="1" applyFill="1" applyBorder="1" applyAlignment="1" applyProtection="1">
      <alignment horizontal="center" vertical="center"/>
      <protection hidden="1"/>
    </xf>
    <xf numFmtId="198" fontId="4" fillId="0" borderId="10" xfId="57" applyNumberFormat="1" applyFont="1" applyFill="1" applyBorder="1" applyAlignment="1" applyProtection="1">
      <alignment horizontal="center" vertical="center"/>
      <protection hidden="1"/>
    </xf>
    <xf numFmtId="196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>
      <alignment horizontal="left" vertical="center" wrapText="1"/>
    </xf>
    <xf numFmtId="206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Border="1" applyAlignment="1">
      <alignment wrapText="1"/>
      <protection/>
    </xf>
    <xf numFmtId="4" fontId="4" fillId="32" borderId="10" xfId="57" applyNumberFormat="1" applyFont="1" applyFill="1" applyBorder="1" applyAlignment="1" applyProtection="1">
      <alignment horizontal="center" vertical="center"/>
      <protection hidden="1"/>
    </xf>
    <xf numFmtId="196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/>
      <protection hidden="1"/>
    </xf>
    <xf numFmtId="4" fontId="7" fillId="0" borderId="10" xfId="57" applyNumberFormat="1" applyFont="1" applyFill="1" applyBorder="1" applyAlignment="1">
      <alignment horizontal="center" vertical="center"/>
      <protection/>
    </xf>
    <xf numFmtId="197" fontId="6" fillId="32" borderId="10" xfId="57" applyNumberFormat="1" applyFont="1" applyFill="1" applyBorder="1" applyAlignment="1" applyProtection="1">
      <alignment horizontal="center" vertical="center" wrapText="1"/>
      <protection hidden="1"/>
    </xf>
    <xf numFmtId="197" fontId="6" fillId="32" borderId="10" xfId="57" applyNumberFormat="1" applyFont="1" applyFill="1" applyBorder="1" applyAlignment="1" applyProtection="1">
      <alignment horizontal="center" vertical="center"/>
      <protection hidden="1"/>
    </xf>
    <xf numFmtId="196" fontId="6" fillId="32" borderId="10" xfId="57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7" applyNumberFormat="1" applyFont="1" applyFill="1" applyBorder="1" applyAlignment="1" applyProtection="1">
      <alignment horizontal="center" vertical="center"/>
      <protection hidden="1"/>
    </xf>
    <xf numFmtId="0" fontId="6" fillId="32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0" fontId="12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Font="1" applyBorder="1">
      <alignment/>
      <protection/>
    </xf>
    <xf numFmtId="4" fontId="4" fillId="0" borderId="10" xfId="57" applyNumberFormat="1" applyFont="1" applyBorder="1">
      <alignment/>
      <protection/>
    </xf>
    <xf numFmtId="199" fontId="4" fillId="0" borderId="10" xfId="57" applyNumberFormat="1" applyFont="1" applyBorder="1">
      <alignment/>
      <protection/>
    </xf>
    <xf numFmtId="208" fontId="4" fillId="0" borderId="10" xfId="57" applyNumberFormat="1" applyFont="1" applyBorder="1">
      <alignment/>
      <protection/>
    </xf>
    <xf numFmtId="209" fontId="4" fillId="0" borderId="10" xfId="57" applyNumberFormat="1" applyFont="1" applyBorder="1">
      <alignment/>
      <protection/>
    </xf>
    <xf numFmtId="207" fontId="4" fillId="0" borderId="10" xfId="57" applyNumberFormat="1" applyFont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57" applyNumberFormat="1" applyFont="1" applyFill="1" applyAlignment="1" applyProtection="1">
      <alignment horizontal="right"/>
      <protection hidden="1"/>
    </xf>
    <xf numFmtId="0" fontId="4" fillId="0" borderId="10" xfId="57" applyNumberFormat="1" applyFont="1" applyFill="1" applyBorder="1" applyAlignment="1" applyProtection="1">
      <alignment wrapText="1"/>
      <protection hidden="1"/>
    </xf>
    <xf numFmtId="197" fontId="4" fillId="0" borderId="10" xfId="57" applyNumberFormat="1" applyFont="1" applyFill="1" applyBorder="1" applyAlignment="1" applyProtection="1">
      <alignment horizontal="center" wrapText="1"/>
      <protection hidden="1"/>
    </xf>
    <xf numFmtId="49" fontId="4" fillId="0" borderId="10" xfId="57" applyNumberFormat="1" applyFont="1" applyFill="1" applyBorder="1" applyAlignment="1" applyProtection="1">
      <alignment horizontal="center" wrapText="1"/>
      <protection hidden="1"/>
    </xf>
    <xf numFmtId="196" fontId="4" fillId="0" borderId="10" xfId="57" applyNumberFormat="1" applyFont="1" applyFill="1" applyBorder="1" applyAlignment="1" applyProtection="1">
      <alignment horizontal="center" wrapText="1"/>
      <protection hidden="1"/>
    </xf>
    <xf numFmtId="4" fontId="4" fillId="0" borderId="10" xfId="57" applyNumberFormat="1" applyFont="1" applyFill="1" applyBorder="1" applyAlignment="1" applyProtection="1">
      <alignment horizontal="center"/>
      <protection hidden="1"/>
    </xf>
    <xf numFmtId="0" fontId="4" fillId="0" borderId="10" xfId="57" applyFont="1" applyBorder="1" applyAlignment="1">
      <alignment horizontal="center"/>
      <protection/>
    </xf>
    <xf numFmtId="0" fontId="12" fillId="0" borderId="0" xfId="54" applyFont="1" applyAlignment="1">
      <alignment horizontal="right" vertical="top"/>
      <protection/>
    </xf>
    <xf numFmtId="0" fontId="4" fillId="0" borderId="0" xfId="0" applyFont="1" applyFill="1" applyAlignment="1">
      <alignment horizontal="right"/>
    </xf>
    <xf numFmtId="0" fontId="13" fillId="0" borderId="0" xfId="57" applyNumberFormat="1" applyFont="1" applyFill="1" applyAlignment="1" applyProtection="1">
      <alignment horizont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3.10 Приложение 10" xfId="54"/>
    <cellStyle name="Обычный_Tmp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7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7.8515625" style="0" customWidth="1"/>
    <col min="2" max="2" width="6.8515625" style="0" customWidth="1"/>
    <col min="3" max="3" width="6.7109375" style="0" customWidth="1"/>
    <col min="4" max="4" width="5.57421875" style="0" customWidth="1"/>
    <col min="5" max="5" width="14.140625" style="0" customWidth="1"/>
    <col min="6" max="6" width="6.28125" style="0" customWidth="1"/>
    <col min="7" max="7" width="10.421875" style="0" customWidth="1"/>
    <col min="8" max="8" width="12.8515625" style="0" customWidth="1"/>
    <col min="9" max="9" width="11.7109375" style="0" customWidth="1"/>
    <col min="11" max="11" width="11.00390625" style="0" bestFit="1" customWidth="1"/>
    <col min="12" max="12" width="51.00390625" style="0" customWidth="1"/>
  </cols>
  <sheetData>
    <row r="1" spans="7:9" ht="12.75">
      <c r="G1" s="52"/>
      <c r="H1" s="52"/>
      <c r="I1" s="80" t="s">
        <v>140</v>
      </c>
    </row>
    <row r="2" spans="7:9" ht="12.75">
      <c r="G2" s="52"/>
      <c r="H2" s="52"/>
      <c r="I2" s="80" t="s">
        <v>21</v>
      </c>
    </row>
    <row r="3" spans="7:9" ht="12.75">
      <c r="G3" s="52"/>
      <c r="H3" s="52"/>
      <c r="I3" s="80" t="s">
        <v>0</v>
      </c>
    </row>
    <row r="4" spans="7:9" ht="12.75">
      <c r="G4" s="52"/>
      <c r="H4" s="52"/>
      <c r="I4" s="80" t="s">
        <v>142</v>
      </c>
    </row>
    <row r="6" spans="1:10" ht="12.75">
      <c r="A6" s="1"/>
      <c r="B6" s="1"/>
      <c r="C6" s="4"/>
      <c r="D6" s="4"/>
      <c r="E6" s="7"/>
      <c r="F6" s="8"/>
      <c r="G6" s="72"/>
      <c r="H6" s="70"/>
      <c r="I6" s="70" t="s">
        <v>135</v>
      </c>
      <c r="J6" s="71"/>
    </row>
    <row r="7" spans="1:10" ht="12.75">
      <c r="A7" s="1"/>
      <c r="B7" s="1"/>
      <c r="C7" s="4"/>
      <c r="D7" s="4"/>
      <c r="E7" s="7"/>
      <c r="F7" s="8"/>
      <c r="G7" s="81" t="s">
        <v>21</v>
      </c>
      <c r="H7" s="81"/>
      <c r="I7" s="81"/>
      <c r="J7" s="71"/>
    </row>
    <row r="8" spans="1:10" ht="12.75">
      <c r="A8" s="1"/>
      <c r="B8" s="1"/>
      <c r="C8" s="4"/>
      <c r="D8" s="4"/>
      <c r="E8" s="7"/>
      <c r="F8" s="8"/>
      <c r="G8" s="73"/>
      <c r="I8" s="70" t="s">
        <v>0</v>
      </c>
      <c r="J8" s="71"/>
    </row>
    <row r="9" spans="1:10" ht="12.75">
      <c r="A9" s="1"/>
      <c r="B9" s="1"/>
      <c r="C9" s="4"/>
      <c r="D9" s="4"/>
      <c r="E9" s="7"/>
      <c r="F9" s="8"/>
      <c r="G9" s="73"/>
      <c r="I9" s="70" t="s">
        <v>141</v>
      </c>
      <c r="J9" s="71"/>
    </row>
    <row r="10" spans="1:10" ht="12.75">
      <c r="A10" s="1"/>
      <c r="B10" s="1"/>
      <c r="C10" s="4"/>
      <c r="D10" s="4"/>
      <c r="E10" s="4"/>
      <c r="F10" s="1"/>
      <c r="G10" s="1"/>
      <c r="H10" s="5"/>
      <c r="I10" s="1"/>
      <c r="J10" s="8"/>
    </row>
    <row r="11" spans="1:10" ht="15.75">
      <c r="A11" s="82" t="s">
        <v>137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2"/>
      <c r="B12" s="2"/>
      <c r="C12" s="4"/>
      <c r="D12" s="4"/>
      <c r="E12" s="4"/>
      <c r="F12" s="2"/>
      <c r="G12" s="2"/>
      <c r="H12" s="6"/>
      <c r="I12" s="3"/>
      <c r="J12" s="8"/>
    </row>
    <row r="13" spans="1:21" s="52" customFormat="1" ht="103.5" customHeight="1">
      <c r="A13" s="49" t="s">
        <v>1</v>
      </c>
      <c r="B13" s="49" t="s">
        <v>2</v>
      </c>
      <c r="C13" s="49" t="s">
        <v>3</v>
      </c>
      <c r="D13" s="49" t="s">
        <v>131</v>
      </c>
      <c r="E13" s="49" t="s">
        <v>4</v>
      </c>
      <c r="F13" s="49" t="s">
        <v>5</v>
      </c>
      <c r="G13" s="50" t="s">
        <v>132</v>
      </c>
      <c r="H13" s="68" t="s">
        <v>134</v>
      </c>
      <c r="I13" s="68" t="s">
        <v>133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10.5" customHeight="1">
      <c r="A14" s="53">
        <v>1</v>
      </c>
      <c r="B14" s="53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60"/>
      <c r="I14" s="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12.75">
      <c r="A15" s="9" t="s">
        <v>6</v>
      </c>
      <c r="B15" s="58">
        <v>650</v>
      </c>
      <c r="C15" s="10">
        <v>1</v>
      </c>
      <c r="D15" s="11"/>
      <c r="E15" s="12"/>
      <c r="F15" s="13"/>
      <c r="G15" s="14">
        <f>G16+G25+G35+G41</f>
        <v>11179.85</v>
      </c>
      <c r="H15" s="60"/>
      <c r="I15" s="6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40.5">
      <c r="A16" s="15" t="s">
        <v>38</v>
      </c>
      <c r="B16" s="59">
        <v>650</v>
      </c>
      <c r="C16" s="16">
        <v>1</v>
      </c>
      <c r="D16" s="17">
        <v>2</v>
      </c>
      <c r="E16" s="18"/>
      <c r="F16" s="19"/>
      <c r="G16" s="20">
        <f>G18</f>
        <v>2630</v>
      </c>
      <c r="H16" s="60"/>
      <c r="I16" s="6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12.75">
      <c r="A17" s="21" t="s">
        <v>39</v>
      </c>
      <c r="B17" s="56">
        <v>650</v>
      </c>
      <c r="C17" s="22">
        <v>1</v>
      </c>
      <c r="D17" s="23">
        <v>2</v>
      </c>
      <c r="E17" s="24" t="s">
        <v>40</v>
      </c>
      <c r="F17" s="25"/>
      <c r="G17" s="26">
        <f>G18</f>
        <v>2630</v>
      </c>
      <c r="H17" s="60"/>
      <c r="I17" s="6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8.25">
      <c r="A18" s="27" t="s">
        <v>41</v>
      </c>
      <c r="B18" s="57">
        <v>650</v>
      </c>
      <c r="C18" s="22">
        <v>1</v>
      </c>
      <c r="D18" s="23">
        <v>2</v>
      </c>
      <c r="E18" s="24" t="s">
        <v>42</v>
      </c>
      <c r="F18" s="25"/>
      <c r="G18" s="26">
        <f>G19+G22</f>
        <v>2630</v>
      </c>
      <c r="H18" s="60"/>
      <c r="I18" s="6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12.75">
      <c r="A19" s="28" t="s">
        <v>43</v>
      </c>
      <c r="B19" s="56">
        <v>650</v>
      </c>
      <c r="C19" s="22">
        <v>1</v>
      </c>
      <c r="D19" s="23">
        <v>2</v>
      </c>
      <c r="E19" s="24" t="s">
        <v>44</v>
      </c>
      <c r="F19" s="25"/>
      <c r="G19" s="26">
        <f>G20</f>
        <v>1470</v>
      </c>
      <c r="H19" s="61"/>
      <c r="I19" s="6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63.75">
      <c r="A20" s="27" t="s">
        <v>22</v>
      </c>
      <c r="B20" s="57">
        <v>650</v>
      </c>
      <c r="C20" s="22">
        <v>1</v>
      </c>
      <c r="D20" s="23">
        <v>2</v>
      </c>
      <c r="E20" s="24" t="s">
        <v>44</v>
      </c>
      <c r="F20" s="25">
        <v>100</v>
      </c>
      <c r="G20" s="26">
        <f>G21</f>
        <v>1470</v>
      </c>
      <c r="H20" s="62"/>
      <c r="I20" s="6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25.5">
      <c r="A21" s="27" t="s">
        <v>23</v>
      </c>
      <c r="B21" s="56">
        <v>650</v>
      </c>
      <c r="C21" s="22">
        <v>1</v>
      </c>
      <c r="D21" s="23">
        <v>2</v>
      </c>
      <c r="E21" s="24" t="s">
        <v>45</v>
      </c>
      <c r="F21" s="25">
        <v>120</v>
      </c>
      <c r="G21" s="26">
        <v>1470</v>
      </c>
      <c r="H21" s="60"/>
      <c r="I21" s="6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25.5">
      <c r="A22" s="27" t="s">
        <v>46</v>
      </c>
      <c r="B22" s="57">
        <v>650</v>
      </c>
      <c r="C22" s="22">
        <v>1</v>
      </c>
      <c r="D22" s="23">
        <v>2</v>
      </c>
      <c r="E22" s="24" t="s">
        <v>47</v>
      </c>
      <c r="F22" s="25"/>
      <c r="G22" s="26">
        <f>G23</f>
        <v>1160</v>
      </c>
      <c r="H22" s="60"/>
      <c r="I22" s="6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63.75">
      <c r="A23" s="27" t="s">
        <v>22</v>
      </c>
      <c r="B23" s="56">
        <v>650</v>
      </c>
      <c r="C23" s="22">
        <v>1</v>
      </c>
      <c r="D23" s="23">
        <v>2</v>
      </c>
      <c r="E23" s="24" t="s">
        <v>47</v>
      </c>
      <c r="F23" s="25">
        <v>100</v>
      </c>
      <c r="G23" s="26">
        <f>G24</f>
        <v>1160</v>
      </c>
      <c r="H23" s="60"/>
      <c r="I23" s="6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25.5">
      <c r="A24" s="27" t="s">
        <v>23</v>
      </c>
      <c r="B24" s="57">
        <v>650</v>
      </c>
      <c r="C24" s="22">
        <v>1</v>
      </c>
      <c r="D24" s="23">
        <v>2</v>
      </c>
      <c r="E24" s="24" t="s">
        <v>47</v>
      </c>
      <c r="F24" s="25">
        <v>120</v>
      </c>
      <c r="G24" s="26">
        <v>1160</v>
      </c>
      <c r="H24" s="60"/>
      <c r="I24" s="6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67.5">
      <c r="A25" s="15" t="s">
        <v>7</v>
      </c>
      <c r="B25" s="56">
        <v>650</v>
      </c>
      <c r="C25" s="16">
        <v>1</v>
      </c>
      <c r="D25" s="17">
        <v>4</v>
      </c>
      <c r="E25" s="19"/>
      <c r="F25" s="19"/>
      <c r="G25" s="20">
        <f>G26</f>
        <v>7205.5</v>
      </c>
      <c r="H25" s="60"/>
      <c r="I25" s="6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25.5">
      <c r="A26" s="21" t="s">
        <v>39</v>
      </c>
      <c r="B26" s="57">
        <v>650</v>
      </c>
      <c r="C26" s="22">
        <v>1</v>
      </c>
      <c r="D26" s="23">
        <v>4</v>
      </c>
      <c r="E26" s="25" t="s">
        <v>40</v>
      </c>
      <c r="F26" s="25"/>
      <c r="G26" s="26">
        <f>G27</f>
        <v>7205.5</v>
      </c>
      <c r="H26" s="60"/>
      <c r="I26" s="6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52" customFormat="1" ht="38.25">
      <c r="A27" s="27" t="s">
        <v>41</v>
      </c>
      <c r="B27" s="56">
        <v>650</v>
      </c>
      <c r="C27" s="22">
        <v>1</v>
      </c>
      <c r="D27" s="23">
        <v>4</v>
      </c>
      <c r="E27" s="24" t="s">
        <v>42</v>
      </c>
      <c r="F27" s="25"/>
      <c r="G27" s="26">
        <f>G28</f>
        <v>7205.5</v>
      </c>
      <c r="H27" s="60"/>
      <c r="I27" s="6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52" customFormat="1" ht="25.5">
      <c r="A28" s="27" t="s">
        <v>48</v>
      </c>
      <c r="B28" s="57">
        <v>650</v>
      </c>
      <c r="C28" s="22">
        <v>1</v>
      </c>
      <c r="D28" s="23">
        <v>4</v>
      </c>
      <c r="E28" s="24" t="s">
        <v>49</v>
      </c>
      <c r="F28" s="25"/>
      <c r="G28" s="26">
        <f>G29+G31+G33</f>
        <v>7205.5</v>
      </c>
      <c r="H28" s="60"/>
      <c r="I28" s="6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63.75">
      <c r="A29" s="27" t="s">
        <v>22</v>
      </c>
      <c r="B29" s="56">
        <v>650</v>
      </c>
      <c r="C29" s="22">
        <v>1</v>
      </c>
      <c r="D29" s="23">
        <v>4</v>
      </c>
      <c r="E29" s="24" t="s">
        <v>49</v>
      </c>
      <c r="F29" s="25">
        <v>100</v>
      </c>
      <c r="G29" s="26">
        <f>G30</f>
        <v>7037</v>
      </c>
      <c r="H29" s="60"/>
      <c r="I29" s="6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25.5">
      <c r="A30" s="27" t="s">
        <v>23</v>
      </c>
      <c r="B30" s="57">
        <v>650</v>
      </c>
      <c r="C30" s="22">
        <v>1</v>
      </c>
      <c r="D30" s="23">
        <v>4</v>
      </c>
      <c r="E30" s="24" t="s">
        <v>49</v>
      </c>
      <c r="F30" s="25">
        <v>120</v>
      </c>
      <c r="G30" s="26">
        <v>7037</v>
      </c>
      <c r="H30" s="61"/>
      <c r="I30" s="6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25.5">
      <c r="A31" s="28" t="s">
        <v>50</v>
      </c>
      <c r="B31" s="56">
        <v>650</v>
      </c>
      <c r="C31" s="22">
        <v>1</v>
      </c>
      <c r="D31" s="23">
        <v>4</v>
      </c>
      <c r="E31" s="24" t="s">
        <v>49</v>
      </c>
      <c r="F31" s="25">
        <v>200</v>
      </c>
      <c r="G31" s="26">
        <f>G32</f>
        <v>161.5</v>
      </c>
      <c r="H31" s="60"/>
      <c r="I31" s="67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8.25">
      <c r="A32" s="28" t="s">
        <v>25</v>
      </c>
      <c r="B32" s="57">
        <v>650</v>
      </c>
      <c r="C32" s="22">
        <v>1</v>
      </c>
      <c r="D32" s="23">
        <v>4</v>
      </c>
      <c r="E32" s="24" t="s">
        <v>49</v>
      </c>
      <c r="F32" s="25">
        <v>240</v>
      </c>
      <c r="G32" s="26">
        <v>161.5</v>
      </c>
      <c r="H32" s="60"/>
      <c r="I32" s="6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12.75">
      <c r="A33" s="28" t="s">
        <v>24</v>
      </c>
      <c r="B33" s="56">
        <v>650</v>
      </c>
      <c r="C33" s="22">
        <v>1</v>
      </c>
      <c r="D33" s="23">
        <v>4</v>
      </c>
      <c r="E33" s="24" t="s">
        <v>49</v>
      </c>
      <c r="F33" s="25">
        <v>800</v>
      </c>
      <c r="G33" s="26">
        <f>G34</f>
        <v>7</v>
      </c>
      <c r="H33" s="60"/>
      <c r="I33" s="6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12.75">
      <c r="A34" s="28" t="s">
        <v>51</v>
      </c>
      <c r="B34" s="57">
        <v>650</v>
      </c>
      <c r="C34" s="22">
        <v>1</v>
      </c>
      <c r="D34" s="23">
        <v>4</v>
      </c>
      <c r="E34" s="24" t="s">
        <v>49</v>
      </c>
      <c r="F34" s="25">
        <v>850</v>
      </c>
      <c r="G34" s="26">
        <v>7</v>
      </c>
      <c r="H34" s="60"/>
      <c r="I34" s="6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13.5">
      <c r="A35" s="29" t="s">
        <v>52</v>
      </c>
      <c r="B35" s="56">
        <v>650</v>
      </c>
      <c r="C35" s="16">
        <v>1</v>
      </c>
      <c r="D35" s="17">
        <v>11</v>
      </c>
      <c r="E35" s="18"/>
      <c r="F35" s="19"/>
      <c r="G35" s="20">
        <f>G37</f>
        <v>54</v>
      </c>
      <c r="H35" s="60"/>
      <c r="I35" s="60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12.75">
      <c r="A36" s="21" t="s">
        <v>39</v>
      </c>
      <c r="B36" s="57">
        <v>650</v>
      </c>
      <c r="C36" s="22">
        <v>1</v>
      </c>
      <c r="D36" s="23">
        <v>11</v>
      </c>
      <c r="E36" s="24" t="s">
        <v>40</v>
      </c>
      <c r="F36" s="25"/>
      <c r="G36" s="26">
        <f>G37</f>
        <v>54</v>
      </c>
      <c r="H36" s="60"/>
      <c r="I36" s="6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12.75">
      <c r="A37" s="21" t="s">
        <v>53</v>
      </c>
      <c r="B37" s="56">
        <v>650</v>
      </c>
      <c r="C37" s="22">
        <v>1</v>
      </c>
      <c r="D37" s="23">
        <v>11</v>
      </c>
      <c r="E37" s="24" t="s">
        <v>54</v>
      </c>
      <c r="F37" s="25"/>
      <c r="G37" s="26">
        <f>G38</f>
        <v>54</v>
      </c>
      <c r="H37" s="66"/>
      <c r="I37" s="60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52" customFormat="1" ht="25.5">
      <c r="A38" s="21" t="s">
        <v>55</v>
      </c>
      <c r="B38" s="57">
        <v>650</v>
      </c>
      <c r="C38" s="22">
        <v>1</v>
      </c>
      <c r="D38" s="23">
        <v>11</v>
      </c>
      <c r="E38" s="24" t="s">
        <v>56</v>
      </c>
      <c r="F38" s="25"/>
      <c r="G38" s="26">
        <f>G39</f>
        <v>54</v>
      </c>
      <c r="H38" s="60"/>
      <c r="I38" s="6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52" customFormat="1" ht="12.75">
      <c r="A39" s="28" t="s">
        <v>57</v>
      </c>
      <c r="B39" s="56">
        <v>650</v>
      </c>
      <c r="C39" s="22">
        <v>1</v>
      </c>
      <c r="D39" s="23">
        <v>11</v>
      </c>
      <c r="E39" s="24" t="s">
        <v>56</v>
      </c>
      <c r="F39" s="25">
        <v>800</v>
      </c>
      <c r="G39" s="26">
        <f>G40</f>
        <v>54</v>
      </c>
      <c r="H39" s="65"/>
      <c r="I39" s="60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52" customFormat="1" ht="12.75">
      <c r="A40" s="28" t="s">
        <v>9</v>
      </c>
      <c r="B40" s="57">
        <v>650</v>
      </c>
      <c r="C40" s="22">
        <v>1</v>
      </c>
      <c r="D40" s="23">
        <v>11</v>
      </c>
      <c r="E40" s="24" t="s">
        <v>58</v>
      </c>
      <c r="F40" s="50">
        <v>870</v>
      </c>
      <c r="G40" s="30">
        <v>54</v>
      </c>
      <c r="H40" s="60"/>
      <c r="I40" s="6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52" customFormat="1" ht="13.5">
      <c r="A41" s="15" t="s">
        <v>10</v>
      </c>
      <c r="B41" s="56">
        <v>650</v>
      </c>
      <c r="C41" s="16">
        <v>1</v>
      </c>
      <c r="D41" s="17">
        <v>13</v>
      </c>
      <c r="E41" s="19"/>
      <c r="F41" s="19"/>
      <c r="G41" s="20">
        <f>G42</f>
        <v>1290.35</v>
      </c>
      <c r="H41" s="60"/>
      <c r="I41" s="60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52" customFormat="1" ht="12.75">
      <c r="A42" s="28" t="s">
        <v>59</v>
      </c>
      <c r="B42" s="57">
        <v>650</v>
      </c>
      <c r="C42" s="22">
        <v>1</v>
      </c>
      <c r="D42" s="23">
        <v>13</v>
      </c>
      <c r="E42" s="24" t="s">
        <v>40</v>
      </c>
      <c r="F42" s="25"/>
      <c r="G42" s="26">
        <f>G43+G54</f>
        <v>1290.35</v>
      </c>
      <c r="H42" s="60"/>
      <c r="I42" s="60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52" customFormat="1" ht="38.25">
      <c r="A43" s="28" t="s">
        <v>41</v>
      </c>
      <c r="B43" s="56">
        <v>650</v>
      </c>
      <c r="C43" s="22">
        <v>1</v>
      </c>
      <c r="D43" s="23">
        <v>13</v>
      </c>
      <c r="E43" s="24" t="s">
        <v>42</v>
      </c>
      <c r="F43" s="25"/>
      <c r="G43" s="26">
        <f>G44+G49</f>
        <v>1265.35</v>
      </c>
      <c r="H43" s="60"/>
      <c r="I43" s="60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52" customFormat="1" ht="25.5">
      <c r="A44" s="28" t="s">
        <v>60</v>
      </c>
      <c r="B44" s="57">
        <v>650</v>
      </c>
      <c r="C44" s="22">
        <v>1</v>
      </c>
      <c r="D44" s="23">
        <v>13</v>
      </c>
      <c r="E44" s="24" t="s">
        <v>61</v>
      </c>
      <c r="F44" s="25"/>
      <c r="G44" s="26">
        <f>G45+G47</f>
        <v>385.9</v>
      </c>
      <c r="H44" s="60"/>
      <c r="I44" s="6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52" customFormat="1" ht="25.5">
      <c r="A45" s="28" t="s">
        <v>50</v>
      </c>
      <c r="B45" s="56">
        <v>650</v>
      </c>
      <c r="C45" s="22">
        <v>1</v>
      </c>
      <c r="D45" s="23">
        <v>13</v>
      </c>
      <c r="E45" s="24" t="s">
        <v>61</v>
      </c>
      <c r="F45" s="25">
        <v>200</v>
      </c>
      <c r="G45" s="26">
        <f>G46</f>
        <v>215</v>
      </c>
      <c r="H45" s="60"/>
      <c r="I45" s="60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52" customFormat="1" ht="38.25">
      <c r="A46" s="28" t="s">
        <v>25</v>
      </c>
      <c r="B46" s="57">
        <v>650</v>
      </c>
      <c r="C46" s="22">
        <v>1</v>
      </c>
      <c r="D46" s="23">
        <v>13</v>
      </c>
      <c r="E46" s="24" t="s">
        <v>61</v>
      </c>
      <c r="F46" s="25">
        <v>240</v>
      </c>
      <c r="G46" s="26">
        <v>215</v>
      </c>
      <c r="H46" s="61"/>
      <c r="I46" s="60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52" customFormat="1" ht="12.75">
      <c r="A47" s="28" t="s">
        <v>24</v>
      </c>
      <c r="B47" s="56">
        <v>650</v>
      </c>
      <c r="C47" s="22">
        <v>1</v>
      </c>
      <c r="D47" s="23">
        <v>13</v>
      </c>
      <c r="E47" s="24" t="s">
        <v>61</v>
      </c>
      <c r="F47" s="25">
        <v>800</v>
      </c>
      <c r="G47" s="26">
        <f>G48</f>
        <v>170.9</v>
      </c>
      <c r="H47" s="60"/>
      <c r="I47" s="60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52" customFormat="1" ht="12.75">
      <c r="A48" s="28" t="s">
        <v>51</v>
      </c>
      <c r="B48" s="57">
        <v>650</v>
      </c>
      <c r="C48" s="22">
        <v>1</v>
      </c>
      <c r="D48" s="23">
        <v>13</v>
      </c>
      <c r="E48" s="24" t="s">
        <v>61</v>
      </c>
      <c r="F48" s="25">
        <v>850</v>
      </c>
      <c r="G48" s="26">
        <v>170.9</v>
      </c>
      <c r="H48" s="60"/>
      <c r="I48" s="60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52" customFormat="1" ht="12.75">
      <c r="A49" s="27" t="s">
        <v>62</v>
      </c>
      <c r="B49" s="56">
        <v>650</v>
      </c>
      <c r="C49" s="22">
        <v>1</v>
      </c>
      <c r="D49" s="23">
        <v>13</v>
      </c>
      <c r="E49" s="24" t="s">
        <v>63</v>
      </c>
      <c r="F49" s="25"/>
      <c r="G49" s="26">
        <f>G50+G52</f>
        <v>879.45</v>
      </c>
      <c r="H49" s="60"/>
      <c r="I49" s="60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52" customFormat="1" ht="63.75">
      <c r="A50" s="27" t="s">
        <v>22</v>
      </c>
      <c r="B50" s="57">
        <v>650</v>
      </c>
      <c r="C50" s="22">
        <v>1</v>
      </c>
      <c r="D50" s="23">
        <v>13</v>
      </c>
      <c r="E50" s="24" t="s">
        <v>63</v>
      </c>
      <c r="F50" s="25">
        <v>100</v>
      </c>
      <c r="G50" s="26">
        <f>G51</f>
        <v>485.85</v>
      </c>
      <c r="H50" s="60"/>
      <c r="I50" s="6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52" customFormat="1" ht="25.5">
      <c r="A51" s="28" t="s">
        <v>23</v>
      </c>
      <c r="B51" s="56">
        <v>650</v>
      </c>
      <c r="C51" s="22">
        <v>1</v>
      </c>
      <c r="D51" s="23">
        <v>13</v>
      </c>
      <c r="E51" s="24" t="s">
        <v>63</v>
      </c>
      <c r="F51" s="25">
        <v>120</v>
      </c>
      <c r="G51" s="26">
        <v>485.85</v>
      </c>
      <c r="H51" s="65"/>
      <c r="I51" s="6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52" customFormat="1" ht="25.5">
      <c r="A52" s="28" t="s">
        <v>50</v>
      </c>
      <c r="B52" s="57">
        <v>650</v>
      </c>
      <c r="C52" s="22">
        <v>1</v>
      </c>
      <c r="D52" s="23">
        <v>13</v>
      </c>
      <c r="E52" s="24" t="s">
        <v>63</v>
      </c>
      <c r="F52" s="25">
        <v>200</v>
      </c>
      <c r="G52" s="26">
        <f>G53</f>
        <v>393.6</v>
      </c>
      <c r="H52" s="63"/>
      <c r="I52" s="6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52" customFormat="1" ht="38.25">
      <c r="A53" s="28" t="s">
        <v>25</v>
      </c>
      <c r="B53" s="56">
        <v>650</v>
      </c>
      <c r="C53" s="22">
        <v>1</v>
      </c>
      <c r="D53" s="23">
        <v>13</v>
      </c>
      <c r="E53" s="24" t="s">
        <v>63</v>
      </c>
      <c r="F53" s="25">
        <v>240</v>
      </c>
      <c r="G53" s="26">
        <v>393.6</v>
      </c>
      <c r="H53" s="60"/>
      <c r="I53" s="6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s="52" customFormat="1" ht="25.5">
      <c r="A54" s="31" t="s">
        <v>64</v>
      </c>
      <c r="B54" s="57">
        <v>650</v>
      </c>
      <c r="C54" s="22">
        <v>1</v>
      </c>
      <c r="D54" s="23">
        <v>13</v>
      </c>
      <c r="E54" s="25" t="s">
        <v>65</v>
      </c>
      <c r="F54" s="25"/>
      <c r="G54" s="26">
        <f>G55</f>
        <v>25</v>
      </c>
      <c r="H54" s="60"/>
      <c r="I54" s="6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1" s="52" customFormat="1" ht="63.75">
      <c r="A55" s="31" t="s">
        <v>66</v>
      </c>
      <c r="B55" s="56">
        <v>650</v>
      </c>
      <c r="C55" s="22">
        <v>1</v>
      </c>
      <c r="D55" s="23">
        <v>13</v>
      </c>
      <c r="E55" s="25" t="s">
        <v>67</v>
      </c>
      <c r="F55" s="25"/>
      <c r="G55" s="26">
        <f>G56</f>
        <v>25</v>
      </c>
      <c r="H55" s="60"/>
      <c r="I55" s="6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s="52" customFormat="1" ht="25.5">
      <c r="A56" s="31" t="s">
        <v>64</v>
      </c>
      <c r="B56" s="57">
        <v>650</v>
      </c>
      <c r="C56" s="22">
        <v>1</v>
      </c>
      <c r="D56" s="23">
        <v>13</v>
      </c>
      <c r="E56" s="25" t="s">
        <v>67</v>
      </c>
      <c r="F56" s="25">
        <v>500</v>
      </c>
      <c r="G56" s="26">
        <f>G57</f>
        <v>25</v>
      </c>
      <c r="H56" s="60"/>
      <c r="I56" s="6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s="52" customFormat="1" ht="25.5">
      <c r="A57" s="31" t="s">
        <v>68</v>
      </c>
      <c r="B57" s="56">
        <v>650</v>
      </c>
      <c r="C57" s="22">
        <v>1</v>
      </c>
      <c r="D57" s="23">
        <v>13</v>
      </c>
      <c r="E57" s="25" t="s">
        <v>67</v>
      </c>
      <c r="F57" s="25">
        <v>540</v>
      </c>
      <c r="G57" s="26">
        <v>25</v>
      </c>
      <c r="H57" s="60"/>
      <c r="I57" s="6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s="52" customFormat="1" ht="12.75">
      <c r="A58" s="9" t="s">
        <v>11</v>
      </c>
      <c r="B58" s="57">
        <v>650</v>
      </c>
      <c r="C58" s="10">
        <v>2</v>
      </c>
      <c r="D58" s="11"/>
      <c r="E58" s="12"/>
      <c r="F58" s="13"/>
      <c r="G58" s="14">
        <f aca="true" t="shared" si="0" ref="G58:I61">G59</f>
        <v>378.2</v>
      </c>
      <c r="H58" s="14">
        <f t="shared" si="0"/>
        <v>378.2</v>
      </c>
      <c r="I58" s="14">
        <f t="shared" si="0"/>
        <v>378.2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s="52" customFormat="1" ht="12.75">
      <c r="A59" s="28" t="s">
        <v>26</v>
      </c>
      <c r="B59" s="56">
        <v>650</v>
      </c>
      <c r="C59" s="22">
        <v>2</v>
      </c>
      <c r="D59" s="23">
        <v>3</v>
      </c>
      <c r="E59" s="24"/>
      <c r="F59" s="25"/>
      <c r="G59" s="26">
        <f t="shared" si="0"/>
        <v>378.2</v>
      </c>
      <c r="H59" s="26">
        <f t="shared" si="0"/>
        <v>378.2</v>
      </c>
      <c r="I59" s="26">
        <f t="shared" si="0"/>
        <v>378.2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s="52" customFormat="1" ht="12.75">
      <c r="A60" s="21" t="s">
        <v>39</v>
      </c>
      <c r="B60" s="57">
        <v>650</v>
      </c>
      <c r="C60" s="22">
        <v>2</v>
      </c>
      <c r="D60" s="23">
        <v>3</v>
      </c>
      <c r="E60" s="24" t="s">
        <v>40</v>
      </c>
      <c r="F60" s="25"/>
      <c r="G60" s="26">
        <f t="shared" si="0"/>
        <v>378.2</v>
      </c>
      <c r="H60" s="26">
        <f t="shared" si="0"/>
        <v>378.2</v>
      </c>
      <c r="I60" s="26">
        <f t="shared" si="0"/>
        <v>378.2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s="52" customFormat="1" ht="38.25">
      <c r="A61" s="27" t="s">
        <v>69</v>
      </c>
      <c r="B61" s="56">
        <v>650</v>
      </c>
      <c r="C61" s="22">
        <v>2</v>
      </c>
      <c r="D61" s="23">
        <v>3</v>
      </c>
      <c r="E61" s="24" t="s">
        <v>70</v>
      </c>
      <c r="F61" s="25"/>
      <c r="G61" s="26">
        <f t="shared" si="0"/>
        <v>378.2</v>
      </c>
      <c r="H61" s="26">
        <f t="shared" si="0"/>
        <v>378.2</v>
      </c>
      <c r="I61" s="26">
        <f t="shared" si="0"/>
        <v>378.2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1" s="52" customFormat="1" ht="51">
      <c r="A62" s="27" t="s">
        <v>71</v>
      </c>
      <c r="B62" s="57">
        <v>650</v>
      </c>
      <c r="C62" s="22">
        <v>2</v>
      </c>
      <c r="D62" s="23">
        <v>3</v>
      </c>
      <c r="E62" s="24" t="s">
        <v>72</v>
      </c>
      <c r="F62" s="25"/>
      <c r="G62" s="26">
        <f>G63+G65</f>
        <v>378.2</v>
      </c>
      <c r="H62" s="26">
        <f>H63+H65</f>
        <v>378.2</v>
      </c>
      <c r="I62" s="26">
        <f>I63+I65</f>
        <v>378.2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1" s="52" customFormat="1" ht="63.75">
      <c r="A63" s="28" t="s">
        <v>22</v>
      </c>
      <c r="B63" s="56">
        <v>650</v>
      </c>
      <c r="C63" s="22">
        <v>2</v>
      </c>
      <c r="D63" s="23">
        <v>3</v>
      </c>
      <c r="E63" s="24" t="s">
        <v>72</v>
      </c>
      <c r="F63" s="25">
        <v>100</v>
      </c>
      <c r="G63" s="26">
        <f>G64</f>
        <v>358.2</v>
      </c>
      <c r="H63" s="26">
        <f>H64</f>
        <v>358.2</v>
      </c>
      <c r="I63" s="26">
        <f>I64</f>
        <v>358.2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1" s="52" customFormat="1" ht="25.5">
      <c r="A64" s="28" t="s">
        <v>23</v>
      </c>
      <c r="B64" s="57">
        <v>650</v>
      </c>
      <c r="C64" s="22">
        <v>2</v>
      </c>
      <c r="D64" s="23">
        <v>3</v>
      </c>
      <c r="E64" s="24" t="s">
        <v>72</v>
      </c>
      <c r="F64" s="25">
        <v>120</v>
      </c>
      <c r="G64" s="26">
        <v>358.2</v>
      </c>
      <c r="H64" s="26">
        <v>358.2</v>
      </c>
      <c r="I64" s="26">
        <v>358.2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s="52" customFormat="1" ht="25.5">
      <c r="A65" s="74" t="s">
        <v>50</v>
      </c>
      <c r="B65" s="79">
        <v>650</v>
      </c>
      <c r="C65" s="75">
        <v>2</v>
      </c>
      <c r="D65" s="76" t="s">
        <v>138</v>
      </c>
      <c r="E65" s="77" t="s">
        <v>72</v>
      </c>
      <c r="F65" s="77">
        <v>200</v>
      </c>
      <c r="G65" s="78">
        <f>G66</f>
        <v>20</v>
      </c>
      <c r="H65" s="78">
        <f>H66</f>
        <v>20</v>
      </c>
      <c r="I65" s="78">
        <f>I66</f>
        <v>20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s="52" customFormat="1" ht="38.25">
      <c r="A66" s="74" t="s">
        <v>25</v>
      </c>
      <c r="B66" s="79">
        <v>650</v>
      </c>
      <c r="C66" s="75">
        <v>2</v>
      </c>
      <c r="D66" s="76" t="s">
        <v>138</v>
      </c>
      <c r="E66" s="77" t="s">
        <v>72</v>
      </c>
      <c r="F66" s="77">
        <v>240</v>
      </c>
      <c r="G66" s="78">
        <v>20</v>
      </c>
      <c r="H66" s="26">
        <v>20</v>
      </c>
      <c r="I66" s="26">
        <v>20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s="52" customFormat="1" ht="25.5">
      <c r="A67" s="9" t="s">
        <v>12</v>
      </c>
      <c r="B67" s="56">
        <v>650</v>
      </c>
      <c r="C67" s="10">
        <v>3</v>
      </c>
      <c r="D67" s="11"/>
      <c r="E67" s="13"/>
      <c r="F67" s="13"/>
      <c r="G67" s="14">
        <f aca="true" t="shared" si="1" ref="G67:G72">G68</f>
        <v>227.7</v>
      </c>
      <c r="H67" s="60"/>
      <c r="I67" s="6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s="52" customFormat="1" ht="38.25">
      <c r="A68" s="28" t="s">
        <v>73</v>
      </c>
      <c r="B68" s="57">
        <v>650</v>
      </c>
      <c r="C68" s="22">
        <v>3</v>
      </c>
      <c r="D68" s="23">
        <v>9</v>
      </c>
      <c r="E68" s="25"/>
      <c r="F68" s="25"/>
      <c r="G68" s="26">
        <f t="shared" si="1"/>
        <v>227.7</v>
      </c>
      <c r="H68" s="60"/>
      <c r="I68" s="6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52" customFormat="1" ht="12.75">
      <c r="A69" s="21" t="s">
        <v>39</v>
      </c>
      <c r="B69" s="56">
        <v>650</v>
      </c>
      <c r="C69" s="22">
        <v>3</v>
      </c>
      <c r="D69" s="23">
        <v>9</v>
      </c>
      <c r="E69" s="24" t="s">
        <v>40</v>
      </c>
      <c r="F69" s="25"/>
      <c r="G69" s="26">
        <f t="shared" si="1"/>
        <v>227.7</v>
      </c>
      <c r="H69" s="60"/>
      <c r="I69" s="6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  <row r="70" spans="1:21" s="52" customFormat="1" ht="51">
      <c r="A70" s="28" t="s">
        <v>74</v>
      </c>
      <c r="B70" s="57">
        <v>650</v>
      </c>
      <c r="C70" s="22">
        <v>3</v>
      </c>
      <c r="D70" s="23">
        <v>9</v>
      </c>
      <c r="E70" s="25" t="s">
        <v>75</v>
      </c>
      <c r="F70" s="25"/>
      <c r="G70" s="26">
        <f t="shared" si="1"/>
        <v>227.7</v>
      </c>
      <c r="H70" s="60"/>
      <c r="I70" s="6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</row>
    <row r="71" spans="1:21" s="52" customFormat="1" ht="38.25">
      <c r="A71" s="28" t="s">
        <v>27</v>
      </c>
      <c r="B71" s="56">
        <v>650</v>
      </c>
      <c r="C71" s="22">
        <v>3</v>
      </c>
      <c r="D71" s="23">
        <v>9</v>
      </c>
      <c r="E71" s="25" t="s">
        <v>76</v>
      </c>
      <c r="F71" s="25"/>
      <c r="G71" s="26">
        <f t="shared" si="1"/>
        <v>227.7</v>
      </c>
      <c r="H71" s="60"/>
      <c r="I71" s="6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1" s="52" customFormat="1" ht="25.5">
      <c r="A72" s="28" t="s">
        <v>50</v>
      </c>
      <c r="B72" s="57">
        <v>650</v>
      </c>
      <c r="C72" s="22">
        <v>3</v>
      </c>
      <c r="D72" s="23">
        <v>9</v>
      </c>
      <c r="E72" s="25" t="s">
        <v>76</v>
      </c>
      <c r="F72" s="25">
        <v>200</v>
      </c>
      <c r="G72" s="26">
        <f t="shared" si="1"/>
        <v>227.7</v>
      </c>
      <c r="H72" s="60"/>
      <c r="I72" s="6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</row>
    <row r="73" spans="1:21" s="52" customFormat="1" ht="38.25">
      <c r="A73" s="31" t="s">
        <v>77</v>
      </c>
      <c r="B73" s="56">
        <v>650</v>
      </c>
      <c r="C73" s="22">
        <v>3</v>
      </c>
      <c r="D73" s="23">
        <v>9</v>
      </c>
      <c r="E73" s="25" t="s">
        <v>76</v>
      </c>
      <c r="F73" s="25">
        <v>240</v>
      </c>
      <c r="G73" s="26">
        <v>227.7</v>
      </c>
      <c r="H73" s="60"/>
      <c r="I73" s="60"/>
      <c r="J73" s="55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</row>
    <row r="74" spans="1:21" s="52" customFormat="1" ht="12.75">
      <c r="A74" s="9" t="s">
        <v>78</v>
      </c>
      <c r="B74" s="57">
        <v>650</v>
      </c>
      <c r="C74" s="10">
        <v>4</v>
      </c>
      <c r="D74" s="11"/>
      <c r="E74" s="12"/>
      <c r="F74" s="13"/>
      <c r="G74" s="14">
        <f>G75+G88+G94</f>
        <v>2931.1000000000004</v>
      </c>
      <c r="H74" s="14">
        <f>H75+H88+H94</f>
        <v>479.1</v>
      </c>
      <c r="I74" s="6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s="52" customFormat="1" ht="13.5">
      <c r="A75" s="29" t="s">
        <v>79</v>
      </c>
      <c r="B75" s="56">
        <v>650</v>
      </c>
      <c r="C75" s="16">
        <v>4</v>
      </c>
      <c r="D75" s="17">
        <v>9</v>
      </c>
      <c r="E75" s="18"/>
      <c r="F75" s="19"/>
      <c r="G75" s="20">
        <f>G76</f>
        <v>2562.1000000000004</v>
      </c>
      <c r="H75" s="20">
        <f>H76</f>
        <v>479.1</v>
      </c>
      <c r="I75" s="60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s="52" customFormat="1" ht="38.25">
      <c r="A76" s="32" t="s">
        <v>80</v>
      </c>
      <c r="B76" s="57">
        <v>650</v>
      </c>
      <c r="C76" s="33" t="s">
        <v>81</v>
      </c>
      <c r="D76" s="33" t="s">
        <v>82</v>
      </c>
      <c r="E76" s="33" t="s">
        <v>83</v>
      </c>
      <c r="F76" s="25"/>
      <c r="G76" s="26">
        <f>G77</f>
        <v>2562.1000000000004</v>
      </c>
      <c r="H76" s="26">
        <f>H77</f>
        <v>479.1</v>
      </c>
      <c r="I76" s="6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</row>
    <row r="77" spans="1:21" s="52" customFormat="1" ht="51">
      <c r="A77" s="27" t="s">
        <v>84</v>
      </c>
      <c r="B77" s="56">
        <v>650</v>
      </c>
      <c r="C77" s="33" t="s">
        <v>81</v>
      </c>
      <c r="D77" s="33" t="s">
        <v>82</v>
      </c>
      <c r="E77" s="33" t="s">
        <v>85</v>
      </c>
      <c r="F77" s="25"/>
      <c r="G77" s="26">
        <f>G78+G85</f>
        <v>2562.1000000000004</v>
      </c>
      <c r="H77" s="26">
        <f>H78+H85</f>
        <v>479.1</v>
      </c>
      <c r="I77" s="60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</row>
    <row r="78" spans="1:21" s="52" customFormat="1" ht="25.5">
      <c r="A78" s="27" t="s">
        <v>86</v>
      </c>
      <c r="B78" s="57">
        <v>650</v>
      </c>
      <c r="C78" s="33" t="s">
        <v>81</v>
      </c>
      <c r="D78" s="33" t="s">
        <v>82</v>
      </c>
      <c r="E78" s="33" t="s">
        <v>87</v>
      </c>
      <c r="F78" s="25"/>
      <c r="G78" s="26">
        <f>G79+G82</f>
        <v>504.32000000000005</v>
      </c>
      <c r="H78" s="26">
        <f>H79+H82</f>
        <v>479.1</v>
      </c>
      <c r="I78" s="6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s="52" customFormat="1" ht="38.25">
      <c r="A79" s="27" t="s">
        <v>88</v>
      </c>
      <c r="B79" s="56">
        <v>650</v>
      </c>
      <c r="C79" s="33" t="s">
        <v>81</v>
      </c>
      <c r="D79" s="33" t="s">
        <v>82</v>
      </c>
      <c r="E79" s="33" t="s">
        <v>89</v>
      </c>
      <c r="F79" s="25"/>
      <c r="G79" s="26">
        <f>G80</f>
        <v>479.1</v>
      </c>
      <c r="H79" s="26">
        <f>H80</f>
        <v>479.1</v>
      </c>
      <c r="I79" s="6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  <row r="80" spans="1:21" s="52" customFormat="1" ht="25.5">
      <c r="A80" s="28" t="s">
        <v>50</v>
      </c>
      <c r="B80" s="57">
        <v>650</v>
      </c>
      <c r="C80" s="22">
        <v>4</v>
      </c>
      <c r="D80" s="23">
        <v>9</v>
      </c>
      <c r="E80" s="33" t="s">
        <v>89</v>
      </c>
      <c r="F80" s="25">
        <v>200</v>
      </c>
      <c r="G80" s="26">
        <f>G81</f>
        <v>479.1</v>
      </c>
      <c r="H80" s="26">
        <f>H81</f>
        <v>479.1</v>
      </c>
      <c r="I80" s="6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</row>
    <row r="81" spans="1:21" s="52" customFormat="1" ht="38.25">
      <c r="A81" s="28" t="s">
        <v>25</v>
      </c>
      <c r="B81" s="56">
        <v>650</v>
      </c>
      <c r="C81" s="22">
        <v>4</v>
      </c>
      <c r="D81" s="23">
        <v>9</v>
      </c>
      <c r="E81" s="33" t="s">
        <v>89</v>
      </c>
      <c r="F81" s="25">
        <v>240</v>
      </c>
      <c r="G81" s="26">
        <v>479.1</v>
      </c>
      <c r="H81" s="26">
        <v>479.1</v>
      </c>
      <c r="I81" s="6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s="52" customFormat="1" ht="63.75">
      <c r="A82" s="28" t="s">
        <v>90</v>
      </c>
      <c r="B82" s="57">
        <v>650</v>
      </c>
      <c r="C82" s="22">
        <v>4</v>
      </c>
      <c r="D82" s="23">
        <v>9</v>
      </c>
      <c r="E82" s="33" t="s">
        <v>91</v>
      </c>
      <c r="F82" s="25"/>
      <c r="G82" s="26">
        <f>G83</f>
        <v>25.22</v>
      </c>
      <c r="H82" s="26"/>
      <c r="I82" s="6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</row>
    <row r="83" spans="1:21" s="52" customFormat="1" ht="25.5">
      <c r="A83" s="28" t="s">
        <v>50</v>
      </c>
      <c r="B83" s="56">
        <v>650</v>
      </c>
      <c r="C83" s="22">
        <v>4</v>
      </c>
      <c r="D83" s="23">
        <v>9</v>
      </c>
      <c r="E83" s="33" t="s">
        <v>91</v>
      </c>
      <c r="F83" s="25">
        <v>200</v>
      </c>
      <c r="G83" s="26">
        <f>G84</f>
        <v>25.22</v>
      </c>
      <c r="H83" s="26"/>
      <c r="I83" s="6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</row>
    <row r="84" spans="1:21" s="52" customFormat="1" ht="38.25">
      <c r="A84" s="28" t="s">
        <v>25</v>
      </c>
      <c r="B84" s="57">
        <v>650</v>
      </c>
      <c r="C84" s="22">
        <v>4</v>
      </c>
      <c r="D84" s="23">
        <v>9</v>
      </c>
      <c r="E84" s="33" t="s">
        <v>91</v>
      </c>
      <c r="F84" s="25">
        <v>240</v>
      </c>
      <c r="G84" s="26">
        <v>25.22</v>
      </c>
      <c r="H84" s="26"/>
      <c r="I84" s="6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1:21" s="52" customFormat="1" ht="25.5">
      <c r="A85" s="28" t="s">
        <v>92</v>
      </c>
      <c r="B85" s="56">
        <v>650</v>
      </c>
      <c r="C85" s="22">
        <v>4</v>
      </c>
      <c r="D85" s="23">
        <v>9</v>
      </c>
      <c r="E85" s="33" t="s">
        <v>139</v>
      </c>
      <c r="F85" s="25"/>
      <c r="G85" s="26">
        <f>G86</f>
        <v>2057.78</v>
      </c>
      <c r="H85" s="60"/>
      <c r="I85" s="6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</row>
    <row r="86" spans="1:21" s="52" customFormat="1" ht="25.5">
      <c r="A86" s="28" t="s">
        <v>50</v>
      </c>
      <c r="B86" s="57">
        <v>650</v>
      </c>
      <c r="C86" s="22">
        <v>4</v>
      </c>
      <c r="D86" s="23">
        <v>9</v>
      </c>
      <c r="E86" s="33" t="s">
        <v>139</v>
      </c>
      <c r="F86" s="25">
        <v>200</v>
      </c>
      <c r="G86" s="26">
        <f>G87</f>
        <v>2057.78</v>
      </c>
      <c r="H86" s="60"/>
      <c r="I86" s="6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</row>
    <row r="87" spans="1:21" s="52" customFormat="1" ht="38.25">
      <c r="A87" s="28" t="s">
        <v>25</v>
      </c>
      <c r="B87" s="56">
        <v>650</v>
      </c>
      <c r="C87" s="22">
        <v>4</v>
      </c>
      <c r="D87" s="23">
        <v>9</v>
      </c>
      <c r="E87" s="33" t="s">
        <v>139</v>
      </c>
      <c r="F87" s="25">
        <v>240</v>
      </c>
      <c r="G87" s="26">
        <v>2057.78</v>
      </c>
      <c r="H87" s="60"/>
      <c r="I87" s="60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</row>
    <row r="88" spans="1:21" s="52" customFormat="1" ht="13.5">
      <c r="A88" s="15" t="s">
        <v>13</v>
      </c>
      <c r="B88" s="57">
        <v>650</v>
      </c>
      <c r="C88" s="16">
        <v>4</v>
      </c>
      <c r="D88" s="17">
        <v>10</v>
      </c>
      <c r="E88" s="18"/>
      <c r="F88" s="19"/>
      <c r="G88" s="20">
        <f>G89</f>
        <v>257</v>
      </c>
      <c r="H88" s="60"/>
      <c r="I88" s="60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</row>
    <row r="89" spans="1:21" s="52" customFormat="1" ht="12.75">
      <c r="A89" s="21" t="s">
        <v>39</v>
      </c>
      <c r="B89" s="56">
        <v>650</v>
      </c>
      <c r="C89" s="22">
        <v>4</v>
      </c>
      <c r="D89" s="23">
        <v>10</v>
      </c>
      <c r="E89" s="24" t="s">
        <v>40</v>
      </c>
      <c r="F89" s="25"/>
      <c r="G89" s="26">
        <f>G90</f>
        <v>257</v>
      </c>
      <c r="H89" s="60"/>
      <c r="I89" s="6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</row>
    <row r="90" spans="1:21" s="52" customFormat="1" ht="38.25">
      <c r="A90" s="27" t="s">
        <v>41</v>
      </c>
      <c r="B90" s="57">
        <v>650</v>
      </c>
      <c r="C90" s="22">
        <v>4</v>
      </c>
      <c r="D90" s="23">
        <v>10</v>
      </c>
      <c r="E90" s="24" t="s">
        <v>42</v>
      </c>
      <c r="F90" s="25"/>
      <c r="G90" s="26">
        <f>G91</f>
        <v>257</v>
      </c>
      <c r="H90" s="60"/>
      <c r="I90" s="60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</row>
    <row r="91" spans="1:21" s="52" customFormat="1" ht="51">
      <c r="A91" s="27" t="s">
        <v>93</v>
      </c>
      <c r="B91" s="56">
        <v>650</v>
      </c>
      <c r="C91" s="22">
        <v>4</v>
      </c>
      <c r="D91" s="23">
        <v>10</v>
      </c>
      <c r="E91" s="24" t="s">
        <v>61</v>
      </c>
      <c r="F91" s="25"/>
      <c r="G91" s="26">
        <f>G92</f>
        <v>257</v>
      </c>
      <c r="H91" s="60"/>
      <c r="I91" s="6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1" s="52" customFormat="1" ht="33" customHeight="1">
      <c r="A92" s="28" t="s">
        <v>50</v>
      </c>
      <c r="B92" s="57">
        <v>650</v>
      </c>
      <c r="C92" s="22">
        <v>4</v>
      </c>
      <c r="D92" s="23">
        <v>10</v>
      </c>
      <c r="E92" s="24" t="s">
        <v>61</v>
      </c>
      <c r="F92" s="25">
        <v>200</v>
      </c>
      <c r="G92" s="26">
        <f>G93</f>
        <v>257</v>
      </c>
      <c r="H92" s="60"/>
      <c r="I92" s="6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</row>
    <row r="93" spans="1:21" s="52" customFormat="1" ht="25.5">
      <c r="A93" s="27" t="s">
        <v>8</v>
      </c>
      <c r="B93" s="56">
        <v>650</v>
      </c>
      <c r="C93" s="22">
        <v>4</v>
      </c>
      <c r="D93" s="23">
        <v>10</v>
      </c>
      <c r="E93" s="24" t="s">
        <v>61</v>
      </c>
      <c r="F93" s="25">
        <v>240</v>
      </c>
      <c r="G93" s="26">
        <v>257</v>
      </c>
      <c r="H93" s="60"/>
      <c r="I93" s="6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</row>
    <row r="94" spans="1:21" s="52" customFormat="1" ht="27">
      <c r="A94" s="15" t="s">
        <v>94</v>
      </c>
      <c r="B94" s="57">
        <v>650</v>
      </c>
      <c r="C94" s="16">
        <v>4</v>
      </c>
      <c r="D94" s="17">
        <v>12</v>
      </c>
      <c r="E94" s="18"/>
      <c r="F94" s="19"/>
      <c r="G94" s="20">
        <f>G95</f>
        <v>112</v>
      </c>
      <c r="H94" s="60"/>
      <c r="I94" s="60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</row>
    <row r="95" spans="1:21" s="52" customFormat="1" ht="38.25">
      <c r="A95" s="28" t="s">
        <v>95</v>
      </c>
      <c r="B95" s="56">
        <v>650</v>
      </c>
      <c r="C95" s="22">
        <v>4</v>
      </c>
      <c r="D95" s="23">
        <v>12</v>
      </c>
      <c r="E95" s="24" t="s">
        <v>96</v>
      </c>
      <c r="F95" s="25"/>
      <c r="G95" s="26">
        <f>G96</f>
        <v>112</v>
      </c>
      <c r="H95" s="60"/>
      <c r="I95" s="60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s="52" customFormat="1" ht="25.5">
      <c r="A96" s="28" t="s">
        <v>97</v>
      </c>
      <c r="B96" s="57">
        <v>650</v>
      </c>
      <c r="C96" s="22">
        <v>4</v>
      </c>
      <c r="D96" s="23">
        <v>12</v>
      </c>
      <c r="E96" s="24" t="s">
        <v>98</v>
      </c>
      <c r="F96" s="25"/>
      <c r="G96" s="26">
        <f>G97</f>
        <v>112</v>
      </c>
      <c r="H96" s="60"/>
      <c r="I96" s="60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</row>
    <row r="97" spans="1:21" s="52" customFormat="1" ht="12.75">
      <c r="A97" s="28" t="s">
        <v>62</v>
      </c>
      <c r="B97" s="56">
        <v>650</v>
      </c>
      <c r="C97" s="22">
        <v>4</v>
      </c>
      <c r="D97" s="23">
        <v>12</v>
      </c>
      <c r="E97" s="24" t="s">
        <v>99</v>
      </c>
      <c r="F97" s="25"/>
      <c r="G97" s="26">
        <f>G98</f>
        <v>112</v>
      </c>
      <c r="H97" s="60"/>
      <c r="I97" s="6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</row>
    <row r="98" spans="1:21" s="52" customFormat="1" ht="25.5">
      <c r="A98" s="28" t="s">
        <v>50</v>
      </c>
      <c r="B98" s="57">
        <v>650</v>
      </c>
      <c r="C98" s="22">
        <v>4</v>
      </c>
      <c r="D98" s="23">
        <v>12</v>
      </c>
      <c r="E98" s="24" t="s">
        <v>99</v>
      </c>
      <c r="F98" s="25">
        <v>200</v>
      </c>
      <c r="G98" s="26">
        <f>G99</f>
        <v>112</v>
      </c>
      <c r="H98" s="60"/>
      <c r="I98" s="60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</row>
    <row r="99" spans="1:21" s="52" customFormat="1" ht="38.25">
      <c r="A99" s="28" t="s">
        <v>25</v>
      </c>
      <c r="B99" s="56">
        <v>650</v>
      </c>
      <c r="C99" s="22">
        <v>4</v>
      </c>
      <c r="D99" s="23">
        <v>12</v>
      </c>
      <c r="E99" s="24" t="s">
        <v>99</v>
      </c>
      <c r="F99" s="25">
        <v>240</v>
      </c>
      <c r="G99" s="26">
        <v>112</v>
      </c>
      <c r="H99" s="60"/>
      <c r="I99" s="60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1" s="52" customFormat="1" ht="12.75">
      <c r="A100" s="9" t="s">
        <v>14</v>
      </c>
      <c r="B100" s="57">
        <v>650</v>
      </c>
      <c r="C100" s="10">
        <v>5</v>
      </c>
      <c r="D100" s="11"/>
      <c r="E100" s="13"/>
      <c r="F100" s="13"/>
      <c r="G100" s="14">
        <f>G101+G107+G122</f>
        <v>3395.75</v>
      </c>
      <c r="H100" s="14">
        <f>H101+H107+H122</f>
        <v>1200.5</v>
      </c>
      <c r="I100" s="60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1" s="52" customFormat="1" ht="13.5">
      <c r="A101" s="48" t="s">
        <v>100</v>
      </c>
      <c r="B101" s="69">
        <v>650</v>
      </c>
      <c r="C101" s="44">
        <v>5</v>
      </c>
      <c r="D101" s="45">
        <v>1</v>
      </c>
      <c r="E101" s="46"/>
      <c r="F101" s="46"/>
      <c r="G101" s="47">
        <f aca="true" t="shared" si="2" ref="G101:H103">G102</f>
        <v>339.05</v>
      </c>
      <c r="H101" s="47">
        <f t="shared" si="2"/>
        <v>0</v>
      </c>
      <c r="I101" s="6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1" s="52" customFormat="1" ht="12.75">
      <c r="A102" s="21" t="s">
        <v>39</v>
      </c>
      <c r="B102" s="57">
        <v>650</v>
      </c>
      <c r="C102" s="22">
        <v>5</v>
      </c>
      <c r="D102" s="23">
        <v>1</v>
      </c>
      <c r="E102" s="24" t="s">
        <v>40</v>
      </c>
      <c r="F102" s="25"/>
      <c r="G102" s="26">
        <f t="shared" si="2"/>
        <v>339.05</v>
      </c>
      <c r="H102" s="26">
        <f t="shared" si="2"/>
        <v>0</v>
      </c>
      <c r="I102" s="60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</row>
    <row r="103" spans="1:21" s="52" customFormat="1" ht="25.5">
      <c r="A103" s="28" t="s">
        <v>101</v>
      </c>
      <c r="B103" s="56">
        <v>650</v>
      </c>
      <c r="C103" s="22">
        <v>5</v>
      </c>
      <c r="D103" s="23">
        <v>1</v>
      </c>
      <c r="E103" s="25" t="s">
        <v>102</v>
      </c>
      <c r="F103" s="25"/>
      <c r="G103" s="26">
        <f t="shared" si="2"/>
        <v>339.05</v>
      </c>
      <c r="H103" s="26">
        <f t="shared" si="2"/>
        <v>0</v>
      </c>
      <c r="I103" s="6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1" s="52" customFormat="1" ht="25.5">
      <c r="A104" s="28" t="s">
        <v>103</v>
      </c>
      <c r="B104" s="57">
        <v>650</v>
      </c>
      <c r="C104" s="22">
        <v>5</v>
      </c>
      <c r="D104" s="23">
        <v>1</v>
      </c>
      <c r="E104" s="25" t="s">
        <v>104</v>
      </c>
      <c r="F104" s="25"/>
      <c r="G104" s="26">
        <f>G105</f>
        <v>339.05</v>
      </c>
      <c r="H104" s="60"/>
      <c r="I104" s="60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1" s="52" customFormat="1" ht="25.5">
      <c r="A105" s="28" t="s">
        <v>50</v>
      </c>
      <c r="B105" s="56">
        <v>650</v>
      </c>
      <c r="C105" s="22">
        <v>5</v>
      </c>
      <c r="D105" s="23">
        <v>1</v>
      </c>
      <c r="E105" s="25" t="s">
        <v>104</v>
      </c>
      <c r="F105" s="25">
        <v>200</v>
      </c>
      <c r="G105" s="26">
        <f>G106</f>
        <v>339.05</v>
      </c>
      <c r="H105" s="60"/>
      <c r="I105" s="6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</row>
    <row r="106" spans="1:21" s="52" customFormat="1" ht="38.25">
      <c r="A106" s="28" t="s">
        <v>25</v>
      </c>
      <c r="B106" s="57">
        <v>650</v>
      </c>
      <c r="C106" s="22">
        <v>5</v>
      </c>
      <c r="D106" s="23">
        <v>1</v>
      </c>
      <c r="E106" s="25" t="s">
        <v>104</v>
      </c>
      <c r="F106" s="25">
        <v>240</v>
      </c>
      <c r="G106" s="26">
        <v>339.05</v>
      </c>
      <c r="H106" s="60"/>
      <c r="I106" s="60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s="52" customFormat="1" ht="13.5">
      <c r="A107" s="15" t="s">
        <v>105</v>
      </c>
      <c r="B107" s="56">
        <v>650</v>
      </c>
      <c r="C107" s="16">
        <v>5</v>
      </c>
      <c r="D107" s="17">
        <v>2</v>
      </c>
      <c r="E107" s="19"/>
      <c r="F107" s="19"/>
      <c r="G107" s="20">
        <f>G108</f>
        <v>1663.7</v>
      </c>
      <c r="H107" s="20">
        <f>H108</f>
        <v>1200.5</v>
      </c>
      <c r="I107" s="6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21" s="52" customFormat="1" ht="51">
      <c r="A108" s="34" t="s">
        <v>30</v>
      </c>
      <c r="B108" s="57">
        <v>650</v>
      </c>
      <c r="C108" s="22">
        <v>5</v>
      </c>
      <c r="D108" s="23">
        <v>2</v>
      </c>
      <c r="E108" s="25" t="s">
        <v>31</v>
      </c>
      <c r="F108" s="25"/>
      <c r="G108" s="26">
        <f>G109+G117</f>
        <v>1663.7</v>
      </c>
      <c r="H108" s="26">
        <f>H109+H117</f>
        <v>1200.5</v>
      </c>
      <c r="I108" s="60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</row>
    <row r="109" spans="1:21" s="52" customFormat="1" ht="38.25">
      <c r="A109" s="34" t="s">
        <v>32</v>
      </c>
      <c r="B109" s="56">
        <v>650</v>
      </c>
      <c r="C109" s="22">
        <v>5</v>
      </c>
      <c r="D109" s="23">
        <v>2</v>
      </c>
      <c r="E109" s="25" t="s">
        <v>33</v>
      </c>
      <c r="F109" s="25"/>
      <c r="G109" s="26">
        <f>G110</f>
        <v>1263.7</v>
      </c>
      <c r="H109" s="26">
        <f>H110</f>
        <v>1200.5</v>
      </c>
      <c r="I109" s="6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</row>
    <row r="110" spans="1:21" s="52" customFormat="1" ht="38.25">
      <c r="A110" s="34" t="s">
        <v>34</v>
      </c>
      <c r="B110" s="57">
        <v>650</v>
      </c>
      <c r="C110" s="22">
        <v>5</v>
      </c>
      <c r="D110" s="23">
        <v>2</v>
      </c>
      <c r="E110" s="25" t="s">
        <v>35</v>
      </c>
      <c r="F110" s="25"/>
      <c r="G110" s="26">
        <f>G111+G114</f>
        <v>1263.7</v>
      </c>
      <c r="H110" s="26">
        <f>H111+H114</f>
        <v>1200.5</v>
      </c>
      <c r="I110" s="6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s="52" customFormat="1" ht="38.25">
      <c r="A111" s="34" t="s">
        <v>36</v>
      </c>
      <c r="B111" s="56">
        <v>650</v>
      </c>
      <c r="C111" s="22">
        <v>5</v>
      </c>
      <c r="D111" s="23">
        <v>2</v>
      </c>
      <c r="E111" s="25" t="s">
        <v>37</v>
      </c>
      <c r="F111" s="25"/>
      <c r="G111" s="26">
        <f>G112</f>
        <v>1200.5</v>
      </c>
      <c r="H111" s="26">
        <f>H112</f>
        <v>1200.5</v>
      </c>
      <c r="I111" s="6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</row>
    <row r="112" spans="1:21" s="52" customFormat="1" ht="25.5">
      <c r="A112" s="28" t="s">
        <v>50</v>
      </c>
      <c r="B112" s="57">
        <v>650</v>
      </c>
      <c r="C112" s="22">
        <v>5</v>
      </c>
      <c r="D112" s="23">
        <v>2</v>
      </c>
      <c r="E112" s="25" t="s">
        <v>37</v>
      </c>
      <c r="F112" s="25">
        <v>200</v>
      </c>
      <c r="G112" s="26">
        <f>G113</f>
        <v>1200.5</v>
      </c>
      <c r="H112" s="26">
        <f>H113</f>
        <v>1200.5</v>
      </c>
      <c r="I112" s="6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</row>
    <row r="113" spans="1:21" s="52" customFormat="1" ht="38.25">
      <c r="A113" s="28" t="s">
        <v>25</v>
      </c>
      <c r="B113" s="56">
        <v>650</v>
      </c>
      <c r="C113" s="22">
        <v>5</v>
      </c>
      <c r="D113" s="23">
        <v>2</v>
      </c>
      <c r="E113" s="25" t="s">
        <v>37</v>
      </c>
      <c r="F113" s="25">
        <v>240</v>
      </c>
      <c r="G113" s="26">
        <v>1200.5</v>
      </c>
      <c r="H113" s="26">
        <v>1200.5</v>
      </c>
      <c r="I113" s="6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</row>
    <row r="114" spans="1:21" s="52" customFormat="1" ht="51">
      <c r="A114" s="28" t="s">
        <v>106</v>
      </c>
      <c r="B114" s="57">
        <v>650</v>
      </c>
      <c r="C114" s="22">
        <v>5</v>
      </c>
      <c r="D114" s="23">
        <v>2</v>
      </c>
      <c r="E114" s="25" t="s">
        <v>107</v>
      </c>
      <c r="F114" s="25"/>
      <c r="G114" s="26">
        <f>G115</f>
        <v>63.2</v>
      </c>
      <c r="H114" s="62"/>
      <c r="I114" s="6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</row>
    <row r="115" spans="1:21" s="52" customFormat="1" ht="25.5">
      <c r="A115" s="28" t="s">
        <v>50</v>
      </c>
      <c r="B115" s="56">
        <v>650</v>
      </c>
      <c r="C115" s="22">
        <v>5</v>
      </c>
      <c r="D115" s="23">
        <v>2</v>
      </c>
      <c r="E115" s="25" t="s">
        <v>107</v>
      </c>
      <c r="F115" s="25">
        <v>200</v>
      </c>
      <c r="G115" s="26">
        <f>G116</f>
        <v>63.2</v>
      </c>
      <c r="H115" s="62"/>
      <c r="I115" s="60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s="52" customFormat="1" ht="38.25">
      <c r="A116" s="28" t="s">
        <v>25</v>
      </c>
      <c r="B116" s="57">
        <v>650</v>
      </c>
      <c r="C116" s="22">
        <v>5</v>
      </c>
      <c r="D116" s="23">
        <v>2</v>
      </c>
      <c r="E116" s="25" t="s">
        <v>107</v>
      </c>
      <c r="F116" s="25">
        <v>240</v>
      </c>
      <c r="G116" s="26">
        <v>63.2</v>
      </c>
      <c r="H116" s="62"/>
      <c r="I116" s="6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</row>
    <row r="117" spans="1:21" s="52" customFormat="1" ht="12.75">
      <c r="A117" s="21" t="s">
        <v>39</v>
      </c>
      <c r="B117" s="56">
        <v>650</v>
      </c>
      <c r="C117" s="22">
        <v>5</v>
      </c>
      <c r="D117" s="23">
        <v>2</v>
      </c>
      <c r="E117" s="24" t="s">
        <v>40</v>
      </c>
      <c r="F117" s="25"/>
      <c r="G117" s="26">
        <f>G118</f>
        <v>400</v>
      </c>
      <c r="H117" s="60"/>
      <c r="I117" s="60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:21" s="52" customFormat="1" ht="25.5">
      <c r="A118" s="28" t="s">
        <v>108</v>
      </c>
      <c r="B118" s="57">
        <v>650</v>
      </c>
      <c r="C118" s="22">
        <v>5</v>
      </c>
      <c r="D118" s="23">
        <v>2</v>
      </c>
      <c r="E118" s="25" t="s">
        <v>102</v>
      </c>
      <c r="F118" s="25"/>
      <c r="G118" s="26">
        <f>G119</f>
        <v>400</v>
      </c>
      <c r="H118" s="60"/>
      <c r="I118" s="60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s="52" customFormat="1" ht="25.5">
      <c r="A119" s="28" t="s">
        <v>109</v>
      </c>
      <c r="B119" s="56">
        <v>650</v>
      </c>
      <c r="C119" s="22">
        <v>5</v>
      </c>
      <c r="D119" s="23">
        <v>2</v>
      </c>
      <c r="E119" s="25" t="s">
        <v>104</v>
      </c>
      <c r="F119" s="25"/>
      <c r="G119" s="26">
        <f>G120</f>
        <v>400</v>
      </c>
      <c r="H119" s="60"/>
      <c r="I119" s="60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21" s="52" customFormat="1" ht="25.5">
      <c r="A120" s="28" t="s">
        <v>50</v>
      </c>
      <c r="B120" s="57">
        <v>650</v>
      </c>
      <c r="C120" s="22">
        <v>5</v>
      </c>
      <c r="D120" s="23">
        <v>2</v>
      </c>
      <c r="E120" s="25" t="s">
        <v>104</v>
      </c>
      <c r="F120" s="25">
        <v>200</v>
      </c>
      <c r="G120" s="26">
        <f>G121</f>
        <v>400</v>
      </c>
      <c r="H120" s="64"/>
      <c r="I120" s="60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1" spans="1:21" s="52" customFormat="1" ht="38.25">
      <c r="A121" s="28" t="s">
        <v>25</v>
      </c>
      <c r="B121" s="56">
        <v>650</v>
      </c>
      <c r="C121" s="22">
        <v>5</v>
      </c>
      <c r="D121" s="23">
        <v>2</v>
      </c>
      <c r="E121" s="25" t="s">
        <v>104</v>
      </c>
      <c r="F121" s="25">
        <v>240</v>
      </c>
      <c r="G121" s="35">
        <v>400</v>
      </c>
      <c r="H121" s="62"/>
      <c r="I121" s="6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</row>
    <row r="122" spans="1:21" s="52" customFormat="1" ht="12.75">
      <c r="A122" s="9" t="s">
        <v>15</v>
      </c>
      <c r="B122" s="57">
        <v>650</v>
      </c>
      <c r="C122" s="10">
        <v>5</v>
      </c>
      <c r="D122" s="11">
        <v>3</v>
      </c>
      <c r="E122" s="13"/>
      <c r="F122" s="13"/>
      <c r="G122" s="14">
        <f>G123</f>
        <v>1393</v>
      </c>
      <c r="H122" s="60"/>
      <c r="I122" s="60"/>
      <c r="L122" s="51"/>
      <c r="M122" s="51"/>
      <c r="N122" s="51"/>
      <c r="O122" s="51"/>
      <c r="P122" s="51"/>
      <c r="Q122" s="51"/>
      <c r="R122" s="51"/>
      <c r="S122" s="51"/>
      <c r="T122" s="51"/>
      <c r="U122" s="51"/>
    </row>
    <row r="123" spans="1:21" s="52" customFormat="1" ht="25.5">
      <c r="A123" s="21" t="s">
        <v>39</v>
      </c>
      <c r="B123" s="56">
        <v>650</v>
      </c>
      <c r="C123" s="22">
        <v>5</v>
      </c>
      <c r="D123" s="23">
        <v>3</v>
      </c>
      <c r="E123" s="25" t="s">
        <v>40</v>
      </c>
      <c r="F123" s="25"/>
      <c r="G123" s="26">
        <f>G124</f>
        <v>1393</v>
      </c>
      <c r="H123" s="60"/>
      <c r="I123" s="60"/>
      <c r="L123" s="51"/>
      <c r="M123" s="51"/>
      <c r="N123" s="51"/>
      <c r="O123" s="51"/>
      <c r="P123" s="51"/>
      <c r="Q123" s="51"/>
      <c r="R123" s="51"/>
      <c r="S123" s="51"/>
      <c r="T123" s="51"/>
      <c r="U123" s="51"/>
    </row>
    <row r="124" spans="1:21" s="52" customFormat="1" ht="25.5">
      <c r="A124" s="28" t="s">
        <v>108</v>
      </c>
      <c r="B124" s="57">
        <v>650</v>
      </c>
      <c r="C124" s="22">
        <v>5</v>
      </c>
      <c r="D124" s="23">
        <v>3</v>
      </c>
      <c r="E124" s="25" t="s">
        <v>110</v>
      </c>
      <c r="F124" s="25"/>
      <c r="G124" s="26">
        <f>G125</f>
        <v>1393</v>
      </c>
      <c r="H124" s="60"/>
      <c r="I124" s="60"/>
      <c r="L124" s="51"/>
      <c r="M124" s="51"/>
      <c r="N124" s="51"/>
      <c r="O124" s="51"/>
      <c r="P124" s="51"/>
      <c r="Q124" s="51"/>
      <c r="R124" s="51"/>
      <c r="S124" s="51"/>
      <c r="T124" s="51"/>
      <c r="U124" s="51"/>
    </row>
    <row r="125" spans="1:21" s="52" customFormat="1" ht="25.5">
      <c r="A125" s="28" t="s">
        <v>111</v>
      </c>
      <c r="B125" s="56">
        <v>650</v>
      </c>
      <c r="C125" s="22">
        <v>5</v>
      </c>
      <c r="D125" s="23">
        <v>3</v>
      </c>
      <c r="E125" s="25" t="s">
        <v>104</v>
      </c>
      <c r="F125" s="25"/>
      <c r="G125" s="26">
        <f>G126</f>
        <v>1393</v>
      </c>
      <c r="H125" s="60"/>
      <c r="I125" s="60"/>
      <c r="L125" s="51"/>
      <c r="M125" s="51"/>
      <c r="N125" s="51"/>
      <c r="O125" s="51"/>
      <c r="P125" s="51"/>
      <c r="Q125" s="51"/>
      <c r="R125" s="51"/>
      <c r="S125" s="51"/>
      <c r="T125" s="51"/>
      <c r="U125" s="51"/>
    </row>
    <row r="126" spans="1:21" s="52" customFormat="1" ht="25.5">
      <c r="A126" s="28" t="s">
        <v>50</v>
      </c>
      <c r="B126" s="57">
        <v>650</v>
      </c>
      <c r="C126" s="22">
        <v>5</v>
      </c>
      <c r="D126" s="23">
        <v>3</v>
      </c>
      <c r="E126" s="25" t="s">
        <v>104</v>
      </c>
      <c r="F126" s="25">
        <v>200</v>
      </c>
      <c r="G126" s="26">
        <f>G127</f>
        <v>1393</v>
      </c>
      <c r="H126" s="60"/>
      <c r="I126" s="60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</row>
    <row r="127" spans="1:21" s="52" customFormat="1" ht="38.25">
      <c r="A127" s="28" t="s">
        <v>25</v>
      </c>
      <c r="B127" s="56">
        <v>650</v>
      </c>
      <c r="C127" s="22">
        <v>5</v>
      </c>
      <c r="D127" s="23">
        <v>3</v>
      </c>
      <c r="E127" s="25" t="s">
        <v>104</v>
      </c>
      <c r="F127" s="25">
        <v>240</v>
      </c>
      <c r="G127" s="26">
        <v>1393</v>
      </c>
      <c r="H127" s="63"/>
      <c r="I127" s="60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21" s="52" customFormat="1" ht="12.75">
      <c r="A128" s="9" t="s">
        <v>112</v>
      </c>
      <c r="B128" s="57">
        <v>650</v>
      </c>
      <c r="C128" s="10">
        <v>8</v>
      </c>
      <c r="D128" s="11"/>
      <c r="E128" s="12"/>
      <c r="F128" s="13"/>
      <c r="G128" s="14">
        <f>G129</f>
        <v>13865.300000000001</v>
      </c>
      <c r="H128" s="60"/>
      <c r="I128" s="60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</row>
    <row r="129" spans="1:21" s="52" customFormat="1" ht="12.75">
      <c r="A129" s="28" t="s">
        <v>16</v>
      </c>
      <c r="B129" s="56">
        <v>650</v>
      </c>
      <c r="C129" s="22">
        <v>8</v>
      </c>
      <c r="D129" s="23">
        <v>1</v>
      </c>
      <c r="E129" s="24"/>
      <c r="F129" s="25"/>
      <c r="G129" s="26">
        <f>G130+G139</f>
        <v>13865.300000000001</v>
      </c>
      <c r="H129" s="63"/>
      <c r="I129" s="60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</row>
    <row r="130" spans="1:21" s="52" customFormat="1" ht="25.5">
      <c r="A130" s="21" t="s">
        <v>39</v>
      </c>
      <c r="B130" s="57">
        <v>650</v>
      </c>
      <c r="C130" s="22">
        <v>8</v>
      </c>
      <c r="D130" s="23">
        <v>1</v>
      </c>
      <c r="E130" s="25" t="s">
        <v>40</v>
      </c>
      <c r="F130" s="25"/>
      <c r="G130" s="26">
        <f>G131+G137</f>
        <v>13649.1</v>
      </c>
      <c r="H130" s="60"/>
      <c r="I130" s="6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</row>
    <row r="131" spans="1:21" s="52" customFormat="1" ht="25.5">
      <c r="A131" s="28" t="s">
        <v>113</v>
      </c>
      <c r="B131" s="56">
        <v>650</v>
      </c>
      <c r="C131" s="22">
        <v>8</v>
      </c>
      <c r="D131" s="23">
        <v>1</v>
      </c>
      <c r="E131" s="25" t="s">
        <v>114</v>
      </c>
      <c r="F131" s="25"/>
      <c r="G131" s="26">
        <f>G132</f>
        <v>7649</v>
      </c>
      <c r="H131" s="60"/>
      <c r="I131" s="6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</row>
    <row r="132" spans="1:21" s="52" customFormat="1" ht="25.5">
      <c r="A132" s="28" t="s">
        <v>115</v>
      </c>
      <c r="B132" s="57">
        <v>650</v>
      </c>
      <c r="C132" s="22">
        <v>8</v>
      </c>
      <c r="D132" s="23">
        <v>1</v>
      </c>
      <c r="E132" s="24" t="s">
        <v>116</v>
      </c>
      <c r="F132" s="13"/>
      <c r="G132" s="26">
        <f>G133+G135</f>
        <v>7649</v>
      </c>
      <c r="H132" s="62"/>
      <c r="I132" s="60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</row>
    <row r="133" spans="1:21" s="52" customFormat="1" ht="63.75">
      <c r="A133" s="28" t="s">
        <v>22</v>
      </c>
      <c r="B133" s="56">
        <v>650</v>
      </c>
      <c r="C133" s="22">
        <v>8</v>
      </c>
      <c r="D133" s="23">
        <v>1</v>
      </c>
      <c r="E133" s="24" t="s">
        <v>116</v>
      </c>
      <c r="F133" s="25">
        <v>100</v>
      </c>
      <c r="G133" s="26">
        <f>G134</f>
        <v>6928</v>
      </c>
      <c r="H133" s="60"/>
      <c r="I133" s="6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</row>
    <row r="134" spans="1:21" s="52" customFormat="1" ht="25.5">
      <c r="A134" s="28" t="s">
        <v>117</v>
      </c>
      <c r="B134" s="57">
        <v>650</v>
      </c>
      <c r="C134" s="22">
        <v>8</v>
      </c>
      <c r="D134" s="23">
        <v>1</v>
      </c>
      <c r="E134" s="24" t="s">
        <v>116</v>
      </c>
      <c r="F134" s="25">
        <v>110</v>
      </c>
      <c r="G134" s="26">
        <v>6928</v>
      </c>
      <c r="H134" s="61"/>
      <c r="I134" s="60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</row>
    <row r="135" spans="1:21" s="52" customFormat="1" ht="25.5">
      <c r="A135" s="28" t="s">
        <v>50</v>
      </c>
      <c r="B135" s="57">
        <v>650</v>
      </c>
      <c r="C135" s="22">
        <v>8</v>
      </c>
      <c r="D135" s="23">
        <v>1</v>
      </c>
      <c r="E135" s="24" t="s">
        <v>116</v>
      </c>
      <c r="F135" s="25">
        <v>200</v>
      </c>
      <c r="G135" s="26">
        <f>G136</f>
        <v>721</v>
      </c>
      <c r="H135" s="61"/>
      <c r="I135" s="60"/>
      <c r="N135" s="51"/>
      <c r="O135" s="51"/>
      <c r="P135" s="51"/>
      <c r="Q135" s="51"/>
      <c r="R135" s="51"/>
      <c r="S135" s="51"/>
      <c r="T135" s="51"/>
      <c r="U135" s="51"/>
    </row>
    <row r="136" spans="1:21" s="52" customFormat="1" ht="38.25">
      <c r="A136" s="28" t="s">
        <v>25</v>
      </c>
      <c r="B136" s="56">
        <v>650</v>
      </c>
      <c r="C136" s="22">
        <v>8</v>
      </c>
      <c r="D136" s="23">
        <v>1</v>
      </c>
      <c r="E136" s="24" t="s">
        <v>116</v>
      </c>
      <c r="F136" s="25">
        <v>240</v>
      </c>
      <c r="G136" s="26">
        <v>721</v>
      </c>
      <c r="H136" s="61"/>
      <c r="I136" s="60"/>
      <c r="N136" s="51"/>
      <c r="O136" s="51"/>
      <c r="P136" s="51"/>
      <c r="Q136" s="51"/>
      <c r="R136" s="51"/>
      <c r="S136" s="51"/>
      <c r="T136" s="51"/>
      <c r="U136" s="51"/>
    </row>
    <row r="137" spans="1:21" s="52" customFormat="1" ht="12.75">
      <c r="A137" s="28" t="s">
        <v>24</v>
      </c>
      <c r="B137" s="57">
        <v>650</v>
      </c>
      <c r="C137" s="22">
        <v>8</v>
      </c>
      <c r="D137" s="23">
        <v>1</v>
      </c>
      <c r="E137" s="24" t="s">
        <v>116</v>
      </c>
      <c r="F137" s="25">
        <v>800</v>
      </c>
      <c r="G137" s="26">
        <f>G138</f>
        <v>6000.1</v>
      </c>
      <c r="H137" s="60"/>
      <c r="I137" s="60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s="52" customFormat="1" ht="12.75">
      <c r="A138" s="28" t="s">
        <v>51</v>
      </c>
      <c r="B138" s="56">
        <v>650</v>
      </c>
      <c r="C138" s="22">
        <v>8</v>
      </c>
      <c r="D138" s="23">
        <v>1</v>
      </c>
      <c r="E138" s="24" t="s">
        <v>116</v>
      </c>
      <c r="F138" s="25">
        <v>850</v>
      </c>
      <c r="G138" s="26">
        <v>6000.1</v>
      </c>
      <c r="H138" s="60"/>
      <c r="I138" s="6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</row>
    <row r="139" spans="1:21" s="52" customFormat="1" ht="25.5">
      <c r="A139" s="28" t="s">
        <v>17</v>
      </c>
      <c r="B139" s="57">
        <v>650</v>
      </c>
      <c r="C139" s="22">
        <v>8</v>
      </c>
      <c r="D139" s="23">
        <v>1</v>
      </c>
      <c r="E139" s="24" t="s">
        <v>118</v>
      </c>
      <c r="F139" s="36"/>
      <c r="G139" s="26">
        <f>G140</f>
        <v>216.2</v>
      </c>
      <c r="H139" s="60"/>
      <c r="I139" s="60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</row>
    <row r="140" spans="1:21" s="52" customFormat="1" ht="25.5">
      <c r="A140" s="28" t="s">
        <v>50</v>
      </c>
      <c r="B140" s="56">
        <v>650</v>
      </c>
      <c r="C140" s="22">
        <v>8</v>
      </c>
      <c r="D140" s="23">
        <v>1</v>
      </c>
      <c r="E140" s="24" t="s">
        <v>118</v>
      </c>
      <c r="F140" s="25">
        <v>200</v>
      </c>
      <c r="G140" s="26">
        <f>G141</f>
        <v>216.2</v>
      </c>
      <c r="H140" s="60"/>
      <c r="I140" s="60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</row>
    <row r="141" spans="1:21" s="52" customFormat="1" ht="38.25">
      <c r="A141" s="28" t="s">
        <v>25</v>
      </c>
      <c r="B141" s="57">
        <v>650</v>
      </c>
      <c r="C141" s="22">
        <v>8</v>
      </c>
      <c r="D141" s="23">
        <v>1</v>
      </c>
      <c r="E141" s="24" t="s">
        <v>118</v>
      </c>
      <c r="F141" s="25">
        <v>240</v>
      </c>
      <c r="G141" s="26">
        <v>216.2</v>
      </c>
      <c r="H141" s="60"/>
      <c r="I141" s="60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s="52" customFormat="1" ht="12.75">
      <c r="A142" s="37" t="s">
        <v>18</v>
      </c>
      <c r="B142" s="56">
        <v>650</v>
      </c>
      <c r="C142" s="10">
        <v>11</v>
      </c>
      <c r="D142" s="11"/>
      <c r="E142" s="13"/>
      <c r="F142" s="13"/>
      <c r="G142" s="14">
        <f>G143</f>
        <v>3706</v>
      </c>
      <c r="H142" s="14">
        <f>H143</f>
        <v>5</v>
      </c>
      <c r="I142" s="60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1" s="52" customFormat="1" ht="12.75">
      <c r="A143" s="38" t="s">
        <v>19</v>
      </c>
      <c r="B143" s="57">
        <v>650</v>
      </c>
      <c r="C143" s="22">
        <v>11</v>
      </c>
      <c r="D143" s="23">
        <v>1</v>
      </c>
      <c r="E143" s="25"/>
      <c r="F143" s="25"/>
      <c r="G143" s="26">
        <f>G144+G150</f>
        <v>3706</v>
      </c>
      <c r="H143" s="26">
        <f>H144+H150</f>
        <v>5</v>
      </c>
      <c r="I143" s="60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</row>
    <row r="144" spans="1:21" s="52" customFormat="1" ht="38.25">
      <c r="A144" s="27" t="s">
        <v>28</v>
      </c>
      <c r="B144" s="56">
        <v>650</v>
      </c>
      <c r="C144" s="22">
        <v>11</v>
      </c>
      <c r="D144" s="23">
        <v>1</v>
      </c>
      <c r="E144" s="39" t="s">
        <v>119</v>
      </c>
      <c r="F144" s="25"/>
      <c r="G144" s="26">
        <f>G145</f>
        <v>5</v>
      </c>
      <c r="H144" s="26">
        <f>H145</f>
        <v>5</v>
      </c>
      <c r="I144" s="60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</row>
    <row r="145" spans="1:21" s="52" customFormat="1" ht="63.75">
      <c r="A145" s="27" t="s">
        <v>120</v>
      </c>
      <c r="B145" s="57">
        <v>650</v>
      </c>
      <c r="C145" s="22">
        <v>11</v>
      </c>
      <c r="D145" s="23">
        <v>1</v>
      </c>
      <c r="E145" s="39" t="s">
        <v>121</v>
      </c>
      <c r="F145" s="25"/>
      <c r="G145" s="26">
        <f>G148</f>
        <v>5</v>
      </c>
      <c r="H145" s="26">
        <f>H148</f>
        <v>5</v>
      </c>
      <c r="I145" s="6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</row>
    <row r="146" spans="1:21" s="52" customFormat="1" ht="38.25">
      <c r="A146" s="27" t="s">
        <v>122</v>
      </c>
      <c r="B146" s="56">
        <v>650</v>
      </c>
      <c r="C146" s="22">
        <v>11</v>
      </c>
      <c r="D146" s="23">
        <v>1</v>
      </c>
      <c r="E146" s="39" t="s">
        <v>123</v>
      </c>
      <c r="F146" s="25"/>
      <c r="G146" s="26">
        <f>G148</f>
        <v>5</v>
      </c>
      <c r="H146" s="26">
        <f>H148</f>
        <v>5</v>
      </c>
      <c r="I146" s="60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</row>
    <row r="147" spans="1:21" s="52" customFormat="1" ht="12.75">
      <c r="A147" s="27" t="s">
        <v>124</v>
      </c>
      <c r="B147" s="57">
        <v>650</v>
      </c>
      <c r="C147" s="22">
        <v>11</v>
      </c>
      <c r="D147" s="23">
        <v>1</v>
      </c>
      <c r="E147" s="39" t="s">
        <v>125</v>
      </c>
      <c r="F147" s="25"/>
      <c r="G147" s="26">
        <f>G148</f>
        <v>5</v>
      </c>
      <c r="H147" s="26">
        <f>H148</f>
        <v>5</v>
      </c>
      <c r="I147" s="60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</row>
    <row r="148" spans="1:21" s="52" customFormat="1" ht="25.5">
      <c r="A148" s="27" t="s">
        <v>50</v>
      </c>
      <c r="B148" s="56">
        <v>650</v>
      </c>
      <c r="C148" s="22">
        <v>11</v>
      </c>
      <c r="D148" s="23">
        <v>1</v>
      </c>
      <c r="E148" s="39" t="s">
        <v>126</v>
      </c>
      <c r="F148" s="25">
        <v>200</v>
      </c>
      <c r="G148" s="35">
        <f>G149</f>
        <v>5</v>
      </c>
      <c r="H148" s="35">
        <f>H149</f>
        <v>5</v>
      </c>
      <c r="I148" s="60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</row>
    <row r="149" spans="1:21" s="52" customFormat="1" ht="25.5">
      <c r="A149" s="27" t="s">
        <v>25</v>
      </c>
      <c r="B149" s="57">
        <v>650</v>
      </c>
      <c r="C149" s="22">
        <v>11</v>
      </c>
      <c r="D149" s="23">
        <v>1</v>
      </c>
      <c r="E149" s="39" t="s">
        <v>125</v>
      </c>
      <c r="F149" s="25">
        <v>240</v>
      </c>
      <c r="G149" s="35">
        <v>5</v>
      </c>
      <c r="H149" s="35">
        <v>5</v>
      </c>
      <c r="I149" s="6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:21" s="52" customFormat="1" ht="12.75">
      <c r="A150" s="21" t="s">
        <v>39</v>
      </c>
      <c r="B150" s="56">
        <v>650</v>
      </c>
      <c r="C150" s="22">
        <v>11</v>
      </c>
      <c r="D150" s="40" t="s">
        <v>29</v>
      </c>
      <c r="E150" s="25" t="s">
        <v>40</v>
      </c>
      <c r="F150" s="25"/>
      <c r="G150" s="35">
        <f>G151</f>
        <v>3701</v>
      </c>
      <c r="H150" s="60"/>
      <c r="I150" s="6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:21" s="52" customFormat="1" ht="12.75">
      <c r="A151" s="38" t="s">
        <v>127</v>
      </c>
      <c r="B151" s="57">
        <v>650</v>
      </c>
      <c r="C151" s="22">
        <v>11</v>
      </c>
      <c r="D151" s="23">
        <v>1</v>
      </c>
      <c r="E151" s="25" t="s">
        <v>128</v>
      </c>
      <c r="F151" s="25"/>
      <c r="G151" s="35">
        <f>G152</f>
        <v>3701</v>
      </c>
      <c r="H151" s="60"/>
      <c r="I151" s="6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:21" s="52" customFormat="1" ht="25.5">
      <c r="A152" s="28" t="s">
        <v>129</v>
      </c>
      <c r="B152" s="56">
        <v>650</v>
      </c>
      <c r="C152" s="22">
        <v>11</v>
      </c>
      <c r="D152" s="23">
        <v>1</v>
      </c>
      <c r="E152" s="25" t="s">
        <v>130</v>
      </c>
      <c r="F152" s="25"/>
      <c r="G152" s="35">
        <f>G153+G155</f>
        <v>3701</v>
      </c>
      <c r="H152" s="60"/>
      <c r="I152" s="6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:21" s="52" customFormat="1" ht="63.75">
      <c r="A153" s="28" t="s">
        <v>22</v>
      </c>
      <c r="B153" s="57">
        <v>650</v>
      </c>
      <c r="C153" s="22">
        <v>11</v>
      </c>
      <c r="D153" s="23">
        <v>1</v>
      </c>
      <c r="E153" s="25" t="s">
        <v>130</v>
      </c>
      <c r="F153" s="25">
        <v>100</v>
      </c>
      <c r="G153" s="35">
        <f>G154</f>
        <v>3672</v>
      </c>
      <c r="H153" s="60"/>
      <c r="I153" s="60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:21" s="52" customFormat="1" ht="12.75">
      <c r="A154" s="28" t="s">
        <v>117</v>
      </c>
      <c r="B154" s="56">
        <v>650</v>
      </c>
      <c r="C154" s="22">
        <v>11</v>
      </c>
      <c r="D154" s="23">
        <v>1</v>
      </c>
      <c r="E154" s="25" t="s">
        <v>130</v>
      </c>
      <c r="F154" s="25">
        <v>110</v>
      </c>
      <c r="G154" s="35">
        <v>3672</v>
      </c>
      <c r="H154" s="60"/>
      <c r="I154" s="60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:21" s="52" customFormat="1" ht="25.5">
      <c r="A155" s="28" t="s">
        <v>50</v>
      </c>
      <c r="B155" s="57">
        <v>650</v>
      </c>
      <c r="C155" s="22">
        <v>11</v>
      </c>
      <c r="D155" s="23">
        <v>1</v>
      </c>
      <c r="E155" s="25" t="s">
        <v>136</v>
      </c>
      <c r="F155" s="25">
        <v>200</v>
      </c>
      <c r="G155" s="35">
        <f>G156</f>
        <v>29</v>
      </c>
      <c r="H155" s="60"/>
      <c r="I155" s="60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</row>
    <row r="156" spans="1:21" s="52" customFormat="1" ht="25.5">
      <c r="A156" s="41" t="s">
        <v>8</v>
      </c>
      <c r="B156" s="56">
        <v>650</v>
      </c>
      <c r="C156" s="22">
        <v>11</v>
      </c>
      <c r="D156" s="23">
        <v>1</v>
      </c>
      <c r="E156" s="25" t="s">
        <v>136</v>
      </c>
      <c r="F156" s="25">
        <v>240</v>
      </c>
      <c r="G156" s="35">
        <v>29</v>
      </c>
      <c r="H156" s="60"/>
      <c r="I156" s="60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1" s="52" customFormat="1" ht="12.75">
      <c r="A157" s="9" t="s">
        <v>20</v>
      </c>
      <c r="B157" s="9"/>
      <c r="C157" s="42"/>
      <c r="D157" s="42"/>
      <c r="E157" s="42"/>
      <c r="F157" s="42"/>
      <c r="G157" s="43">
        <f>G15+G58+G67+G74+G100+G128+G142</f>
        <v>35683.9</v>
      </c>
      <c r="H157" s="43">
        <f>H15+H58+H67+H74+H100+H128+H142</f>
        <v>2062.8</v>
      </c>
      <c r="I157" s="60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</row>
  </sheetData>
  <sheetProtection/>
  <mergeCells count="2">
    <mergeCell ref="G7:I7"/>
    <mergeCell ref="A11:J1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2016-11-23T05:24:07Z</cp:lastPrinted>
  <dcterms:created xsi:type="dcterms:W3CDTF">1996-10-08T23:32:33Z</dcterms:created>
  <dcterms:modified xsi:type="dcterms:W3CDTF">2017-04-13T06:15:27Z</dcterms:modified>
  <cp:category/>
  <cp:version/>
  <cp:contentType/>
  <cp:contentStatus/>
</cp:coreProperties>
</file>