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590" windowWidth="12120" windowHeight="5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<sst xmlns="http://schemas.openxmlformats.org/spreadsheetml/2006/main" count="296" uniqueCount="91">
  <si>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</si>
  <si>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</si>
  <si>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</si>
  <si>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</si>
  <si>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</si>
  <si>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</si>
  <si>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</si>
  <si>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</si>
  <si>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</si>
  <si>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</si>
  <si>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</si>
  <si>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</si>
  <si>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</si>
  <si>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</si>
  <si>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</si>
  <si>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</si>
  <si>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</si>
  <si>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</si>
  <si>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</si>
  <si>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</si>
  <si>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</si>
  <si>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</si>
  <si>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</si>
  <si>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</si>
  <si>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</si>
  <si>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</si>
  <si>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</si>
  <si>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</si>
  <si>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</si>
  <si>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</si>
  <si>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</si>
  <si>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</si>
  <si>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</si>
  <si>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</si>
  <si>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</si>
  <si>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</si>
  <si>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</si>
  <si>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</si>
  <si>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</si>
  <si>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09000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</si>
  <si>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</si>
  <si>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</si>
  <si>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</si>
  <si>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</si>
  <si>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</si>
  <si>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</si>
  <si>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</si>
  <si>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</si>
  <si>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</si>
  <si>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</si>
  <si>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</si>
  <si>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</si>
  <si>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</si>
  <si>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</si>
  <si>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</si>
  <si>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</si>
  <si>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</si>
  <si>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</si>
  <si>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</si>
  <si>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</si>
  <si>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</si>
  <si>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</si>
  <si>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</si>
  <si>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</si>
  <si>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</si>
  <si>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</si>
  <si>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</si>
  <si>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</si>
  <si>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</si>
  <si>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</si>
  <si>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</si>
  <si>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на  предоставление гражданам субсидий на оплату жилого помещения и коммунальных услуг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</si>
  <si>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</si>
  <si>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</si>
  <si>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</si>
  <si>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</si>
  <si>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</si>
  <si>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</si>
  <si>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</si>
  <si>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</si>
  <si>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</si>
  <si>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</si>
  <si>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</si>
  <si>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Бюджет на 2017 год, тыс. руб.</t>
  </si>
  <si>
    <t>Бюджет на 2016 год, тыс.руб.</t>
  </si>
  <si>
    <t>СВОД  ДОХОДОВ БЮДЖЕТА МАХНЁВСКОГО МУНИЦИПАЛЬНОГО ОБРАЗОВАНИЯ НА ПЛАНОВЫЙ ПЕРИОД 2016 И 2017 ГОДЫ</t>
  </si>
  <si>
    <t xml:space="preserve">Глава Махнёвского муниципального образования </t>
  </si>
  <si>
    <t>И.М. Авдеев</t>
  </si>
  <si>
    <t>от 20.11.2014 № 496</t>
  </si>
  <si>
    <r>
      <t xml:space="preserve">        </t>
    </r>
    <r>
      <rPr>
        <sz val="10"/>
        <rFont val="Times New Roman CYR"/>
        <family val="0"/>
      </rPr>
      <t>к Решению Думы Махнёвского муниципального образования</t>
    </r>
  </si>
  <si>
    <t>Приложение №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</si>
</sst>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9"/>
      <name val="Times New Roman CYR"/>
      <family val="1"/>
    </font>
    <font>
      <b/>
      <sz val="8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wrapText="1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wrapText="1"/>
    </xf>
    <xf numFmtId="0" fontId="7" fillId="33" borderId="24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wrapText="1"/>
    </xf>
    <xf numFmtId="49" fontId="6" fillId="33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27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28" xfId="0" applyNumberFormat="1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0" fontId="6" fillId="33" borderId="30" xfId="0" applyNumberFormat="1" applyFont="1" applyFill="1" applyBorder="1" applyAlignment="1">
      <alignment wrapText="1"/>
    </xf>
    <xf numFmtId="164" fontId="6" fillId="33" borderId="27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6" fillId="33" borderId="31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/>
    </xf>
    <xf numFmtId="164" fontId="4" fillId="33" borderId="33" xfId="0" applyNumberFormat="1" applyFont="1" applyFill="1" applyBorder="1" applyAlignment="1">
      <alignment horizontal="right"/>
    </xf>
    <xf numFmtId="165" fontId="6" fillId="33" borderId="34" xfId="0" applyNumberFormat="1" applyFont="1" applyFill="1" applyBorder="1" applyAlignment="1">
      <alignment horizontal="right"/>
    </xf>
    <xf numFmtId="165" fontId="6" fillId="33" borderId="13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vertical="center" wrapText="1"/>
    </xf>
    <xf numFmtId="0" fontId="4" fillId="33" borderId="15" xfId="0" applyNumberFormat="1" applyFont="1" applyFill="1" applyBorder="1" applyAlignment="1">
      <alignment wrapText="1"/>
    </xf>
    <xf numFmtId="164" fontId="4" fillId="33" borderId="32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 horizontal="left" wrapText="1"/>
    </xf>
    <xf numFmtId="164" fontId="4" fillId="33" borderId="35" xfId="0" applyNumberFormat="1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49" fontId="4" fillId="33" borderId="37" xfId="0" applyNumberFormat="1" applyFont="1" applyFill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49" fontId="6" fillId="33" borderId="40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wrapText="1"/>
    </xf>
    <xf numFmtId="49" fontId="4" fillId="33" borderId="28" xfId="0" applyNumberFormat="1" applyFont="1" applyFill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0" fillId="0" borderId="0" xfId="0" applyAlignment="1">
      <alignment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164" fontId="4" fillId="33" borderId="44" xfId="0" applyNumberFormat="1" applyFont="1" applyFill="1" applyBorder="1" applyAlignment="1">
      <alignment/>
    </xf>
    <xf numFmtId="164" fontId="4" fillId="33" borderId="45" xfId="0" applyNumberFormat="1" applyFont="1" applyFill="1" applyBorder="1" applyAlignment="1">
      <alignment/>
    </xf>
    <xf numFmtId="164" fontId="4" fillId="33" borderId="46" xfId="0" applyNumberFormat="1" applyFont="1" applyFill="1" applyBorder="1" applyAlignment="1">
      <alignment/>
    </xf>
    <xf numFmtId="164" fontId="4" fillId="33" borderId="28" xfId="0" applyNumberFormat="1" applyFont="1" applyFill="1" applyBorder="1" applyAlignment="1">
      <alignment horizontal="right"/>
    </xf>
    <xf numFmtId="164" fontId="4" fillId="33" borderId="46" xfId="0" applyNumberFormat="1" applyFont="1" applyFill="1" applyBorder="1" applyAlignment="1">
      <alignment horizontal="right"/>
    </xf>
    <xf numFmtId="164" fontId="6" fillId="33" borderId="28" xfId="0" applyNumberFormat="1" applyFont="1" applyFill="1" applyBorder="1" applyAlignment="1">
      <alignment horizontal="right"/>
    </xf>
    <xf numFmtId="49" fontId="6" fillId="33" borderId="30" xfId="0" applyNumberFormat="1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164" fontId="4" fillId="33" borderId="45" xfId="0" applyNumberFormat="1" applyFont="1" applyFill="1" applyBorder="1" applyAlignment="1">
      <alignment/>
    </xf>
    <xf numFmtId="164" fontId="4" fillId="33" borderId="28" xfId="0" applyNumberFormat="1" applyFont="1" applyFill="1" applyBorder="1" applyAlignment="1">
      <alignment horizontal="right"/>
    </xf>
    <xf numFmtId="164" fontId="4" fillId="33" borderId="28" xfId="0" applyNumberFormat="1" applyFont="1" applyFill="1" applyBorder="1" applyAlignment="1">
      <alignment/>
    </xf>
    <xf numFmtId="164" fontId="4" fillId="33" borderId="42" xfId="0" applyNumberFormat="1" applyFont="1" applyFill="1" applyBorder="1" applyAlignment="1">
      <alignment horizontal="right"/>
    </xf>
    <xf numFmtId="165" fontId="6" fillId="33" borderId="28" xfId="0" applyNumberFormat="1" applyFont="1" applyFill="1" applyBorder="1" applyAlignment="1">
      <alignment horizontal="right"/>
    </xf>
    <xf numFmtId="165" fontId="6" fillId="33" borderId="27" xfId="0" applyNumberFormat="1" applyFont="1" applyFill="1" applyBorder="1" applyAlignment="1">
      <alignment horizontal="right"/>
    </xf>
    <xf numFmtId="165" fontId="6" fillId="33" borderId="45" xfId="0" applyNumberFormat="1" applyFont="1" applyFill="1" applyBorder="1" applyAlignment="1">
      <alignment horizontal="right"/>
    </xf>
    <xf numFmtId="165" fontId="4" fillId="33" borderId="34" xfId="0" applyNumberFormat="1" applyFont="1" applyFill="1" applyBorder="1" applyAlignment="1">
      <alignment horizontal="right"/>
    </xf>
    <xf numFmtId="165" fontId="4" fillId="33" borderId="45" xfId="0" applyNumberFormat="1" applyFont="1" applyFill="1" applyBorder="1" applyAlignment="1">
      <alignment horizontal="right"/>
    </xf>
    <xf numFmtId="165" fontId="6" fillId="33" borderId="29" xfId="0" applyNumberFormat="1" applyFont="1" applyFill="1" applyBorder="1" applyAlignment="1">
      <alignment horizontal="right"/>
    </xf>
    <xf numFmtId="165" fontId="6" fillId="33" borderId="46" xfId="0" applyNumberFormat="1" applyFont="1" applyFill="1" applyBorder="1" applyAlignment="1">
      <alignment horizontal="right"/>
    </xf>
    <xf numFmtId="165" fontId="4" fillId="33" borderId="13" xfId="0" applyNumberFormat="1" applyFont="1" applyFill="1" applyBorder="1" applyAlignment="1">
      <alignment horizontal="right"/>
    </xf>
    <xf numFmtId="165" fontId="4" fillId="33" borderId="28" xfId="0" applyNumberFormat="1" applyFont="1" applyFill="1" applyBorder="1" applyAlignment="1">
      <alignment horizontal="right"/>
    </xf>
    <xf numFmtId="164" fontId="6" fillId="33" borderId="46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shrinkToFit="1"/>
    </xf>
    <xf numFmtId="49" fontId="4" fillId="33" borderId="12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right" inden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29" fillId="0" borderId="0" xfId="0" applyFont="1" applyAlignment="1">
      <alignment horizontal="righ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zoomScale="120" zoomScaleNormal="120" zoomScalePageLayoutView="0" workbookViewId="0" topLeftCell="A1">
      <selection activeCell="J1" sqref="J1:L1"/>
    </sheetView>
  </sheetViews>
  <sheetFormatPr defaultColWidth="9.00390625" defaultRowHeight="12.75"/>
  <cols>
    <col min="1" max="1" width="4.625" style="0" customWidth="1"/>
    <col min="2" max="2" width="4.00390625" style="0" bestFit="1" customWidth="1"/>
    <col min="3" max="3" width="2.00390625" style="0" bestFit="1" customWidth="1"/>
    <col min="4" max="5" width="3.00390625" style="0" bestFit="1" customWidth="1"/>
    <col min="6" max="6" width="5.25390625" style="0" customWidth="1"/>
    <col min="7" max="7" width="3.00390625" style="0" bestFit="1" customWidth="1"/>
    <col min="8" max="8" width="5.00390625" style="0" bestFit="1" customWidth="1"/>
    <col min="9" max="9" width="4.00390625" style="0" bestFit="1" customWidth="1"/>
    <col min="10" max="10" width="52.875" style="0" customWidth="1"/>
    <col min="11" max="11" width="12.25390625" style="0" customWidth="1"/>
    <col min="12" max="12" width="11.75390625" style="0" customWidth="1"/>
  </cols>
  <sheetData>
    <row r="1" spans="10:12" ht="12.75">
      <c r="J1" s="113" t="s">
        <v>90</v>
      </c>
      <c r="K1" s="113"/>
      <c r="L1" s="113"/>
    </row>
    <row r="2" spans="1:12" ht="12.75">
      <c r="A2" s="132" t="s">
        <v>89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25" ht="17.25" customHeight="1">
      <c r="A3" s="143" t="s">
        <v>88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2:34" ht="12.75" customHeight="1">
      <c r="B4" s="141" t="s">
        <v>85</v>
      </c>
      <c r="C4" s="141"/>
      <c r="D4" s="141"/>
      <c r="E4" s="141"/>
      <c r="F4" s="141"/>
      <c r="G4" s="141"/>
      <c r="H4" s="141"/>
      <c r="I4" s="141"/>
      <c r="J4" s="141"/>
      <c r="K4" s="141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2:34" ht="13.5" customHeight="1" thickBo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12" ht="43.5" thickBot="1">
      <c r="A6" s="41" t="s">
        <v>5</v>
      </c>
      <c r="B6" s="133" t="s">
        <v>47</v>
      </c>
      <c r="C6" s="134"/>
      <c r="D6" s="134"/>
      <c r="E6" s="134"/>
      <c r="F6" s="134"/>
      <c r="G6" s="134"/>
      <c r="H6" s="134"/>
      <c r="I6" s="135"/>
      <c r="J6" s="1" t="s">
        <v>48</v>
      </c>
      <c r="K6" s="86" t="s">
        <v>84</v>
      </c>
      <c r="L6" s="86" t="s">
        <v>83</v>
      </c>
    </row>
    <row r="7" spans="1:12" ht="13.5" thickBot="1">
      <c r="A7" s="37">
        <v>1</v>
      </c>
      <c r="B7" s="136">
        <v>2</v>
      </c>
      <c r="C7" s="137"/>
      <c r="D7" s="137"/>
      <c r="E7" s="137"/>
      <c r="F7" s="137"/>
      <c r="G7" s="137"/>
      <c r="H7" s="137"/>
      <c r="I7" s="138"/>
      <c r="J7" s="2">
        <v>3</v>
      </c>
      <c r="K7" s="87">
        <v>4</v>
      </c>
      <c r="L7" s="88">
        <v>5</v>
      </c>
    </row>
    <row r="8" spans="1:12" ht="12.75">
      <c r="A8" s="69">
        <v>1</v>
      </c>
      <c r="B8" s="70" t="s">
        <v>2</v>
      </c>
      <c r="C8" s="81" t="s">
        <v>0</v>
      </c>
      <c r="D8" s="71" t="s">
        <v>3</v>
      </c>
      <c r="E8" s="139" t="s">
        <v>4</v>
      </c>
      <c r="F8" s="140"/>
      <c r="G8" s="71" t="s">
        <v>3</v>
      </c>
      <c r="H8" s="71" t="s">
        <v>1</v>
      </c>
      <c r="I8" s="72" t="s">
        <v>2</v>
      </c>
      <c r="J8" s="65" t="s">
        <v>30</v>
      </c>
      <c r="K8" s="66">
        <f>SUM(K10,K13,K16,K19,K20,K30,K23,K25,K27,K11)</f>
        <v>51656.35</v>
      </c>
      <c r="L8" s="89">
        <f>SUM(L10,L13,L16,L19,L20,L30,L23,L25,L27,L11)</f>
        <v>53419.5</v>
      </c>
    </row>
    <row r="9" spans="1:12" ht="12.75">
      <c r="A9" s="38">
        <v>2</v>
      </c>
      <c r="B9" s="80" t="s">
        <v>2</v>
      </c>
      <c r="C9" s="80" t="s">
        <v>0</v>
      </c>
      <c r="D9" s="20" t="s">
        <v>6</v>
      </c>
      <c r="E9" s="130" t="s">
        <v>4</v>
      </c>
      <c r="F9" s="131"/>
      <c r="G9" s="20" t="s">
        <v>3</v>
      </c>
      <c r="H9" s="20" t="s">
        <v>1</v>
      </c>
      <c r="I9" s="67" t="s">
        <v>2</v>
      </c>
      <c r="J9" s="63" t="s">
        <v>31</v>
      </c>
      <c r="K9" s="64">
        <f>K10</f>
        <v>32130</v>
      </c>
      <c r="L9" s="90">
        <f>L10</f>
        <v>33730</v>
      </c>
    </row>
    <row r="10" spans="1:12" ht="12.75">
      <c r="A10" s="27">
        <v>3</v>
      </c>
      <c r="B10" s="36" t="s">
        <v>2</v>
      </c>
      <c r="C10" s="79" t="s">
        <v>0</v>
      </c>
      <c r="D10" s="18" t="s">
        <v>6</v>
      </c>
      <c r="E10" s="120" t="s">
        <v>7</v>
      </c>
      <c r="F10" s="121"/>
      <c r="G10" s="18" t="s">
        <v>6</v>
      </c>
      <c r="H10" s="18" t="s">
        <v>1</v>
      </c>
      <c r="I10" s="28" t="s">
        <v>8</v>
      </c>
      <c r="J10" s="29" t="s">
        <v>32</v>
      </c>
      <c r="K10" s="60">
        <v>32130</v>
      </c>
      <c r="L10" s="102">
        <v>33730</v>
      </c>
    </row>
    <row r="11" spans="1:12" ht="38.25">
      <c r="A11" s="38">
        <v>4</v>
      </c>
      <c r="B11" s="75" t="s">
        <v>2</v>
      </c>
      <c r="C11" s="80" t="s">
        <v>0</v>
      </c>
      <c r="D11" s="20" t="s">
        <v>74</v>
      </c>
      <c r="E11" s="130" t="s">
        <v>4</v>
      </c>
      <c r="F11" s="131"/>
      <c r="G11" s="20" t="s">
        <v>3</v>
      </c>
      <c r="H11" s="20" t="s">
        <v>1</v>
      </c>
      <c r="I11" s="67" t="s">
        <v>2</v>
      </c>
      <c r="J11" s="63" t="s">
        <v>81</v>
      </c>
      <c r="K11" s="76">
        <f>K12</f>
        <v>9410</v>
      </c>
      <c r="L11" s="91">
        <f>L12</f>
        <v>9410</v>
      </c>
    </row>
    <row r="12" spans="1:12" ht="25.5">
      <c r="A12" s="49">
        <v>5</v>
      </c>
      <c r="B12" s="36" t="s">
        <v>2</v>
      </c>
      <c r="C12" s="83" t="s">
        <v>0</v>
      </c>
      <c r="D12" s="33" t="s">
        <v>74</v>
      </c>
      <c r="E12" s="82" t="s">
        <v>10</v>
      </c>
      <c r="F12" s="83" t="s">
        <v>2</v>
      </c>
      <c r="G12" s="33" t="s">
        <v>6</v>
      </c>
      <c r="H12" s="33" t="s">
        <v>1</v>
      </c>
      <c r="I12" s="73" t="s">
        <v>8</v>
      </c>
      <c r="J12" s="74" t="s">
        <v>82</v>
      </c>
      <c r="K12" s="103">
        <v>9410</v>
      </c>
      <c r="L12" s="102">
        <v>9410</v>
      </c>
    </row>
    <row r="13" spans="1:12" ht="12.75">
      <c r="A13" s="38">
        <v>6</v>
      </c>
      <c r="B13" s="80" t="s">
        <v>2</v>
      </c>
      <c r="C13" s="80" t="s">
        <v>0</v>
      </c>
      <c r="D13" s="20" t="s">
        <v>9</v>
      </c>
      <c r="E13" s="118" t="s">
        <v>4</v>
      </c>
      <c r="F13" s="119"/>
      <c r="G13" s="20" t="s">
        <v>3</v>
      </c>
      <c r="H13" s="20" t="s">
        <v>1</v>
      </c>
      <c r="I13" s="67" t="s">
        <v>2</v>
      </c>
      <c r="J13" s="63" t="s">
        <v>33</v>
      </c>
      <c r="K13" s="64">
        <f>K14+K15</f>
        <v>865</v>
      </c>
      <c r="L13" s="90">
        <f>L14+L15</f>
        <v>865</v>
      </c>
    </row>
    <row r="14" spans="1:12" ht="25.5">
      <c r="A14" s="27">
        <v>7</v>
      </c>
      <c r="B14" s="36" t="s">
        <v>2</v>
      </c>
      <c r="C14" s="79" t="s">
        <v>0</v>
      </c>
      <c r="D14" s="18" t="s">
        <v>9</v>
      </c>
      <c r="E14" s="120" t="s">
        <v>7</v>
      </c>
      <c r="F14" s="121"/>
      <c r="G14" s="18" t="s">
        <v>10</v>
      </c>
      <c r="H14" s="18" t="s">
        <v>1</v>
      </c>
      <c r="I14" s="28" t="s">
        <v>8</v>
      </c>
      <c r="J14" s="29" t="s">
        <v>34</v>
      </c>
      <c r="K14" s="60">
        <v>835</v>
      </c>
      <c r="L14" s="102">
        <v>835</v>
      </c>
    </row>
    <row r="15" spans="1:12" ht="12.75">
      <c r="A15" s="27">
        <v>8</v>
      </c>
      <c r="B15" s="79" t="s">
        <v>2</v>
      </c>
      <c r="C15" s="79" t="s">
        <v>0</v>
      </c>
      <c r="D15" s="18" t="s">
        <v>9</v>
      </c>
      <c r="E15" s="120" t="s">
        <v>11</v>
      </c>
      <c r="F15" s="121"/>
      <c r="G15" s="18" t="s">
        <v>6</v>
      </c>
      <c r="H15" s="18" t="s">
        <v>1</v>
      </c>
      <c r="I15" s="28" t="s">
        <v>8</v>
      </c>
      <c r="J15" s="29" t="s">
        <v>35</v>
      </c>
      <c r="K15" s="59">
        <v>30</v>
      </c>
      <c r="L15" s="104">
        <v>30</v>
      </c>
    </row>
    <row r="16" spans="1:12" ht="12.75">
      <c r="A16" s="38">
        <v>9</v>
      </c>
      <c r="B16" s="68" t="s">
        <v>2</v>
      </c>
      <c r="C16" s="80" t="s">
        <v>0</v>
      </c>
      <c r="D16" s="20" t="s">
        <v>12</v>
      </c>
      <c r="E16" s="118" t="s">
        <v>4</v>
      </c>
      <c r="F16" s="119"/>
      <c r="G16" s="20" t="s">
        <v>3</v>
      </c>
      <c r="H16" s="20" t="s">
        <v>1</v>
      </c>
      <c r="I16" s="67" t="s">
        <v>2</v>
      </c>
      <c r="J16" s="63" t="s">
        <v>37</v>
      </c>
      <c r="K16" s="61">
        <f>SUM(K17:K18)</f>
        <v>1572.2</v>
      </c>
      <c r="L16" s="92">
        <f>SUM(L17:L18)</f>
        <v>1622.2</v>
      </c>
    </row>
    <row r="17" spans="1:12" ht="12.75">
      <c r="A17" s="27">
        <v>10</v>
      </c>
      <c r="B17" s="79" t="s">
        <v>2</v>
      </c>
      <c r="C17" s="79" t="s">
        <v>0</v>
      </c>
      <c r="D17" s="18" t="s">
        <v>12</v>
      </c>
      <c r="E17" s="120" t="s">
        <v>13</v>
      </c>
      <c r="F17" s="121"/>
      <c r="G17" s="18" t="s">
        <v>3</v>
      </c>
      <c r="H17" s="18" t="s">
        <v>1</v>
      </c>
      <c r="I17" s="28" t="s">
        <v>8</v>
      </c>
      <c r="J17" s="29" t="s">
        <v>36</v>
      </c>
      <c r="K17" s="59">
        <v>450</v>
      </c>
      <c r="L17" s="104">
        <v>500</v>
      </c>
    </row>
    <row r="18" spans="1:12" ht="12.75">
      <c r="A18" s="27">
        <v>11</v>
      </c>
      <c r="B18" s="36" t="s">
        <v>2</v>
      </c>
      <c r="C18" s="79" t="s">
        <v>0</v>
      </c>
      <c r="D18" s="18" t="s">
        <v>12</v>
      </c>
      <c r="E18" s="120" t="s">
        <v>15</v>
      </c>
      <c r="F18" s="121"/>
      <c r="G18" s="18" t="s">
        <v>3</v>
      </c>
      <c r="H18" s="18" t="s">
        <v>1</v>
      </c>
      <c r="I18" s="28" t="s">
        <v>8</v>
      </c>
      <c r="J18" s="19" t="s">
        <v>38</v>
      </c>
      <c r="K18" s="60">
        <v>1122.2</v>
      </c>
      <c r="L18" s="102">
        <v>1122.2</v>
      </c>
    </row>
    <row r="19" spans="1:12" ht="12.75">
      <c r="A19" s="38">
        <v>12</v>
      </c>
      <c r="B19" s="80" t="s">
        <v>2</v>
      </c>
      <c r="C19" s="80" t="s">
        <v>0</v>
      </c>
      <c r="D19" s="20" t="s">
        <v>54</v>
      </c>
      <c r="E19" s="118" t="s">
        <v>4</v>
      </c>
      <c r="F19" s="119"/>
      <c r="G19" s="20" t="s">
        <v>3</v>
      </c>
      <c r="H19" s="20" t="s">
        <v>1</v>
      </c>
      <c r="I19" s="67" t="s">
        <v>2</v>
      </c>
      <c r="J19" s="22" t="s">
        <v>55</v>
      </c>
      <c r="K19" s="105">
        <v>130</v>
      </c>
      <c r="L19" s="106">
        <v>140</v>
      </c>
    </row>
    <row r="20" spans="1:12" ht="38.25">
      <c r="A20" s="38">
        <v>13</v>
      </c>
      <c r="B20" s="80" t="s">
        <v>2</v>
      </c>
      <c r="C20" s="80" t="s">
        <v>0</v>
      </c>
      <c r="D20" s="20" t="s">
        <v>16</v>
      </c>
      <c r="E20" s="118" t="s">
        <v>4</v>
      </c>
      <c r="F20" s="119"/>
      <c r="G20" s="20" t="s">
        <v>3</v>
      </c>
      <c r="H20" s="20" t="s">
        <v>1</v>
      </c>
      <c r="I20" s="67" t="s">
        <v>2</v>
      </c>
      <c r="J20" s="22" t="s">
        <v>50</v>
      </c>
      <c r="K20" s="61">
        <f>SUM(K21:K22)</f>
        <v>500</v>
      </c>
      <c r="L20" s="92">
        <f>SUM(L21:L22)</f>
        <v>500</v>
      </c>
    </row>
    <row r="21" spans="1:12" ht="76.5">
      <c r="A21" s="27">
        <v>14</v>
      </c>
      <c r="B21" s="79" t="s">
        <v>2</v>
      </c>
      <c r="C21" s="79" t="s">
        <v>0</v>
      </c>
      <c r="D21" s="18" t="s">
        <v>16</v>
      </c>
      <c r="E21" s="120" t="s">
        <v>20</v>
      </c>
      <c r="F21" s="121"/>
      <c r="G21" s="18" t="s">
        <v>3</v>
      </c>
      <c r="H21" s="18" t="s">
        <v>1</v>
      </c>
      <c r="I21" s="28" t="s">
        <v>21</v>
      </c>
      <c r="J21" s="30" t="s">
        <v>64</v>
      </c>
      <c r="K21" s="60">
        <v>500</v>
      </c>
      <c r="L21" s="102">
        <v>500</v>
      </c>
    </row>
    <row r="22" spans="1:12" ht="76.5">
      <c r="A22" s="27">
        <v>15</v>
      </c>
      <c r="B22" s="79" t="s">
        <v>2</v>
      </c>
      <c r="C22" s="79" t="s">
        <v>0</v>
      </c>
      <c r="D22" s="18" t="s">
        <v>16</v>
      </c>
      <c r="E22" s="120" t="s">
        <v>39</v>
      </c>
      <c r="F22" s="121"/>
      <c r="G22" s="18" t="s">
        <v>3</v>
      </c>
      <c r="H22" s="33" t="s">
        <v>1</v>
      </c>
      <c r="I22" s="73" t="s">
        <v>21</v>
      </c>
      <c r="J22" s="31" t="s">
        <v>65</v>
      </c>
      <c r="K22" s="107">
        <v>0</v>
      </c>
      <c r="L22" s="108">
        <v>0</v>
      </c>
    </row>
    <row r="23" spans="1:12" ht="25.5">
      <c r="A23" s="38">
        <v>16</v>
      </c>
      <c r="B23" s="80" t="s">
        <v>2</v>
      </c>
      <c r="C23" s="80" t="s">
        <v>0</v>
      </c>
      <c r="D23" s="20" t="s">
        <v>17</v>
      </c>
      <c r="E23" s="118" t="s">
        <v>4</v>
      </c>
      <c r="F23" s="119"/>
      <c r="G23" s="20" t="s">
        <v>3</v>
      </c>
      <c r="H23" s="20" t="s">
        <v>1</v>
      </c>
      <c r="I23" s="67" t="s">
        <v>2</v>
      </c>
      <c r="J23" s="62" t="s">
        <v>40</v>
      </c>
      <c r="K23" s="61">
        <f>K24</f>
        <v>20</v>
      </c>
      <c r="L23" s="92">
        <f>L24</f>
        <v>21</v>
      </c>
    </row>
    <row r="24" spans="1:12" ht="12.75">
      <c r="A24" s="27">
        <v>17</v>
      </c>
      <c r="B24" s="36" t="s">
        <v>2</v>
      </c>
      <c r="C24" s="79" t="s">
        <v>0</v>
      </c>
      <c r="D24" s="18" t="s">
        <v>17</v>
      </c>
      <c r="E24" s="120" t="s">
        <v>13</v>
      </c>
      <c r="F24" s="121"/>
      <c r="G24" s="18" t="s">
        <v>6</v>
      </c>
      <c r="H24" s="18" t="s">
        <v>1</v>
      </c>
      <c r="I24" s="28" t="s">
        <v>21</v>
      </c>
      <c r="J24" s="19" t="s">
        <v>41</v>
      </c>
      <c r="K24" s="60">
        <v>20</v>
      </c>
      <c r="L24" s="102">
        <v>21</v>
      </c>
    </row>
    <row r="25" spans="1:12" ht="25.5">
      <c r="A25" s="38">
        <v>18</v>
      </c>
      <c r="B25" s="80" t="s">
        <v>2</v>
      </c>
      <c r="C25" s="80" t="s">
        <v>0</v>
      </c>
      <c r="D25" s="20" t="s">
        <v>18</v>
      </c>
      <c r="E25" s="118" t="s">
        <v>4</v>
      </c>
      <c r="F25" s="119"/>
      <c r="G25" s="20" t="s">
        <v>3</v>
      </c>
      <c r="H25" s="20" t="s">
        <v>1</v>
      </c>
      <c r="I25" s="67" t="s">
        <v>2</v>
      </c>
      <c r="J25" s="22" t="s">
        <v>51</v>
      </c>
      <c r="K25" s="61">
        <f>K26</f>
        <v>3139.15</v>
      </c>
      <c r="L25" s="92">
        <f>L26</f>
        <v>3241.3</v>
      </c>
    </row>
    <row r="26" spans="1:12" ht="12.75">
      <c r="A26" s="27">
        <v>19</v>
      </c>
      <c r="B26" s="36" t="s">
        <v>2</v>
      </c>
      <c r="C26" s="79" t="s">
        <v>0</v>
      </c>
      <c r="D26" s="18" t="s">
        <v>18</v>
      </c>
      <c r="E26" s="120" t="s">
        <v>13</v>
      </c>
      <c r="F26" s="121"/>
      <c r="G26" s="18" t="s">
        <v>3</v>
      </c>
      <c r="H26" s="18" t="s">
        <v>1</v>
      </c>
      <c r="I26" s="28" t="s">
        <v>23</v>
      </c>
      <c r="J26" s="31" t="s">
        <v>75</v>
      </c>
      <c r="K26" s="60">
        <v>3139.15</v>
      </c>
      <c r="L26" s="102">
        <v>3241.3</v>
      </c>
    </row>
    <row r="27" spans="1:12" ht="25.5">
      <c r="A27" s="38">
        <v>20</v>
      </c>
      <c r="B27" s="80" t="s">
        <v>2</v>
      </c>
      <c r="C27" s="80" t="s">
        <v>0</v>
      </c>
      <c r="D27" s="20" t="s">
        <v>19</v>
      </c>
      <c r="E27" s="118" t="s">
        <v>4</v>
      </c>
      <c r="F27" s="119"/>
      <c r="G27" s="20" t="s">
        <v>3</v>
      </c>
      <c r="H27" s="20" t="s">
        <v>1</v>
      </c>
      <c r="I27" s="67" t="s">
        <v>2</v>
      </c>
      <c r="J27" s="22" t="s">
        <v>52</v>
      </c>
      <c r="K27" s="61">
        <f>SUM(K28:K29)</f>
        <v>3890</v>
      </c>
      <c r="L27" s="92">
        <f>SUM(L28:L29)</f>
        <v>3890</v>
      </c>
    </row>
    <row r="28" spans="1:12" ht="72" customHeight="1">
      <c r="A28" s="27">
        <v>21</v>
      </c>
      <c r="B28" s="79" t="s">
        <v>2</v>
      </c>
      <c r="C28" s="79" t="s">
        <v>0</v>
      </c>
      <c r="D28" s="18" t="s">
        <v>19</v>
      </c>
      <c r="E28" s="120" t="s">
        <v>7</v>
      </c>
      <c r="F28" s="121"/>
      <c r="G28" s="18" t="s">
        <v>3</v>
      </c>
      <c r="H28" s="18" t="s">
        <v>1</v>
      </c>
      <c r="I28" s="28" t="s">
        <v>2</v>
      </c>
      <c r="J28" s="50" t="s">
        <v>66</v>
      </c>
      <c r="K28" s="60">
        <v>3800</v>
      </c>
      <c r="L28" s="102">
        <v>3800</v>
      </c>
    </row>
    <row r="29" spans="1:12" ht="51">
      <c r="A29" s="27">
        <v>22</v>
      </c>
      <c r="B29" s="79" t="s">
        <v>2</v>
      </c>
      <c r="C29" s="79" t="s">
        <v>0</v>
      </c>
      <c r="D29" s="18" t="s">
        <v>19</v>
      </c>
      <c r="E29" s="120" t="s">
        <v>15</v>
      </c>
      <c r="F29" s="121"/>
      <c r="G29" s="18" t="s">
        <v>3</v>
      </c>
      <c r="H29" s="18" t="s">
        <v>1</v>
      </c>
      <c r="I29" s="28" t="s">
        <v>53</v>
      </c>
      <c r="J29" s="31" t="s">
        <v>70</v>
      </c>
      <c r="K29" s="59">
        <v>90</v>
      </c>
      <c r="L29" s="104">
        <v>90</v>
      </c>
    </row>
    <row r="30" spans="1:12" ht="12.75">
      <c r="A30" s="38">
        <v>23</v>
      </c>
      <c r="B30" s="80" t="s">
        <v>2</v>
      </c>
      <c r="C30" s="80" t="s">
        <v>0</v>
      </c>
      <c r="D30" s="20" t="s">
        <v>22</v>
      </c>
      <c r="E30" s="118" t="s">
        <v>4</v>
      </c>
      <c r="F30" s="119"/>
      <c r="G30" s="20" t="s">
        <v>3</v>
      </c>
      <c r="H30" s="20" t="s">
        <v>1</v>
      </c>
      <c r="I30" s="67" t="s">
        <v>2</v>
      </c>
      <c r="J30" s="22" t="s">
        <v>56</v>
      </c>
      <c r="K30" s="109">
        <v>0</v>
      </c>
      <c r="L30" s="110">
        <v>0</v>
      </c>
    </row>
    <row r="31" spans="1:12" ht="12.75">
      <c r="A31" s="38">
        <v>24</v>
      </c>
      <c r="B31" s="80" t="s">
        <v>2</v>
      </c>
      <c r="C31" s="20" t="s">
        <v>24</v>
      </c>
      <c r="D31" s="20" t="s">
        <v>3</v>
      </c>
      <c r="E31" s="118" t="s">
        <v>4</v>
      </c>
      <c r="F31" s="119"/>
      <c r="G31" s="20" t="s">
        <v>3</v>
      </c>
      <c r="H31" s="20" t="s">
        <v>1</v>
      </c>
      <c r="I31" s="21" t="s">
        <v>2</v>
      </c>
      <c r="J31" s="22" t="s">
        <v>57</v>
      </c>
      <c r="K31" s="53">
        <f>K32</f>
        <v>185789</v>
      </c>
      <c r="L31" s="93">
        <f>L32</f>
        <v>191101.2</v>
      </c>
    </row>
    <row r="32" spans="1:12" ht="25.5">
      <c r="A32" s="27">
        <v>25</v>
      </c>
      <c r="B32" s="83" t="s">
        <v>2</v>
      </c>
      <c r="C32" s="33" t="s">
        <v>24</v>
      </c>
      <c r="D32" s="33" t="s">
        <v>10</v>
      </c>
      <c r="E32" s="124" t="s">
        <v>4</v>
      </c>
      <c r="F32" s="125"/>
      <c r="G32" s="33" t="s">
        <v>3</v>
      </c>
      <c r="H32" s="33" t="s">
        <v>1</v>
      </c>
      <c r="I32" s="34" t="s">
        <v>2</v>
      </c>
      <c r="J32" s="35" t="s">
        <v>29</v>
      </c>
      <c r="K32" s="52">
        <f>K33+K34+K40</f>
        <v>185789</v>
      </c>
      <c r="L32" s="94">
        <f>L33+L34+L40</f>
        <v>191101.2</v>
      </c>
    </row>
    <row r="33" spans="1:12" ht="25.5">
      <c r="A33" s="27">
        <v>26</v>
      </c>
      <c r="B33" s="84" t="s">
        <v>2</v>
      </c>
      <c r="C33" s="39" t="s">
        <v>24</v>
      </c>
      <c r="D33" s="39" t="s">
        <v>10</v>
      </c>
      <c r="E33" s="126" t="s">
        <v>26</v>
      </c>
      <c r="F33" s="127"/>
      <c r="G33" s="39" t="s">
        <v>14</v>
      </c>
      <c r="H33" s="39" t="s">
        <v>1</v>
      </c>
      <c r="I33" s="40" t="s">
        <v>25</v>
      </c>
      <c r="J33" s="95" t="s">
        <v>78</v>
      </c>
      <c r="K33" s="60">
        <v>64070</v>
      </c>
      <c r="L33" s="102">
        <v>64091</v>
      </c>
    </row>
    <row r="34" spans="1:12" ht="25.5">
      <c r="A34" s="27">
        <v>27</v>
      </c>
      <c r="B34" s="79" t="s">
        <v>2</v>
      </c>
      <c r="C34" s="18" t="s">
        <v>24</v>
      </c>
      <c r="D34" s="18" t="s">
        <v>10</v>
      </c>
      <c r="E34" s="120" t="s">
        <v>7</v>
      </c>
      <c r="F34" s="121"/>
      <c r="G34" s="18" t="s">
        <v>3</v>
      </c>
      <c r="H34" s="18" t="s">
        <v>1</v>
      </c>
      <c r="I34" s="96" t="s">
        <v>25</v>
      </c>
      <c r="J34" s="97" t="s">
        <v>76</v>
      </c>
      <c r="K34" s="54">
        <f>K35</f>
        <v>45476.5</v>
      </c>
      <c r="L34" s="111">
        <f>L35</f>
        <v>45774.5</v>
      </c>
    </row>
    <row r="35" spans="1:12" ht="12.75">
      <c r="A35" s="27">
        <v>28</v>
      </c>
      <c r="B35" s="85" t="s">
        <v>2</v>
      </c>
      <c r="C35" s="43" t="s">
        <v>24</v>
      </c>
      <c r="D35" s="43" t="s">
        <v>10</v>
      </c>
      <c r="E35" s="128" t="s">
        <v>42</v>
      </c>
      <c r="F35" s="129"/>
      <c r="G35" s="43" t="s">
        <v>14</v>
      </c>
      <c r="H35" s="43" t="s">
        <v>1</v>
      </c>
      <c r="I35" s="44" t="s">
        <v>25</v>
      </c>
      <c r="J35" s="45" t="s">
        <v>79</v>
      </c>
      <c r="K35" s="55">
        <f>SUM(K37:K39)</f>
        <v>45476.5</v>
      </c>
      <c r="L35" s="98">
        <f>SUM(L37:L39)</f>
        <v>45774.5</v>
      </c>
    </row>
    <row r="36" spans="1:12" ht="12.75">
      <c r="A36" s="27">
        <v>29</v>
      </c>
      <c r="B36" s="79"/>
      <c r="C36" s="18"/>
      <c r="D36" s="18"/>
      <c r="E36" s="78"/>
      <c r="F36" s="79"/>
      <c r="G36" s="18"/>
      <c r="H36" s="18"/>
      <c r="I36" s="42"/>
      <c r="J36" s="46" t="s">
        <v>28</v>
      </c>
      <c r="K36" s="60"/>
      <c r="L36" s="102"/>
    </row>
    <row r="37" spans="1:12" ht="25.5">
      <c r="A37" s="27">
        <v>30</v>
      </c>
      <c r="B37" s="79"/>
      <c r="C37" s="18"/>
      <c r="D37" s="18"/>
      <c r="E37" s="78"/>
      <c r="F37" s="79"/>
      <c r="G37" s="18"/>
      <c r="H37" s="18"/>
      <c r="I37" s="42"/>
      <c r="J37" s="47" t="s">
        <v>43</v>
      </c>
      <c r="K37" s="59">
        <v>3086</v>
      </c>
      <c r="L37" s="104">
        <v>3219</v>
      </c>
    </row>
    <row r="38" spans="1:12" ht="51">
      <c r="A38" s="27">
        <v>31</v>
      </c>
      <c r="B38" s="79"/>
      <c r="C38" s="18"/>
      <c r="D38" s="18"/>
      <c r="E38" s="78"/>
      <c r="F38" s="79"/>
      <c r="G38" s="18"/>
      <c r="H38" s="18"/>
      <c r="I38" s="42"/>
      <c r="J38" s="46" t="s">
        <v>61</v>
      </c>
      <c r="K38" s="60">
        <v>40790</v>
      </c>
      <c r="L38" s="102">
        <v>40955</v>
      </c>
    </row>
    <row r="39" spans="1:12" ht="12.75">
      <c r="A39" s="27">
        <v>41</v>
      </c>
      <c r="B39" s="79"/>
      <c r="C39" s="18"/>
      <c r="D39" s="18"/>
      <c r="E39" s="78"/>
      <c r="F39" s="79"/>
      <c r="G39" s="18"/>
      <c r="H39" s="18"/>
      <c r="I39" s="42"/>
      <c r="J39" s="48" t="s">
        <v>62</v>
      </c>
      <c r="K39" s="60">
        <v>1600.5</v>
      </c>
      <c r="L39" s="102">
        <v>1600.5</v>
      </c>
    </row>
    <row r="40" spans="1:12" ht="25.5">
      <c r="A40" s="27">
        <v>46</v>
      </c>
      <c r="B40" s="13" t="s">
        <v>2</v>
      </c>
      <c r="C40" s="16" t="s">
        <v>24</v>
      </c>
      <c r="D40" s="16" t="s">
        <v>10</v>
      </c>
      <c r="E40" s="116" t="s">
        <v>11</v>
      </c>
      <c r="F40" s="117"/>
      <c r="G40" s="16" t="s">
        <v>3</v>
      </c>
      <c r="H40" s="16" t="s">
        <v>1</v>
      </c>
      <c r="I40" s="14" t="s">
        <v>25</v>
      </c>
      <c r="J40" s="15" t="s">
        <v>44</v>
      </c>
      <c r="K40" s="56">
        <f>SUM(K41:K43,K44,K49)</f>
        <v>76242.5</v>
      </c>
      <c r="L40" s="99">
        <f>SUM(L41:L43,L44,L49)</f>
        <v>81235.7</v>
      </c>
    </row>
    <row r="41" spans="1:12" ht="25.5">
      <c r="A41" s="27">
        <v>47</v>
      </c>
      <c r="B41" s="4" t="s">
        <v>2</v>
      </c>
      <c r="C41" s="7" t="s">
        <v>24</v>
      </c>
      <c r="D41" s="7" t="s">
        <v>10</v>
      </c>
      <c r="E41" s="114" t="s">
        <v>59</v>
      </c>
      <c r="F41" s="115"/>
      <c r="G41" s="7" t="s">
        <v>14</v>
      </c>
      <c r="H41" s="7" t="s">
        <v>1</v>
      </c>
      <c r="I41" s="8" t="s">
        <v>25</v>
      </c>
      <c r="J41" s="5" t="s">
        <v>72</v>
      </c>
      <c r="K41" s="60">
        <v>2877</v>
      </c>
      <c r="L41" s="102">
        <v>2986</v>
      </c>
    </row>
    <row r="42" spans="1:12" ht="38.25">
      <c r="A42" s="27">
        <v>48</v>
      </c>
      <c r="B42" s="4" t="s">
        <v>2</v>
      </c>
      <c r="C42" s="7" t="s">
        <v>24</v>
      </c>
      <c r="D42" s="7" t="s">
        <v>10</v>
      </c>
      <c r="E42" s="114" t="s">
        <v>45</v>
      </c>
      <c r="F42" s="115"/>
      <c r="G42" s="7" t="s">
        <v>14</v>
      </c>
      <c r="H42" s="7" t="s">
        <v>1</v>
      </c>
      <c r="I42" s="8" t="s">
        <v>25</v>
      </c>
      <c r="J42" s="6" t="s">
        <v>73</v>
      </c>
      <c r="K42" s="60">
        <v>330.3</v>
      </c>
      <c r="L42" s="102">
        <v>315.4</v>
      </c>
    </row>
    <row r="43" spans="1:12" ht="38.25">
      <c r="A43" s="27">
        <v>50</v>
      </c>
      <c r="B43" s="4" t="s">
        <v>2</v>
      </c>
      <c r="C43" s="7" t="s">
        <v>24</v>
      </c>
      <c r="D43" s="7" t="s">
        <v>10</v>
      </c>
      <c r="E43" s="114" t="s">
        <v>46</v>
      </c>
      <c r="F43" s="115"/>
      <c r="G43" s="7" t="s">
        <v>14</v>
      </c>
      <c r="H43" s="7" t="s">
        <v>1</v>
      </c>
      <c r="I43" s="8" t="s">
        <v>25</v>
      </c>
      <c r="J43" s="5" t="s">
        <v>71</v>
      </c>
      <c r="K43" s="59">
        <v>7244</v>
      </c>
      <c r="L43" s="104">
        <v>7660</v>
      </c>
    </row>
    <row r="44" spans="1:12" ht="38.25" customHeight="1">
      <c r="A44" s="27">
        <v>51</v>
      </c>
      <c r="B44" s="13" t="s">
        <v>2</v>
      </c>
      <c r="C44" s="16" t="s">
        <v>24</v>
      </c>
      <c r="D44" s="16" t="s">
        <v>10</v>
      </c>
      <c r="E44" s="116" t="s">
        <v>49</v>
      </c>
      <c r="F44" s="117"/>
      <c r="G44" s="16" t="s">
        <v>14</v>
      </c>
      <c r="H44" s="16" t="s">
        <v>1</v>
      </c>
      <c r="I44" s="14" t="s">
        <v>25</v>
      </c>
      <c r="J44" s="15" t="s">
        <v>60</v>
      </c>
      <c r="K44" s="57">
        <f>SUM(K46:K48)</f>
        <v>17498.199999999997</v>
      </c>
      <c r="L44" s="100">
        <f>SUM(L46:L48)</f>
        <v>17721.3</v>
      </c>
    </row>
    <row r="45" spans="1:12" ht="12.75">
      <c r="A45" s="27">
        <v>52</v>
      </c>
      <c r="B45" s="12"/>
      <c r="C45" s="9"/>
      <c r="D45" s="9"/>
      <c r="E45" s="11"/>
      <c r="F45" s="12"/>
      <c r="G45" s="9"/>
      <c r="H45" s="9"/>
      <c r="I45" s="10"/>
      <c r="J45" s="6" t="s">
        <v>28</v>
      </c>
      <c r="K45" s="59"/>
      <c r="L45" s="104"/>
    </row>
    <row r="46" spans="1:12" ht="51">
      <c r="A46" s="27">
        <v>54</v>
      </c>
      <c r="B46" s="4"/>
      <c r="C46" s="7"/>
      <c r="D46" s="7"/>
      <c r="E46" s="3"/>
      <c r="F46" s="4"/>
      <c r="G46" s="7"/>
      <c r="H46" s="7"/>
      <c r="I46" s="8"/>
      <c r="J46" s="5" t="s">
        <v>63</v>
      </c>
      <c r="K46" s="60">
        <v>17402</v>
      </c>
      <c r="L46" s="102">
        <v>17621</v>
      </c>
    </row>
    <row r="47" spans="1:12" ht="51">
      <c r="A47" s="27">
        <v>55</v>
      </c>
      <c r="B47" s="4"/>
      <c r="C47" s="7"/>
      <c r="D47" s="7"/>
      <c r="E47" s="3"/>
      <c r="F47" s="4"/>
      <c r="G47" s="7"/>
      <c r="H47" s="7"/>
      <c r="I47" s="8"/>
      <c r="J47" s="5" t="s">
        <v>68</v>
      </c>
      <c r="K47" s="59">
        <v>0.1</v>
      </c>
      <c r="L47" s="104">
        <v>0.1</v>
      </c>
    </row>
    <row r="48" spans="1:12" ht="25.5">
      <c r="A48" s="27">
        <v>56</v>
      </c>
      <c r="B48" s="4"/>
      <c r="C48" s="7"/>
      <c r="D48" s="7"/>
      <c r="E48" s="3"/>
      <c r="F48" s="4"/>
      <c r="G48" s="7"/>
      <c r="H48" s="7"/>
      <c r="I48" s="8"/>
      <c r="J48" s="5" t="s">
        <v>69</v>
      </c>
      <c r="K48" s="60">
        <v>96.1</v>
      </c>
      <c r="L48" s="102">
        <v>100.2</v>
      </c>
    </row>
    <row r="49" spans="1:12" ht="12.75">
      <c r="A49" s="27">
        <v>57</v>
      </c>
      <c r="B49" s="13" t="s">
        <v>2</v>
      </c>
      <c r="C49" s="16" t="s">
        <v>24</v>
      </c>
      <c r="D49" s="16" t="s">
        <v>10</v>
      </c>
      <c r="E49" s="116" t="s">
        <v>27</v>
      </c>
      <c r="F49" s="117"/>
      <c r="G49" s="16" t="s">
        <v>14</v>
      </c>
      <c r="H49" s="16" t="s">
        <v>1</v>
      </c>
      <c r="I49" s="14" t="s">
        <v>25</v>
      </c>
      <c r="J49" s="17" t="s">
        <v>77</v>
      </c>
      <c r="K49" s="56">
        <f>SUM(K51:K52)</f>
        <v>48293</v>
      </c>
      <c r="L49" s="99">
        <f>SUM(L51:L52)</f>
        <v>52553</v>
      </c>
    </row>
    <row r="50" spans="1:12" ht="12.75">
      <c r="A50" s="27">
        <v>58</v>
      </c>
      <c r="B50" s="4"/>
      <c r="C50" s="7"/>
      <c r="D50" s="7"/>
      <c r="E50" s="3"/>
      <c r="F50" s="4"/>
      <c r="G50" s="7"/>
      <c r="H50" s="7"/>
      <c r="I50" s="8"/>
      <c r="J50" s="5" t="s">
        <v>28</v>
      </c>
      <c r="K50" s="107"/>
      <c r="L50" s="108"/>
    </row>
    <row r="51" spans="1:12" ht="51">
      <c r="A51" s="27">
        <v>59</v>
      </c>
      <c r="B51" s="4"/>
      <c r="C51" s="7"/>
      <c r="D51" s="7"/>
      <c r="E51" s="3"/>
      <c r="F51" s="4"/>
      <c r="G51" s="7"/>
      <c r="H51" s="7"/>
      <c r="I51" s="8"/>
      <c r="J51" s="51" t="s">
        <v>80</v>
      </c>
      <c r="K51" s="59">
        <v>13235</v>
      </c>
      <c r="L51" s="59">
        <v>14582</v>
      </c>
    </row>
    <row r="52" spans="1:12" ht="153.75" thickBot="1">
      <c r="A52" s="27">
        <v>60</v>
      </c>
      <c r="B52" s="79"/>
      <c r="C52" s="18"/>
      <c r="D52" s="18"/>
      <c r="E52" s="78"/>
      <c r="F52" s="79"/>
      <c r="G52" s="18"/>
      <c r="H52" s="18"/>
      <c r="I52" s="42"/>
      <c r="J52" s="51" t="s">
        <v>67</v>
      </c>
      <c r="K52" s="60">
        <v>35058</v>
      </c>
      <c r="L52" s="60">
        <v>37971</v>
      </c>
    </row>
    <row r="53" spans="1:12" ht="13.5" thickBot="1">
      <c r="A53" s="32">
        <v>66</v>
      </c>
      <c r="B53" s="23"/>
      <c r="C53" s="24"/>
      <c r="D53" s="24"/>
      <c r="E53" s="122"/>
      <c r="F53" s="123"/>
      <c r="G53" s="24"/>
      <c r="H53" s="24"/>
      <c r="I53" s="25"/>
      <c r="J53" s="26" t="s">
        <v>58</v>
      </c>
      <c r="K53" s="58">
        <f>SUM(K8,K31)</f>
        <v>237445.35</v>
      </c>
      <c r="L53" s="101">
        <f>SUM(L8,L31)</f>
        <v>244520.7</v>
      </c>
    </row>
    <row r="55" spans="2:11" ht="12.75">
      <c r="B55" t="s">
        <v>86</v>
      </c>
      <c r="K55" t="s">
        <v>87</v>
      </c>
    </row>
  </sheetData>
  <sheetProtection/>
  <mergeCells count="40">
    <mergeCell ref="A3:L3"/>
    <mergeCell ref="A2:L2"/>
    <mergeCell ref="B6:I6"/>
    <mergeCell ref="B7:I7"/>
    <mergeCell ref="E8:F8"/>
    <mergeCell ref="E9:F9"/>
    <mergeCell ref="B4:K5"/>
    <mergeCell ref="E10:F10"/>
    <mergeCell ref="E11:F11"/>
    <mergeCell ref="E13:F13"/>
    <mergeCell ref="E14:F14"/>
    <mergeCell ref="E15:F15"/>
    <mergeCell ref="E16:F16"/>
    <mergeCell ref="E18:F18"/>
    <mergeCell ref="E29:F29"/>
    <mergeCell ref="E30:F30"/>
    <mergeCell ref="E19:F19"/>
    <mergeCell ref="E20:F20"/>
    <mergeCell ref="E21:F21"/>
    <mergeCell ref="E22:F22"/>
    <mergeCell ref="E23:F23"/>
    <mergeCell ref="E24:F24"/>
    <mergeCell ref="E49:F49"/>
    <mergeCell ref="E53:F53"/>
    <mergeCell ref="E31:F31"/>
    <mergeCell ref="E32:F32"/>
    <mergeCell ref="E33:F33"/>
    <mergeCell ref="E34:F34"/>
    <mergeCell ref="E35:F35"/>
    <mergeCell ref="E40:F40"/>
    <mergeCell ref="J1:L1"/>
    <mergeCell ref="E41:F41"/>
    <mergeCell ref="E42:F42"/>
    <mergeCell ref="E43:F43"/>
    <mergeCell ref="E44:F44"/>
    <mergeCell ref="E25:F25"/>
    <mergeCell ref="E26:F26"/>
    <mergeCell ref="E27:F27"/>
    <mergeCell ref="E28:F28"/>
    <mergeCell ref="E17:F1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2014-11-26T08:58:11Z</cp:lastPrinted>
  <dcterms:created xsi:type="dcterms:W3CDTF">2004-11-29T04:51:36Z</dcterms:created>
  <dcterms:modified xsi:type="dcterms:W3CDTF">2014-11-26T08:59:34Z</dcterms:modified>
  <cp:category/>
  <cp:version/>
  <cp:contentType/>
  <cp:contentStatus/>
</cp:coreProperties>
</file>