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'Прил.4'!$A$8:$M$373</definedName>
    <definedName name="_xlnm.Print_Area" localSheetId="0">'Прил.4'!$A:$J</definedName>
  </definedNames>
  <calcPr fullCalcOnLoad="1"/>
</workbook>
</file>

<file path=xl/sharedStrings.xml><?xml version="1.0" encoding="utf-8"?>
<sst xmlns="http://schemas.openxmlformats.org/spreadsheetml/2006/main" count="829" uniqueCount="367">
  <si>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</si>
  <si>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</si>
  <si>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</si>
  <si>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</si>
  <si>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</si>
  <si>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</si>
  <si>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</si>
  <si>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</si>
  <si>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</si>
  <si>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</si>
  <si>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</si>
  <si>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</si>
  <si>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</si>
  <si>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</si>
  <si>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экономике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</si>
  <si>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</si>
  <si>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</si>
  <si>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</si>
  <si>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</si>
  <si>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</si>
  <si>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</si>
  <si>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</si>
  <si>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</si>
  <si>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</si>
  <si>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</si>
  <si>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</si>
  <si>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</si>
  <si>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Другие вопросы в области образования 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</si>
  <si>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</si>
  <si>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</si>
  <si>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</si>
  <si>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</si>
  <si>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</si>
  <si>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</si>
  <si>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</si>
  <si>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</si>
  <si>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</si>
  <si>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</si>
  <si>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</si>
  <si>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</si>
  <si>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</si>
  <si>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</si>
  <si>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</si>
  <si>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</si>
  <si>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</si>
  <si>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</si>
  <si>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710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</si>
  <si>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</si>
  <si>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</si>
  <si>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</si>
  <si>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</si>
  <si>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</si>
  <si>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</si>
  <si>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</si>
  <si>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</si>
  <si>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</si>
  <si>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</si>
  <si>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</si>
  <si>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</si>
  <si>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</si>
  <si>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</si>
  <si>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</si>
  <si>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</si>
  <si>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</si>
  <si>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</si>
  <si>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</si>
  <si>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</si>
  <si>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Дума Махнёвского муниципального образования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</si>
  <si>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</si>
  <si>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</si>
  <si>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</si>
  <si>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>Глава муниципального образования                                                                     И.М. Авдеев</t>
  </si>
  <si>
    <t xml:space="preserve">Махнёвского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</si>
  <si>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</si>
  <si>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</si>
  <si>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</si>
  <si>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</si>
  <si>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</si>
  <si>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</si>
  <si>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</si>
  <si>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</si>
  <si>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</si>
  <si>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Обеспечение пожарной безопасности</t>
  </si>
  <si>
    <t>7000000</t>
  </si>
  <si>
    <t>7002102</t>
  </si>
  <si>
    <t>7002103</t>
  </si>
  <si>
    <t>7002104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</si>
  <si>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</si>
  <si>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</si>
  <si>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Расходы на выплаты персоналу муниципальных органов
</t>
  </si>
  <si>
    <t>Расходы на выплаты персоналу муниципальных
органов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</si>
  <si>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</si>
  <si>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</si>
  <si>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7002010</t>
  </si>
  <si>
    <t>0100000</t>
  </si>
  <si>
    <t>0122000</t>
  </si>
  <si>
    <t>0122001</t>
  </si>
  <si>
    <t>240</t>
  </si>
  <si>
    <t>0122002</t>
  </si>
  <si>
    <t>0122003</t>
  </si>
  <si>
    <t>0112000</t>
  </si>
  <si>
    <t>0112010</t>
  </si>
  <si>
    <t>0112011</t>
  </si>
  <si>
    <t>0112012</t>
  </si>
  <si>
    <t>0112013</t>
  </si>
  <si>
    <t>0112050</t>
  </si>
  <si>
    <t>0112051</t>
  </si>
  <si>
    <t>0110000</t>
  </si>
  <si>
    <t>0114110</t>
  </si>
  <si>
    <t>0114120</t>
  </si>
  <si>
    <t>0112060</t>
  </si>
  <si>
    <t>0152000</t>
  </si>
  <si>
    <t>0152010</t>
  </si>
  <si>
    <t>7002106</t>
  </si>
  <si>
    <t>7002107</t>
  </si>
  <si>
    <t>7005118</t>
  </si>
  <si>
    <t>01Б2000</t>
  </si>
  <si>
    <t>01Б2010</t>
  </si>
  <si>
    <t>01Б2020</t>
  </si>
  <si>
    <t>7002208</t>
  </si>
  <si>
    <t>01Г2000</t>
  </si>
  <si>
    <t>01Г2210</t>
  </si>
  <si>
    <t>01Г2010</t>
  </si>
  <si>
    <t>01Г2220</t>
  </si>
  <si>
    <t>01Г2230</t>
  </si>
  <si>
    <t>0192200</t>
  </si>
  <si>
    <t>0192230</t>
  </si>
  <si>
    <t>0192232</t>
  </si>
  <si>
    <t>0192233</t>
  </si>
  <si>
    <t>0132201</t>
  </si>
  <si>
    <t>7002301</t>
  </si>
  <si>
    <t>7002302</t>
  </si>
  <si>
    <t>0152401</t>
  </si>
  <si>
    <t>0152402</t>
  </si>
  <si>
    <t>0152403</t>
  </si>
  <si>
    <t>0152404</t>
  </si>
  <si>
    <t>0142000</t>
  </si>
  <si>
    <t>0142040</t>
  </si>
  <si>
    <t>0142041</t>
  </si>
  <si>
    <t>0142042</t>
  </si>
  <si>
    <t>0142043</t>
  </si>
  <si>
    <t>0142010</t>
  </si>
  <si>
    <t>0142011</t>
  </si>
  <si>
    <t>0142012</t>
  </si>
  <si>
    <t>0142013</t>
  </si>
  <si>
    <t>0142014</t>
  </si>
  <si>
    <t>0142020</t>
  </si>
  <si>
    <t>0142030</t>
  </si>
  <si>
    <t>0142031</t>
  </si>
  <si>
    <t>0142032</t>
  </si>
  <si>
    <t>0152310</t>
  </si>
  <si>
    <t>0152320</t>
  </si>
  <si>
    <t>0152330</t>
  </si>
  <si>
    <t>0152340</t>
  </si>
  <si>
    <t>0152350</t>
  </si>
  <si>
    <t>0152360</t>
  </si>
  <si>
    <t>0152370</t>
  </si>
  <si>
    <t>0152371</t>
  </si>
  <si>
    <t>0152372</t>
  </si>
  <si>
    <t>0152373</t>
  </si>
  <si>
    <t>0152374</t>
  </si>
  <si>
    <t>0152375</t>
  </si>
  <si>
    <t>0152376</t>
  </si>
  <si>
    <t>0152377</t>
  </si>
  <si>
    <t>01И2300</t>
  </si>
  <si>
    <t>0182200</t>
  </si>
  <si>
    <t>0182210</t>
  </si>
  <si>
    <t>0182220</t>
  </si>
  <si>
    <t>0182230</t>
  </si>
  <si>
    <t>0160000</t>
  </si>
  <si>
    <t>0162510</t>
  </si>
  <si>
    <t>0162511</t>
  </si>
  <si>
    <t>0164510</t>
  </si>
  <si>
    <t>0164511</t>
  </si>
  <si>
    <t>0164512</t>
  </si>
  <si>
    <t>0162520</t>
  </si>
  <si>
    <t>0162521</t>
  </si>
  <si>
    <t>0162530</t>
  </si>
  <si>
    <t>0162531</t>
  </si>
  <si>
    <t>0164530</t>
  </si>
  <si>
    <t>0164531</t>
  </si>
  <si>
    <t>0164532</t>
  </si>
  <si>
    <t>0164540</t>
  </si>
  <si>
    <t>0162532</t>
  </si>
  <si>
    <t>0164560</t>
  </si>
  <si>
    <t>0192000</t>
  </si>
  <si>
    <t>0192530</t>
  </si>
  <si>
    <t>7002500</t>
  </si>
  <si>
    <t>0172000</t>
  </si>
  <si>
    <t>0172610</t>
  </si>
  <si>
    <t>0172620</t>
  </si>
  <si>
    <t>0172630</t>
  </si>
  <si>
    <t>0172640</t>
  </si>
  <si>
    <t>0172650</t>
  </si>
  <si>
    <t>0172660</t>
  </si>
  <si>
    <t>0172670</t>
  </si>
  <si>
    <t>0172680</t>
  </si>
  <si>
    <t>0172690</t>
  </si>
  <si>
    <t>0172601</t>
  </si>
  <si>
    <t>0112930</t>
  </si>
  <si>
    <t>01Я0000</t>
  </si>
  <si>
    <t>01Я5250</t>
  </si>
  <si>
    <t>01Я4910</t>
  </si>
  <si>
    <t>01Я4920</t>
  </si>
  <si>
    <t>7002900</t>
  </si>
  <si>
    <t>0192810</t>
  </si>
  <si>
    <t>0192820</t>
  </si>
  <si>
    <t>0192840</t>
  </si>
  <si>
    <t>0192842</t>
  </si>
  <si>
    <t>0112020</t>
  </si>
  <si>
    <t>7002108</t>
  </si>
  <si>
    <t>0112140</t>
  </si>
  <si>
    <r>
      <t>Муниципальная программа  «Развитие Махнёвского муниципального образования на 2014 - 2020 годы»</t>
    </r>
    <r>
      <rPr>
        <sz val="14"/>
        <color indexed="10"/>
        <rFont val="Times New Roman"/>
        <family val="1"/>
      </rPr>
      <t xml:space="preserve"> </t>
    </r>
  </si>
  <si>
    <r>
      <t>Подпрограмма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</si>
  <si>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</si>
  <si>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</si>
  <si>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</si>
  <si>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</si>
  <si>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 xml:space="preserve">Подпрограмма «Общегосударственные вопросы»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</si>
  <si>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</si>
  <si>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 xml:space="preserve"> Организация повышения квалификации муниципальных служащих
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</si>
  <si>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</si>
  <si>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</si>
  <si>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Бюджетные инвестиции</t>
  </si>
  <si>
    <t xml:space="preserve">Представительские расходы Администрации Махнёвского муниципального образования
</t>
  </si>
  <si>
    <t xml:space="preserve">Организация исполнения  местного бюджета в рамках действующего бюджетного законодательства </t>
  </si>
  <si>
    <t>Исполнение судебных актов к казне Махневского МО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</si>
  <si>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</si>
  <si>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</si>
  <si>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</si>
  <si>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</si>
  <si>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</si>
  <si>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Строительство здания Администрации</t>
  </si>
  <si>
    <t>Предоставление муниципальных гарантий</t>
  </si>
  <si>
    <t>Представительские расходы Думы Махнёвского муниципального образования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</si>
  <si>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</si>
  <si>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работ по предотвращению в чрезвычайных ситуаций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</si>
  <si>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</si>
  <si>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</si>
  <si>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Подпрограмма "Обеспечение пожарной безопасности"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</si>
  <si>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</si>
  <si>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</si>
  <si>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</si>
  <si>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</si>
  <si>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</si>
  <si>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</si>
  <si>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</si>
  <si>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Предоставление субсидии юридическим лицам на организацию автомобильного транспорта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</si>
  <si>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</si>
  <si>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</si>
  <si>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</si>
  <si>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</si>
  <si>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2012-2015годы</t>
  </si>
  <si>
    <t xml:space="preserve">Подпрограмма «Развитие национальной экономики в Махнёвском муниципальном образовании на 2014-2020 годы»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</si>
  <si>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</si>
  <si>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 xml:space="preserve">Монтаж оптико-волоконной линии интернет связи от здания АТС до здания Администрации 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</si>
  <si>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</si>
  <si>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</si>
  <si>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</si>
  <si>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</si>
  <si>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Предоставление субсидий субъектам малого и среднего предпринимательства на компенсацию затрат по доставке товаров первой необходимости в труднодоступные сельские населённые пункты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</si>
  <si>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</si>
  <si>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</si>
  <si>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Создание условий для устойчивого развития внутреннего и въездного туризма на территории Махнёвского муниципального образования</t>
  </si>
  <si>
    <t>Строительство гостевого дома с. Мугай</t>
  </si>
  <si>
    <t>Выполнение работ по содержанию грунтовых дорог и дорог без покрытия Махнёвского МО в зимний период на туристическим маршруте "Серебренное кольцо Урала"</t>
  </si>
  <si>
    <t xml:space="preserve">Капитальный ремонт муниципального имущества 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</si>
  <si>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</si>
  <si>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</si>
  <si>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</si>
  <si>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Схема теплоснабжения Махнёвсокого муниципального образования </t>
  </si>
  <si>
    <t>Строительство очистных сооружений производительностью 370 м³/сут в п.г.т. Махнёво</t>
  </si>
  <si>
    <t xml:space="preserve">Развитие комплексного благоустройства и озеленения территории </t>
  </si>
  <si>
    <t>Озеленение</t>
  </si>
  <si>
    <t xml:space="preserve">Прочие мероприятия по благоустройству территории </t>
  </si>
  <si>
    <t>Благоустройство дворовых территорий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</si>
  <si>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</si>
  <si>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</si>
  <si>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 xml:space="preserve">Подпрограмма «Экология и природные ресурсы Махнёвского муниципального образования на 2014 - 2020 годы»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</si>
  <si>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</si>
  <si>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Приведение качества питьевой воды, подаваемой населению, в соответствие с действующими требованиями государственных санитарно-эпидемиологических правил и нормативов в количестве, достаточном для удовлетворения жизненных потребностей и сохранения здоровья в соответствии с принятыми нормами удельного водопотребления на одного человека</t>
  </si>
  <si>
    <t xml:space="preserve">Подпрограмма «Развитие системы образования Махнёвского муниципального образования на 2014-2020 годы» 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</si>
  <si>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</si>
  <si>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</si>
  <si>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</si>
  <si>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</si>
  <si>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</si>
  <si>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</si>
  <si>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</si>
  <si>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</si>
  <si>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</si>
  <si>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</si>
  <si>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</si>
  <si>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</si>
  <si>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</si>
  <si>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</si>
  <si>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</si>
  <si>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Обеспечение деятельности муниципальных  учреждений</t>
  </si>
  <si>
    <t xml:space="preserve">Подпрограмма «Развитие культуры на территории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</si>
  <si>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</si>
  <si>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</si>
  <si>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</si>
  <si>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 xml:space="preserve">Обеспечение мероприятий по укреплению и развитию материально-технической базы муниципальных учреждений культуры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</si>
  <si>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</si>
  <si>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</si>
  <si>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Интернет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</si>
  <si>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</si>
  <si>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>Разработка и экспертиза ПСД на строительство здания муниципальной библиотеки</t>
  </si>
  <si>
    <t xml:space="preserve"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</si>
  <si>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</si>
  <si>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Подпрограмма "Социальная поддержка населения Махнёвского МО"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</si>
  <si>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</si>
  <si>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</si>
  <si>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</si>
  <si>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Оказание других видов социальной помощи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</si>
  <si>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</si>
  <si>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</si>
  <si>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и проведение мероприятий, предоставление услуг (выполнение работ) в сфере физической культуры и спорта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</si>
  <si>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</si>
  <si>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</si>
  <si>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</si>
  <si>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</si>
  <si>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</si>
  <si>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</si>
  <si>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</si>
  <si>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</si>
  <si>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Обеспечение деятельности государственных органов (центральный аппарат)</t>
  </si>
  <si>
    <t>7002101</t>
  </si>
  <si>
    <t>7002105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</si>
  <si>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</si>
  <si>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</si>
  <si>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 xml:space="preserve">Обеспечение деятельности муниципальных  органов (центральный аппарат)     </t>
  </si>
  <si>
    <t xml:space="preserve">Иные закупки товаров, работ и услуг для обеспечения муниципальных нужд
</t>
  </si>
  <si>
    <t>1900000</t>
  </si>
  <si>
    <t>1902000</t>
  </si>
  <si>
    <t>1902010</t>
  </si>
  <si>
    <t>Ведомственная структура расходов бюджета Махнёвского муниципального образования по главным распорядителям на плановый период 2015 год и 2016 год</t>
  </si>
  <si>
    <t>Сумма              на2015 год      тыс. руб.</t>
  </si>
  <si>
    <t>Сумма  на  2016год           тыс. руб.</t>
  </si>
  <si>
    <t>Выполнение работ в сфере обеспечения пожарной безопасности на территории Махнёвского МО</t>
  </si>
  <si>
    <t>Внедрение информационной системы обеспечения градостроительной деятельности (ИСОГД)</t>
  </si>
  <si>
    <t>Подготовка документации по планировке территории муниципального образования</t>
  </si>
  <si>
    <t>Приобретение контейниров и благоустройство территории под ними</t>
  </si>
  <si>
    <t>Модернизация инфраструктуры по обращению с твердыми бытовыми отходами</t>
  </si>
  <si>
    <t xml:space="preserve">Разработка проекта строительства полигона твердых бытовых отходов </t>
  </si>
  <si>
    <t>Строительство полигона твердых бытовых отходов</t>
  </si>
  <si>
    <t>Разработка ПСД и строительство станций биологической очистки питьевой воды источников питьевого водоснабжения</t>
  </si>
  <si>
    <t>Обеспечение эксплуатации источников питьевого водоснабжения  в соответствии с законодательством, санитарным правилам и нормативам</t>
  </si>
  <si>
    <t>Разработка проекта организации зон санитарной охраны (ЗСО) источников питьевого водоснабжения  и трубопроводов питьевого назначения</t>
  </si>
  <si>
    <t>Обустройство зон санитарной охраны (ЗСО) источников питьевого водоснабжения и трубопроводов питьевого назначения</t>
  </si>
  <si>
    <t xml:space="preserve">Получение лицензий на право пользования недрами с целью добычи подземных вод  </t>
  </si>
  <si>
    <t>Проведение лабораторных исследований (испытаний) воды в соответствии с программами производственного контроля качества воды</t>
  </si>
  <si>
    <t xml:space="preserve">Разработка проектно-сметной документации и строительство плавательного бассейна </t>
  </si>
  <si>
    <t>Разработка сметной документации и реконструкция стадиона муниципального казенного учреждения «Махнёвский физкультурно-спортивный комплекс «Ермак»</t>
  </si>
  <si>
    <t>0142021</t>
  </si>
  <si>
    <t>0182213</t>
  </si>
  <si>
    <t>0182214</t>
  </si>
  <si>
    <t>0182231</t>
  </si>
  <si>
    <t>0182240</t>
  </si>
  <si>
    <t>0182241</t>
  </si>
  <si>
    <t>0182242</t>
  </si>
  <si>
    <t>0182243</t>
  </si>
  <si>
    <t>0182244</t>
  </si>
  <si>
    <t>0192844</t>
  </si>
  <si>
    <t>0192845</t>
  </si>
  <si>
    <t>Приложение № 7</t>
  </si>
  <si>
    <t>от 20.11.2014 № 496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</si>
</sst>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000000"/>
    <numFmt numFmtId="179" formatCode="#,##0.0"/>
    <numFmt numFmtId="180" formatCode="0.0"/>
    <numFmt numFmtId="181" formatCode="0.0000"/>
    <numFmt numFmtId="182" formatCode="0.000"/>
    <numFmt numFmtId="183" formatCode="0.0%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49" fontId="4" fillId="0" borderId="10" xfId="60" applyNumberFormat="1" applyFont="1" applyBorder="1" applyAlignment="1">
      <alignment horizontal="center" vertical="center"/>
    </xf>
    <xf numFmtId="49" fontId="5" fillId="0" borderId="10" xfId="60" applyNumberFormat="1" applyFont="1" applyBorder="1" applyAlignment="1">
      <alignment horizontal="center" vertical="center"/>
    </xf>
    <xf numFmtId="179" fontId="1" fillId="34" borderId="10" xfId="0" applyNumberFormat="1" applyFont="1" applyFill="1" applyBorder="1" applyAlignment="1">
      <alignment/>
    </xf>
    <xf numFmtId="179" fontId="0" fillId="34" borderId="10" xfId="0" applyNumberForma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79" fontId="8" fillId="33" borderId="10" xfId="0" applyNumberFormat="1" applyFont="1" applyFill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79" fontId="8" fillId="34" borderId="10" xfId="0" applyNumberFormat="1" applyFont="1" applyFill="1" applyBorder="1" applyAlignment="1">
      <alignment horizontal="center" vertical="center" wrapText="1"/>
    </xf>
    <xf numFmtId="179" fontId="8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177" fontId="4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center"/>
    </xf>
    <xf numFmtId="0" fontId="1" fillId="0" borderId="10" xfId="0" applyFont="1" applyBorder="1" applyAlignment="1">
      <alignment/>
    </xf>
    <xf numFmtId="177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9" fontId="0" fillId="33" borderId="11" xfId="0" applyNumberFormat="1" applyFill="1" applyBorder="1" applyAlignment="1">
      <alignment/>
    </xf>
    <xf numFmtId="179" fontId="7" fillId="0" borderId="10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79" fontId="1" fillId="34" borderId="12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79" fontId="1" fillId="33" borderId="11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83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47" fillId="34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79" fontId="0" fillId="34" borderId="0" xfId="0" applyNumberForma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1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79" fontId="0" fillId="0" borderId="10" xfId="0" applyNumberFormat="1" applyFont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34" borderId="0" xfId="0" applyFont="1" applyFill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6"/>
  <sheetViews>
    <sheetView tabSelected="1" zoomScale="130" zoomScaleNormal="130" zoomScalePageLayoutView="0" workbookViewId="0" topLeftCell="A367">
      <selection activeCell="C4" sqref="C4:I4"/>
    </sheetView>
  </sheetViews>
  <sheetFormatPr defaultColWidth="9.140625" defaultRowHeight="12.75"/>
  <cols>
    <col min="1" max="1" width="4.28125" style="0" customWidth="1"/>
    <col min="2" max="2" width="53.421875" style="27" customWidth="1"/>
    <col min="3" max="3" width="4.57421875" style="56" customWidth="1"/>
    <col min="4" max="4" width="5.57421875" style="59" customWidth="1"/>
    <col min="5" max="5" width="9.28125" style="59" customWidth="1"/>
    <col min="6" max="6" width="4.8515625" style="59" customWidth="1"/>
    <col min="7" max="7" width="9.57421875" style="32" hidden="1" customWidth="1"/>
    <col min="8" max="8" width="0" style="0" hidden="1" customWidth="1"/>
    <col min="9" max="9" width="11.8515625" style="26" customWidth="1"/>
    <col min="10" max="10" width="11.421875" style="0" customWidth="1"/>
    <col min="11" max="11" width="10.28125" style="0" customWidth="1"/>
  </cols>
  <sheetData>
    <row r="1" spans="1:9" ht="12.75" customHeight="1">
      <c r="A1" s="14"/>
      <c r="B1" s="14"/>
      <c r="C1" s="90" t="s">
        <v>365</v>
      </c>
      <c r="D1" s="90"/>
      <c r="E1" s="90"/>
      <c r="F1" s="90"/>
      <c r="G1" s="90"/>
      <c r="H1" s="90"/>
      <c r="I1" s="91"/>
    </row>
    <row r="2" spans="1:9" ht="12.75" customHeight="1">
      <c r="A2" s="14"/>
      <c r="B2" s="14"/>
      <c r="C2" s="90" t="s">
        <v>41</v>
      </c>
      <c r="D2" s="90"/>
      <c r="E2" s="90"/>
      <c r="F2" s="90"/>
      <c r="G2" s="90"/>
      <c r="H2" s="90"/>
      <c r="I2" s="91"/>
    </row>
    <row r="3" spans="1:9" ht="12.75" customHeight="1">
      <c r="A3" s="14"/>
      <c r="C3" s="90" t="s">
        <v>72</v>
      </c>
      <c r="D3" s="90"/>
      <c r="E3" s="90"/>
      <c r="F3" s="90"/>
      <c r="G3" s="90"/>
      <c r="H3" s="90"/>
      <c r="I3" s="91"/>
    </row>
    <row r="4" spans="1:9" ht="12.75" customHeight="1">
      <c r="A4" s="14"/>
      <c r="B4" s="14"/>
      <c r="C4" s="90" t="s">
        <v>366</v>
      </c>
      <c r="D4" s="90"/>
      <c r="E4" s="90"/>
      <c r="F4" s="90"/>
      <c r="G4" s="90"/>
      <c r="H4" s="90"/>
      <c r="I4" s="91"/>
    </row>
    <row r="5" spans="1:8" ht="12.75">
      <c r="A5" s="14"/>
      <c r="B5" s="90"/>
      <c r="C5" s="90"/>
      <c r="D5" s="90"/>
      <c r="E5" s="90"/>
      <c r="F5" s="90"/>
      <c r="G5" s="90"/>
      <c r="H5" s="90"/>
    </row>
    <row r="6" spans="1:8" ht="33.75" customHeight="1">
      <c r="A6" s="14"/>
      <c r="B6" s="92" t="s">
        <v>336</v>
      </c>
      <c r="C6" s="92"/>
      <c r="D6" s="92"/>
      <c r="E6" s="92"/>
      <c r="F6" s="92"/>
      <c r="G6" s="28"/>
      <c r="H6" s="29"/>
    </row>
    <row r="7" spans="1:10" ht="90.75">
      <c r="A7" s="6" t="s">
        <v>0</v>
      </c>
      <c r="B7" s="5" t="s">
        <v>1</v>
      </c>
      <c r="C7" s="50" t="s">
        <v>63</v>
      </c>
      <c r="D7" s="6" t="s">
        <v>2</v>
      </c>
      <c r="E7" s="6" t="s">
        <v>3</v>
      </c>
      <c r="F7" s="6" t="s">
        <v>4</v>
      </c>
      <c r="G7" s="30" t="s">
        <v>64</v>
      </c>
      <c r="H7" s="31" t="s">
        <v>64</v>
      </c>
      <c r="I7" s="33" t="s">
        <v>337</v>
      </c>
      <c r="J7" s="33" t="s">
        <v>338</v>
      </c>
    </row>
    <row r="8" spans="1:10" ht="12.75">
      <c r="A8" s="35"/>
      <c r="B8" s="5"/>
      <c r="C8" s="51"/>
      <c r="D8" s="35"/>
      <c r="E8" s="35"/>
      <c r="F8" s="35"/>
      <c r="G8" s="34"/>
      <c r="H8" s="31"/>
      <c r="I8" s="34"/>
      <c r="J8" s="87"/>
    </row>
    <row r="9" spans="1:11" ht="31.5">
      <c r="A9" s="39">
        <v>1</v>
      </c>
      <c r="B9" s="16" t="s">
        <v>68</v>
      </c>
      <c r="C9" s="52">
        <v>901</v>
      </c>
      <c r="D9" s="57"/>
      <c r="E9" s="57"/>
      <c r="F9" s="57"/>
      <c r="G9" s="38"/>
      <c r="H9" s="37"/>
      <c r="I9" s="43">
        <f>I10+I63+I69+I102+I151+I193+I216+I262+I289+I317+I332+I337</f>
        <v>208619.1</v>
      </c>
      <c r="J9" s="43">
        <f>J10+J63+J69+J102+J151+J193+J216+J262+J289+J317+J332+J337</f>
        <v>218118.69999999998</v>
      </c>
      <c r="K9" s="65"/>
    </row>
    <row r="10" spans="1:11" ht="15.75">
      <c r="A10" s="39">
        <v>2</v>
      </c>
      <c r="B10" s="16" t="s">
        <v>5</v>
      </c>
      <c r="C10" s="53">
        <v>901</v>
      </c>
      <c r="D10" s="36">
        <v>100</v>
      </c>
      <c r="E10" s="58"/>
      <c r="F10" s="58"/>
      <c r="G10" s="44"/>
      <c r="H10" s="13"/>
      <c r="I10" s="45">
        <f>I11+I21+I25</f>
        <v>39873.9</v>
      </c>
      <c r="J10" s="45">
        <f>J11+J21+J25</f>
        <v>38411.8</v>
      </c>
      <c r="K10" s="65"/>
    </row>
    <row r="11" spans="1:12" ht="38.25">
      <c r="A11" s="39">
        <v>3</v>
      </c>
      <c r="B11" s="5" t="s">
        <v>37</v>
      </c>
      <c r="C11" s="53">
        <v>901</v>
      </c>
      <c r="D11" s="1">
        <v>104</v>
      </c>
      <c r="E11" s="2"/>
      <c r="F11" s="2"/>
      <c r="I11" s="17">
        <f>I12</f>
        <v>15560</v>
      </c>
      <c r="J11" s="17">
        <f>J12</f>
        <v>14824.7</v>
      </c>
      <c r="L11" s="63"/>
    </row>
    <row r="12" spans="1:10" ht="12.75">
      <c r="A12" s="39">
        <v>4</v>
      </c>
      <c r="B12" s="5" t="s">
        <v>87</v>
      </c>
      <c r="C12" s="53">
        <v>901</v>
      </c>
      <c r="D12" s="1">
        <v>104</v>
      </c>
      <c r="E12" s="2" t="s">
        <v>83</v>
      </c>
      <c r="F12" s="2"/>
      <c r="I12" s="17">
        <f>I13+I15+I18</f>
        <v>15560</v>
      </c>
      <c r="J12" s="17">
        <f>J13+J15+J18</f>
        <v>14824.7</v>
      </c>
    </row>
    <row r="13" spans="1:12" ht="25.5">
      <c r="A13" s="39">
        <v>5</v>
      </c>
      <c r="B13" s="5" t="s">
        <v>88</v>
      </c>
      <c r="C13" s="53">
        <v>901</v>
      </c>
      <c r="D13" s="1">
        <v>104</v>
      </c>
      <c r="E13" s="2" t="s">
        <v>84</v>
      </c>
      <c r="F13" s="2"/>
      <c r="I13" s="17">
        <f>I14</f>
        <v>11700</v>
      </c>
      <c r="J13" s="17">
        <f>J14</f>
        <v>10964.7</v>
      </c>
      <c r="L13" s="64"/>
    </row>
    <row r="14" spans="1:10" ht="25.5">
      <c r="A14" s="39">
        <v>6</v>
      </c>
      <c r="B14" s="7" t="s">
        <v>89</v>
      </c>
      <c r="C14" s="54">
        <v>901</v>
      </c>
      <c r="D14" s="3">
        <v>104</v>
      </c>
      <c r="E14" s="4" t="s">
        <v>84</v>
      </c>
      <c r="F14" s="4" t="s">
        <v>54</v>
      </c>
      <c r="I14" s="18">
        <v>11700</v>
      </c>
      <c r="J14" s="19">
        <v>10964.7</v>
      </c>
    </row>
    <row r="15" spans="1:10" ht="12.75">
      <c r="A15" s="39">
        <v>7</v>
      </c>
      <c r="B15" s="5" t="s">
        <v>87</v>
      </c>
      <c r="C15" s="53">
        <v>901</v>
      </c>
      <c r="D15" s="1">
        <v>104</v>
      </c>
      <c r="E15" s="2" t="s">
        <v>83</v>
      </c>
      <c r="F15" s="2"/>
      <c r="I15" s="17">
        <f>I16</f>
        <v>860</v>
      </c>
      <c r="J15" s="17">
        <f>J16</f>
        <v>860</v>
      </c>
    </row>
    <row r="16" spans="1:10" ht="25.5">
      <c r="A16" s="39">
        <v>8</v>
      </c>
      <c r="B16" s="5" t="s">
        <v>40</v>
      </c>
      <c r="C16" s="54">
        <v>901</v>
      </c>
      <c r="D16" s="1">
        <v>104</v>
      </c>
      <c r="E16" s="2" t="s">
        <v>85</v>
      </c>
      <c r="F16" s="2"/>
      <c r="I16" s="17">
        <f>I17</f>
        <v>860</v>
      </c>
      <c r="J16" s="17">
        <f>J17</f>
        <v>860</v>
      </c>
    </row>
    <row r="17" spans="1:10" ht="25.5">
      <c r="A17" s="39">
        <v>9</v>
      </c>
      <c r="B17" s="7" t="s">
        <v>90</v>
      </c>
      <c r="C17" s="54">
        <v>901</v>
      </c>
      <c r="D17" s="3">
        <v>104</v>
      </c>
      <c r="E17" s="4" t="s">
        <v>85</v>
      </c>
      <c r="F17" s="4" t="s">
        <v>54</v>
      </c>
      <c r="I17" s="18">
        <v>860</v>
      </c>
      <c r="J17" s="19">
        <v>860</v>
      </c>
    </row>
    <row r="18" spans="1:10" ht="12.75">
      <c r="A18" s="39">
        <v>10</v>
      </c>
      <c r="B18" s="5" t="s">
        <v>87</v>
      </c>
      <c r="C18" s="53">
        <v>901</v>
      </c>
      <c r="D18" s="1">
        <v>104</v>
      </c>
      <c r="E18" s="2" t="s">
        <v>83</v>
      </c>
      <c r="F18" s="4"/>
      <c r="I18" s="17">
        <f>I19</f>
        <v>3000</v>
      </c>
      <c r="J18" s="17">
        <f>J19</f>
        <v>3000</v>
      </c>
    </row>
    <row r="19" spans="1:10" ht="25.5">
      <c r="A19" s="39">
        <v>11</v>
      </c>
      <c r="B19" s="5" t="s">
        <v>91</v>
      </c>
      <c r="C19" s="53">
        <v>901</v>
      </c>
      <c r="D19" s="1">
        <v>104</v>
      </c>
      <c r="E19" s="2" t="s">
        <v>86</v>
      </c>
      <c r="F19" s="2"/>
      <c r="I19" s="17">
        <f>I20</f>
        <v>3000</v>
      </c>
      <c r="J19" s="17">
        <f>J20</f>
        <v>3000</v>
      </c>
    </row>
    <row r="20" spans="1:10" ht="12.75">
      <c r="A20" s="39">
        <v>12</v>
      </c>
      <c r="B20" s="7" t="s">
        <v>92</v>
      </c>
      <c r="C20" s="54">
        <v>901</v>
      </c>
      <c r="D20" s="3">
        <v>104</v>
      </c>
      <c r="E20" s="4" t="s">
        <v>86</v>
      </c>
      <c r="F20" s="4" t="s">
        <v>54</v>
      </c>
      <c r="I20" s="18">
        <v>3000</v>
      </c>
      <c r="J20" s="19">
        <v>3000</v>
      </c>
    </row>
    <row r="21" spans="1:10" ht="12.75">
      <c r="A21" s="39">
        <v>13</v>
      </c>
      <c r="B21" s="5" t="s">
        <v>7</v>
      </c>
      <c r="C21" s="53">
        <v>901</v>
      </c>
      <c r="D21" s="1">
        <v>111</v>
      </c>
      <c r="E21" s="2"/>
      <c r="F21" s="2"/>
      <c r="I21" s="17">
        <f aca="true" t="shared" si="0" ref="I21:J23">I22</f>
        <v>150</v>
      </c>
      <c r="J21" s="17">
        <f t="shared" si="0"/>
        <v>150</v>
      </c>
    </row>
    <row r="22" spans="1:10" ht="12.75">
      <c r="A22" s="39">
        <v>14</v>
      </c>
      <c r="B22" s="5" t="s">
        <v>87</v>
      </c>
      <c r="C22" s="53">
        <v>901</v>
      </c>
      <c r="D22" s="1">
        <v>111</v>
      </c>
      <c r="E22" s="2" t="s">
        <v>83</v>
      </c>
      <c r="F22" s="2"/>
      <c r="I22" s="17">
        <f t="shared" si="0"/>
        <v>150</v>
      </c>
      <c r="J22" s="17">
        <f t="shared" si="0"/>
        <v>150</v>
      </c>
    </row>
    <row r="23" spans="1:10" ht="12.75">
      <c r="A23" s="39">
        <v>15</v>
      </c>
      <c r="B23" s="5" t="s">
        <v>8</v>
      </c>
      <c r="C23" s="53">
        <v>901</v>
      </c>
      <c r="D23" s="1">
        <v>111</v>
      </c>
      <c r="E23" s="2" t="s">
        <v>93</v>
      </c>
      <c r="F23" s="2"/>
      <c r="I23" s="17">
        <f t="shared" si="0"/>
        <v>150</v>
      </c>
      <c r="J23" s="17">
        <f t="shared" si="0"/>
        <v>150</v>
      </c>
    </row>
    <row r="24" spans="1:10" ht="12.75">
      <c r="A24" s="39">
        <v>16</v>
      </c>
      <c r="B24" s="7" t="s">
        <v>57</v>
      </c>
      <c r="C24" s="53">
        <v>901</v>
      </c>
      <c r="D24" s="3">
        <v>111</v>
      </c>
      <c r="E24" s="4" t="s">
        <v>93</v>
      </c>
      <c r="F24" s="4" t="s">
        <v>56</v>
      </c>
      <c r="I24" s="18">
        <v>150</v>
      </c>
      <c r="J24" s="19">
        <v>150</v>
      </c>
    </row>
    <row r="25" spans="1:10" ht="12.75">
      <c r="A25" s="39">
        <v>17</v>
      </c>
      <c r="B25" s="5" t="s">
        <v>30</v>
      </c>
      <c r="C25" s="53">
        <v>901</v>
      </c>
      <c r="D25" s="1">
        <v>113</v>
      </c>
      <c r="E25" s="2"/>
      <c r="F25" s="2"/>
      <c r="I25" s="17">
        <f>I26+I34+I56+I60</f>
        <v>24163.9</v>
      </c>
      <c r="J25" s="17">
        <f>J26+J34+J56+J60</f>
        <v>23437.1</v>
      </c>
    </row>
    <row r="26" spans="1:10" ht="25.5">
      <c r="A26" s="39">
        <v>18</v>
      </c>
      <c r="B26" s="5" t="s">
        <v>212</v>
      </c>
      <c r="C26" s="53">
        <v>901</v>
      </c>
      <c r="D26" s="1">
        <v>113</v>
      </c>
      <c r="E26" s="2" t="s">
        <v>94</v>
      </c>
      <c r="F26" s="2"/>
      <c r="I26" s="17">
        <f>I27</f>
        <v>490</v>
      </c>
      <c r="J26" s="17">
        <f>J27</f>
        <v>620.5</v>
      </c>
    </row>
    <row r="27" spans="1:10" ht="38.25">
      <c r="A27" s="39">
        <v>19</v>
      </c>
      <c r="B27" s="75" t="s">
        <v>213</v>
      </c>
      <c r="C27" s="53">
        <v>901</v>
      </c>
      <c r="D27" s="1">
        <v>113</v>
      </c>
      <c r="E27" s="2" t="s">
        <v>95</v>
      </c>
      <c r="F27" s="2"/>
      <c r="I27" s="17">
        <f>I28+I30+I32</f>
        <v>490</v>
      </c>
      <c r="J27" s="17">
        <f>J28+J30+J32</f>
        <v>620.5</v>
      </c>
    </row>
    <row r="28" spans="1:10" ht="25.5">
      <c r="A28" s="39">
        <v>20</v>
      </c>
      <c r="B28" s="75" t="s">
        <v>214</v>
      </c>
      <c r="C28" s="54">
        <v>901</v>
      </c>
      <c r="D28" s="1">
        <v>113</v>
      </c>
      <c r="E28" s="2" t="s">
        <v>96</v>
      </c>
      <c r="F28" s="2"/>
      <c r="I28" s="17">
        <f>I29</f>
        <v>80</v>
      </c>
      <c r="J28" s="17">
        <f>J29</f>
        <v>200</v>
      </c>
    </row>
    <row r="29" spans="1:10" ht="25.5">
      <c r="A29" s="39">
        <v>21</v>
      </c>
      <c r="B29" s="76" t="s">
        <v>215</v>
      </c>
      <c r="C29" s="53">
        <v>901</v>
      </c>
      <c r="D29" s="3">
        <v>113</v>
      </c>
      <c r="E29" s="4" t="s">
        <v>96</v>
      </c>
      <c r="F29" s="4" t="s">
        <v>97</v>
      </c>
      <c r="I29" s="19">
        <v>80</v>
      </c>
      <c r="J29" s="87">
        <v>200</v>
      </c>
    </row>
    <row r="30" spans="1:10" ht="12.75">
      <c r="A30" s="39">
        <v>22</v>
      </c>
      <c r="B30" s="75" t="s">
        <v>216</v>
      </c>
      <c r="C30" s="53">
        <v>901</v>
      </c>
      <c r="D30" s="1">
        <v>113</v>
      </c>
      <c r="E30" s="2" t="s">
        <v>98</v>
      </c>
      <c r="F30" s="2"/>
      <c r="I30" s="17">
        <f>I31</f>
        <v>200</v>
      </c>
      <c r="J30" s="17">
        <f>J31</f>
        <v>200</v>
      </c>
    </row>
    <row r="31" spans="1:11" ht="25.5">
      <c r="A31" s="39">
        <v>23</v>
      </c>
      <c r="B31" s="76" t="s">
        <v>215</v>
      </c>
      <c r="C31" s="69">
        <v>901</v>
      </c>
      <c r="D31" s="3">
        <v>113</v>
      </c>
      <c r="E31" s="4" t="s">
        <v>98</v>
      </c>
      <c r="F31" s="4" t="s">
        <v>97</v>
      </c>
      <c r="G31" s="70"/>
      <c r="H31" s="26"/>
      <c r="I31" s="19">
        <v>200</v>
      </c>
      <c r="J31" s="19">
        <v>200</v>
      </c>
      <c r="K31" s="65"/>
    </row>
    <row r="32" spans="1:10" ht="38.25">
      <c r="A32" s="39">
        <v>24</v>
      </c>
      <c r="B32" s="5" t="s">
        <v>217</v>
      </c>
      <c r="C32" s="69">
        <v>901</v>
      </c>
      <c r="D32" s="1">
        <v>113</v>
      </c>
      <c r="E32" s="2" t="s">
        <v>99</v>
      </c>
      <c r="F32" s="4"/>
      <c r="G32" s="70"/>
      <c r="H32" s="26"/>
      <c r="I32" s="17">
        <f>I33</f>
        <v>210</v>
      </c>
      <c r="J32" s="17">
        <f>J33</f>
        <v>220.5</v>
      </c>
    </row>
    <row r="33" spans="1:11" ht="25.5">
      <c r="A33" s="39">
        <v>25</v>
      </c>
      <c r="B33" s="76" t="s">
        <v>215</v>
      </c>
      <c r="C33" s="69">
        <v>901</v>
      </c>
      <c r="D33" s="3">
        <v>113</v>
      </c>
      <c r="E33" s="4" t="s">
        <v>99</v>
      </c>
      <c r="F33" s="4" t="s">
        <v>97</v>
      </c>
      <c r="G33" s="70"/>
      <c r="H33" s="26"/>
      <c r="I33" s="19">
        <v>210</v>
      </c>
      <c r="J33" s="87">
        <v>220.5</v>
      </c>
      <c r="K33" s="62"/>
    </row>
    <row r="34" spans="1:11" ht="25.5">
      <c r="A34" s="39">
        <v>26</v>
      </c>
      <c r="B34" s="5" t="s">
        <v>212</v>
      </c>
      <c r="C34" s="69">
        <v>901</v>
      </c>
      <c r="D34" s="1">
        <v>113</v>
      </c>
      <c r="E34" s="2" t="s">
        <v>94</v>
      </c>
      <c r="F34" s="4"/>
      <c r="G34" s="70"/>
      <c r="H34" s="26"/>
      <c r="I34" s="17">
        <f>I35</f>
        <v>18673.9</v>
      </c>
      <c r="J34" s="17">
        <f>J35</f>
        <v>17816.6</v>
      </c>
      <c r="K34" s="62"/>
    </row>
    <row r="35" spans="1:10" ht="12.75">
      <c r="A35" s="39">
        <v>27</v>
      </c>
      <c r="B35" s="5" t="s">
        <v>218</v>
      </c>
      <c r="C35" s="69">
        <v>901</v>
      </c>
      <c r="D35" s="1">
        <v>113</v>
      </c>
      <c r="E35" s="2" t="s">
        <v>100</v>
      </c>
      <c r="F35" s="4"/>
      <c r="G35" s="70"/>
      <c r="H35" s="26"/>
      <c r="I35" s="17">
        <f>I36+I45+I48+I54</f>
        <v>18673.9</v>
      </c>
      <c r="J35" s="17">
        <f>J36+J45+J48+J54</f>
        <v>17816.6</v>
      </c>
    </row>
    <row r="36" spans="1:10" ht="38.25">
      <c r="A36" s="39">
        <v>28</v>
      </c>
      <c r="B36" s="5" t="s">
        <v>219</v>
      </c>
      <c r="C36" s="53">
        <v>901</v>
      </c>
      <c r="D36" s="1">
        <v>113</v>
      </c>
      <c r="E36" s="2" t="s">
        <v>101</v>
      </c>
      <c r="F36" s="4"/>
      <c r="I36" s="17">
        <f>I37+I39+I43</f>
        <v>18521.9</v>
      </c>
      <c r="J36" s="17">
        <f>J37+J39+J43</f>
        <v>17650</v>
      </c>
    </row>
    <row r="37" spans="1:10" ht="38.25">
      <c r="A37" s="39">
        <v>29</v>
      </c>
      <c r="B37" s="77" t="s">
        <v>220</v>
      </c>
      <c r="C37" s="53">
        <v>901</v>
      </c>
      <c r="D37" s="1">
        <v>113</v>
      </c>
      <c r="E37" s="2" t="s">
        <v>102</v>
      </c>
      <c r="F37" s="2"/>
      <c r="I37" s="17">
        <f>I38</f>
        <v>120</v>
      </c>
      <c r="J37" s="17">
        <f>J38</f>
        <v>150</v>
      </c>
    </row>
    <row r="38" spans="1:10" s="62" customFormat="1" ht="25.5">
      <c r="A38" s="39">
        <v>30</v>
      </c>
      <c r="B38" s="76" t="s">
        <v>215</v>
      </c>
      <c r="C38" s="54">
        <v>901</v>
      </c>
      <c r="D38" s="3">
        <v>113</v>
      </c>
      <c r="E38" s="4" t="s">
        <v>102</v>
      </c>
      <c r="F38" s="4" t="s">
        <v>97</v>
      </c>
      <c r="G38" s="61"/>
      <c r="I38" s="19">
        <v>120</v>
      </c>
      <c r="J38" s="87">
        <v>150</v>
      </c>
    </row>
    <row r="39" spans="1:10" ht="25.5">
      <c r="A39" s="39">
        <v>31</v>
      </c>
      <c r="B39" s="75" t="s">
        <v>221</v>
      </c>
      <c r="C39" s="53">
        <v>901</v>
      </c>
      <c r="D39" s="1">
        <v>113</v>
      </c>
      <c r="E39" s="2" t="s">
        <v>103</v>
      </c>
      <c r="F39" s="2"/>
      <c r="I39" s="17">
        <f>I40+I41+I42</f>
        <v>18301.9</v>
      </c>
      <c r="J39" s="17">
        <f>J40+J41+J42</f>
        <v>17400</v>
      </c>
    </row>
    <row r="40" spans="1:10" ht="12.75">
      <c r="A40" s="39">
        <v>32</v>
      </c>
      <c r="B40" s="76" t="s">
        <v>222</v>
      </c>
      <c r="C40" s="54">
        <v>901</v>
      </c>
      <c r="D40" s="3">
        <v>113</v>
      </c>
      <c r="E40" s="4" t="s">
        <v>103</v>
      </c>
      <c r="F40" s="4" t="s">
        <v>48</v>
      </c>
      <c r="I40" s="19">
        <v>9700</v>
      </c>
      <c r="J40" s="87">
        <v>9800</v>
      </c>
    </row>
    <row r="41" spans="1:10" ht="25.5">
      <c r="A41" s="39">
        <v>33</v>
      </c>
      <c r="B41" s="76" t="s">
        <v>215</v>
      </c>
      <c r="C41" s="53">
        <v>901</v>
      </c>
      <c r="D41" s="3">
        <v>113</v>
      </c>
      <c r="E41" s="4" t="s">
        <v>103</v>
      </c>
      <c r="F41" s="4" t="s">
        <v>97</v>
      </c>
      <c r="I41" s="19">
        <v>7601.9</v>
      </c>
      <c r="J41" s="87">
        <v>6600</v>
      </c>
    </row>
    <row r="42" spans="1:10" ht="12.75">
      <c r="A42" s="39">
        <v>34</v>
      </c>
      <c r="B42" s="76" t="s">
        <v>223</v>
      </c>
      <c r="C42" s="53">
        <v>901</v>
      </c>
      <c r="D42" s="3">
        <v>113</v>
      </c>
      <c r="E42" s="4" t="s">
        <v>103</v>
      </c>
      <c r="F42" s="4" t="s">
        <v>62</v>
      </c>
      <c r="I42" s="19">
        <v>1000</v>
      </c>
      <c r="J42" s="87">
        <v>1000</v>
      </c>
    </row>
    <row r="43" spans="1:10" ht="38.25">
      <c r="A43" s="39">
        <v>35</v>
      </c>
      <c r="B43" s="77" t="s">
        <v>224</v>
      </c>
      <c r="C43" s="54">
        <v>901</v>
      </c>
      <c r="D43" s="1">
        <v>113</v>
      </c>
      <c r="E43" s="2" t="s">
        <v>104</v>
      </c>
      <c r="F43" s="2"/>
      <c r="I43" s="17">
        <f>I44</f>
        <v>100</v>
      </c>
      <c r="J43" s="17">
        <f>J44</f>
        <v>100</v>
      </c>
    </row>
    <row r="44" spans="1:10" ht="25.5">
      <c r="A44" s="39">
        <v>36</v>
      </c>
      <c r="B44" s="76" t="s">
        <v>215</v>
      </c>
      <c r="C44" s="53">
        <v>901</v>
      </c>
      <c r="D44" s="3">
        <v>113</v>
      </c>
      <c r="E44" s="4" t="s">
        <v>104</v>
      </c>
      <c r="F44" s="4" t="s">
        <v>97</v>
      </c>
      <c r="I44" s="19">
        <v>100</v>
      </c>
      <c r="J44" s="87">
        <v>100</v>
      </c>
    </row>
    <row r="45" spans="1:10" ht="25.5">
      <c r="A45" s="39">
        <v>37</v>
      </c>
      <c r="B45" s="75" t="s">
        <v>225</v>
      </c>
      <c r="C45" s="54">
        <v>901</v>
      </c>
      <c r="D45" s="1">
        <v>113</v>
      </c>
      <c r="E45" s="2" t="s">
        <v>105</v>
      </c>
      <c r="F45" s="4"/>
      <c r="I45" s="17">
        <f>I46</f>
        <v>0</v>
      </c>
      <c r="J45" s="17">
        <f>J46</f>
        <v>0</v>
      </c>
    </row>
    <row r="46" spans="1:10" ht="12.75">
      <c r="A46" s="39">
        <v>38</v>
      </c>
      <c r="B46" s="75" t="s">
        <v>226</v>
      </c>
      <c r="C46" s="53">
        <v>901</v>
      </c>
      <c r="D46" s="1">
        <v>113</v>
      </c>
      <c r="E46" s="2" t="s">
        <v>106</v>
      </c>
      <c r="F46" s="4"/>
      <c r="I46" s="17">
        <f>I47</f>
        <v>0</v>
      </c>
      <c r="J46" s="17">
        <f>J47</f>
        <v>0</v>
      </c>
    </row>
    <row r="47" spans="1:10" ht="25.5">
      <c r="A47" s="39">
        <v>39</v>
      </c>
      <c r="B47" s="76" t="s">
        <v>215</v>
      </c>
      <c r="C47" s="54">
        <v>901</v>
      </c>
      <c r="D47" s="3">
        <v>113</v>
      </c>
      <c r="E47" s="4" t="s">
        <v>106</v>
      </c>
      <c r="F47" s="4" t="s">
        <v>97</v>
      </c>
      <c r="I47" s="19">
        <v>0</v>
      </c>
      <c r="J47" s="87">
        <v>0</v>
      </c>
    </row>
    <row r="48" spans="1:10" ht="38.25">
      <c r="A48" s="39">
        <v>40</v>
      </c>
      <c r="B48" s="75" t="s">
        <v>227</v>
      </c>
      <c r="C48" s="54">
        <v>901</v>
      </c>
      <c r="D48" s="1">
        <v>113</v>
      </c>
      <c r="E48" s="2" t="s">
        <v>107</v>
      </c>
      <c r="F48" s="4"/>
      <c r="I48" s="17">
        <f>I49+I51</f>
        <v>92</v>
      </c>
      <c r="J48" s="17">
        <f>J49+J51</f>
        <v>96.6</v>
      </c>
    </row>
    <row r="49" spans="1:10" ht="63.75">
      <c r="A49" s="39">
        <v>41</v>
      </c>
      <c r="B49" s="75" t="s">
        <v>228</v>
      </c>
      <c r="C49" s="53">
        <v>901</v>
      </c>
      <c r="D49" s="1">
        <v>113</v>
      </c>
      <c r="E49" s="2" t="s">
        <v>108</v>
      </c>
      <c r="F49" s="4"/>
      <c r="I49" s="82">
        <f>I50</f>
        <v>0.1</v>
      </c>
      <c r="J49" s="82">
        <f>J50</f>
        <v>0.1</v>
      </c>
    </row>
    <row r="50" spans="1:10" ht="25.5">
      <c r="A50" s="39">
        <v>42</v>
      </c>
      <c r="B50" s="76" t="s">
        <v>215</v>
      </c>
      <c r="C50" s="53">
        <v>901</v>
      </c>
      <c r="D50" s="3">
        <v>113</v>
      </c>
      <c r="E50" s="4" t="s">
        <v>108</v>
      </c>
      <c r="F50" s="4" t="s">
        <v>97</v>
      </c>
      <c r="I50" s="81">
        <v>0.1</v>
      </c>
      <c r="J50" s="88">
        <v>0.1</v>
      </c>
    </row>
    <row r="51" spans="1:10" ht="25.5">
      <c r="A51" s="39">
        <v>43</v>
      </c>
      <c r="B51" s="75" t="s">
        <v>229</v>
      </c>
      <c r="C51" s="53">
        <v>901</v>
      </c>
      <c r="D51" s="1">
        <v>113</v>
      </c>
      <c r="E51" s="2" t="s">
        <v>109</v>
      </c>
      <c r="F51" s="4"/>
      <c r="I51" s="82">
        <f>I52+I53</f>
        <v>91.9</v>
      </c>
      <c r="J51" s="82">
        <f>J52+J53</f>
        <v>96.5</v>
      </c>
    </row>
    <row r="52" spans="1:10" ht="12.75">
      <c r="A52" s="39">
        <v>44</v>
      </c>
      <c r="B52" s="7" t="s">
        <v>92</v>
      </c>
      <c r="C52" s="53">
        <v>901</v>
      </c>
      <c r="D52" s="3">
        <v>113</v>
      </c>
      <c r="E52" s="4" t="s">
        <v>109</v>
      </c>
      <c r="F52" s="4" t="s">
        <v>54</v>
      </c>
      <c r="I52" s="81">
        <v>43.6</v>
      </c>
      <c r="J52" s="88">
        <v>43.6</v>
      </c>
    </row>
    <row r="53" spans="1:10" ht="25.5">
      <c r="A53" s="39">
        <v>45</v>
      </c>
      <c r="B53" s="76" t="s">
        <v>215</v>
      </c>
      <c r="C53" s="54">
        <v>901</v>
      </c>
      <c r="D53" s="3">
        <v>113</v>
      </c>
      <c r="E53" s="4" t="s">
        <v>109</v>
      </c>
      <c r="F53" s="4" t="s">
        <v>97</v>
      </c>
      <c r="I53" s="81">
        <v>48.3</v>
      </c>
      <c r="J53" s="88">
        <v>52.9</v>
      </c>
    </row>
    <row r="54" spans="1:10" ht="12.75">
      <c r="A54" s="39">
        <v>46</v>
      </c>
      <c r="B54" s="75" t="s">
        <v>230</v>
      </c>
      <c r="C54" s="54">
        <v>901</v>
      </c>
      <c r="D54" s="1">
        <v>113</v>
      </c>
      <c r="E54" s="2" t="s">
        <v>110</v>
      </c>
      <c r="F54" s="4"/>
      <c r="I54" s="17">
        <f>I55</f>
        <v>60</v>
      </c>
      <c r="J54" s="17">
        <f>J55</f>
        <v>70</v>
      </c>
    </row>
    <row r="55" spans="1:10" ht="25.5">
      <c r="A55" s="39">
        <v>47</v>
      </c>
      <c r="B55" s="76" t="s">
        <v>215</v>
      </c>
      <c r="C55" s="54">
        <v>901</v>
      </c>
      <c r="D55" s="3">
        <v>113</v>
      </c>
      <c r="E55" s="4" t="s">
        <v>110</v>
      </c>
      <c r="F55" s="4" t="s">
        <v>97</v>
      </c>
      <c r="I55" s="19">
        <v>60</v>
      </c>
      <c r="J55" s="87">
        <v>70</v>
      </c>
    </row>
    <row r="56" spans="1:10" ht="25.5">
      <c r="A56" s="39">
        <v>48</v>
      </c>
      <c r="B56" s="5" t="s">
        <v>212</v>
      </c>
      <c r="C56" s="53">
        <v>901</v>
      </c>
      <c r="D56" s="1">
        <v>113</v>
      </c>
      <c r="E56" s="2" t="s">
        <v>94</v>
      </c>
      <c r="F56" s="4"/>
      <c r="I56" s="17">
        <f aca="true" t="shared" si="1" ref="I56:J58">I57</f>
        <v>5000</v>
      </c>
      <c r="J56" s="17">
        <f t="shared" si="1"/>
        <v>5000</v>
      </c>
    </row>
    <row r="57" spans="1:10" ht="38.25">
      <c r="A57" s="39">
        <v>49</v>
      </c>
      <c r="B57" s="75" t="s">
        <v>231</v>
      </c>
      <c r="C57" s="53">
        <v>901</v>
      </c>
      <c r="D57" s="1">
        <v>113</v>
      </c>
      <c r="E57" s="2" t="s">
        <v>111</v>
      </c>
      <c r="F57" s="4"/>
      <c r="I57" s="17">
        <f t="shared" si="1"/>
        <v>5000</v>
      </c>
      <c r="J57" s="17">
        <f t="shared" si="1"/>
        <v>5000</v>
      </c>
    </row>
    <row r="58" spans="1:10" ht="12.75">
      <c r="A58" s="39">
        <v>50</v>
      </c>
      <c r="B58" s="75" t="s">
        <v>232</v>
      </c>
      <c r="C58" s="53">
        <v>901</v>
      </c>
      <c r="D58" s="1">
        <v>113</v>
      </c>
      <c r="E58" s="2" t="s">
        <v>112</v>
      </c>
      <c r="F58" s="2"/>
      <c r="I58" s="17">
        <f t="shared" si="1"/>
        <v>5000</v>
      </c>
      <c r="J58" s="17">
        <f t="shared" si="1"/>
        <v>5000</v>
      </c>
    </row>
    <row r="59" spans="1:10" ht="12.75">
      <c r="A59" s="39">
        <v>51</v>
      </c>
      <c r="B59" s="76" t="s">
        <v>223</v>
      </c>
      <c r="C59" s="53">
        <v>901</v>
      </c>
      <c r="D59" s="3">
        <v>113</v>
      </c>
      <c r="E59" s="4" t="s">
        <v>112</v>
      </c>
      <c r="F59" s="4" t="s">
        <v>62</v>
      </c>
      <c r="I59" s="19">
        <v>5000</v>
      </c>
      <c r="J59" s="87">
        <v>5000</v>
      </c>
    </row>
    <row r="60" spans="1:10" ht="12.75">
      <c r="A60" s="39">
        <v>52</v>
      </c>
      <c r="B60" s="5" t="s">
        <v>87</v>
      </c>
      <c r="C60" s="54">
        <v>901</v>
      </c>
      <c r="D60" s="1">
        <v>113</v>
      </c>
      <c r="E60" s="2" t="s">
        <v>83</v>
      </c>
      <c r="F60" s="4"/>
      <c r="I60" s="17">
        <f>I61</f>
        <v>0</v>
      </c>
      <c r="J60" s="17">
        <f>J61</f>
        <v>0</v>
      </c>
    </row>
    <row r="61" spans="1:10" ht="12.75">
      <c r="A61" s="39">
        <v>53</v>
      </c>
      <c r="B61" s="75" t="s">
        <v>233</v>
      </c>
      <c r="C61" s="53">
        <v>901</v>
      </c>
      <c r="D61" s="1">
        <v>113</v>
      </c>
      <c r="E61" s="2" t="s">
        <v>113</v>
      </c>
      <c r="F61" s="4"/>
      <c r="I61" s="17">
        <f>I62</f>
        <v>0</v>
      </c>
      <c r="J61" s="17">
        <f>J62</f>
        <v>0</v>
      </c>
    </row>
    <row r="62" spans="1:10" ht="25.5">
      <c r="A62" s="39">
        <v>54</v>
      </c>
      <c r="B62" s="76" t="s">
        <v>215</v>
      </c>
      <c r="C62" s="54">
        <v>901</v>
      </c>
      <c r="D62" s="3">
        <v>113</v>
      </c>
      <c r="E62" s="4" t="s">
        <v>113</v>
      </c>
      <c r="F62" s="4" t="s">
        <v>97</v>
      </c>
      <c r="I62" s="19">
        <v>0</v>
      </c>
      <c r="J62" s="19">
        <v>0</v>
      </c>
    </row>
    <row r="63" spans="1:10" ht="15.75">
      <c r="A63" s="39">
        <v>57</v>
      </c>
      <c r="B63" s="16" t="s">
        <v>9</v>
      </c>
      <c r="C63" s="53">
        <v>901</v>
      </c>
      <c r="D63" s="1">
        <v>200</v>
      </c>
      <c r="E63" s="2"/>
      <c r="F63" s="2"/>
      <c r="I63" s="17">
        <f aca="true" t="shared" si="2" ref="I63:J65">I64</f>
        <v>289.2</v>
      </c>
      <c r="J63" s="17">
        <f t="shared" si="2"/>
        <v>289.2</v>
      </c>
    </row>
    <row r="64" spans="1:10" ht="12.75">
      <c r="A64" s="39">
        <v>58</v>
      </c>
      <c r="B64" s="5" t="s">
        <v>10</v>
      </c>
      <c r="C64" s="54">
        <v>901</v>
      </c>
      <c r="D64" s="1">
        <v>203</v>
      </c>
      <c r="E64" s="2"/>
      <c r="F64" s="2"/>
      <c r="I64" s="17">
        <f t="shared" si="2"/>
        <v>289.2</v>
      </c>
      <c r="J64" s="17">
        <f t="shared" si="2"/>
        <v>289.2</v>
      </c>
    </row>
    <row r="65" spans="1:10" ht="12.75">
      <c r="A65" s="39">
        <v>59</v>
      </c>
      <c r="B65" s="5" t="s">
        <v>87</v>
      </c>
      <c r="C65" s="53">
        <v>901</v>
      </c>
      <c r="D65" s="1">
        <v>203</v>
      </c>
      <c r="E65" s="2" t="s">
        <v>83</v>
      </c>
      <c r="F65" s="2"/>
      <c r="I65" s="17">
        <f t="shared" si="2"/>
        <v>289.2</v>
      </c>
      <c r="J65" s="17">
        <f t="shared" si="2"/>
        <v>289.2</v>
      </c>
    </row>
    <row r="66" spans="1:10" ht="25.5">
      <c r="A66" s="39">
        <v>60</v>
      </c>
      <c r="B66" s="5" t="s">
        <v>45</v>
      </c>
      <c r="C66" s="53">
        <v>901</v>
      </c>
      <c r="D66" s="1">
        <v>203</v>
      </c>
      <c r="E66" s="2" t="s">
        <v>115</v>
      </c>
      <c r="F66" s="2"/>
      <c r="I66" s="82">
        <f>I67+I68</f>
        <v>289.2</v>
      </c>
      <c r="J66" s="82">
        <f>J67+J68</f>
        <v>289.2</v>
      </c>
    </row>
    <row r="67" spans="1:10" ht="12.75">
      <c r="A67" s="39">
        <v>61</v>
      </c>
      <c r="B67" s="7" t="s">
        <v>92</v>
      </c>
      <c r="C67" s="53">
        <v>901</v>
      </c>
      <c r="D67" s="3">
        <v>203</v>
      </c>
      <c r="E67" s="4" t="s">
        <v>115</v>
      </c>
      <c r="F67" s="4" t="s">
        <v>54</v>
      </c>
      <c r="I67" s="83">
        <v>230</v>
      </c>
      <c r="J67" s="88">
        <v>230</v>
      </c>
    </row>
    <row r="68" spans="1:10" ht="25.5">
      <c r="A68" s="39">
        <v>62</v>
      </c>
      <c r="B68" s="76" t="s">
        <v>215</v>
      </c>
      <c r="C68" s="54">
        <v>901</v>
      </c>
      <c r="D68" s="3">
        <v>203</v>
      </c>
      <c r="E68" s="4" t="s">
        <v>115</v>
      </c>
      <c r="F68" s="4" t="s">
        <v>97</v>
      </c>
      <c r="I68" s="83">
        <v>59.2</v>
      </c>
      <c r="J68" s="88">
        <v>59.2</v>
      </c>
    </row>
    <row r="69" spans="1:10" ht="33.75" customHeight="1">
      <c r="A69" s="39">
        <v>63</v>
      </c>
      <c r="B69" s="16" t="s">
        <v>11</v>
      </c>
      <c r="C69" s="53">
        <v>901</v>
      </c>
      <c r="D69" s="1">
        <v>300</v>
      </c>
      <c r="E69" s="2"/>
      <c r="F69" s="2"/>
      <c r="G69" s="5" t="s">
        <v>75</v>
      </c>
      <c r="I69" s="17">
        <f>I70+I81+I91</f>
        <v>2624.5</v>
      </c>
      <c r="J69" s="17">
        <f>J70+J81+J91</f>
        <v>2739.3</v>
      </c>
    </row>
    <row r="70" spans="1:10" ht="22.5" customHeight="1">
      <c r="A70" s="39">
        <v>64</v>
      </c>
      <c r="B70" s="5" t="s">
        <v>39</v>
      </c>
      <c r="C70" s="53">
        <v>901</v>
      </c>
      <c r="D70" s="1">
        <v>309</v>
      </c>
      <c r="E70" s="2"/>
      <c r="F70" s="2"/>
      <c r="G70" s="12" t="s">
        <v>58</v>
      </c>
      <c r="I70" s="17">
        <f>I71+I77</f>
        <v>1464.5</v>
      </c>
      <c r="J70" s="17">
        <f>J71+J77</f>
        <v>1579.3</v>
      </c>
    </row>
    <row r="71" spans="1:10" ht="12.75" customHeight="1">
      <c r="A71" s="39">
        <v>65</v>
      </c>
      <c r="B71" s="5" t="s">
        <v>212</v>
      </c>
      <c r="C71" s="53">
        <v>901</v>
      </c>
      <c r="D71" s="1">
        <v>309</v>
      </c>
      <c r="E71" s="2" t="s">
        <v>94</v>
      </c>
      <c r="F71" s="2"/>
      <c r="G71" s="5" t="s">
        <v>76</v>
      </c>
      <c r="I71" s="17">
        <f>I72</f>
        <v>220</v>
      </c>
      <c r="J71" s="17">
        <f>J72</f>
        <v>220</v>
      </c>
    </row>
    <row r="72" spans="1:10" ht="35.25" customHeight="1">
      <c r="A72" s="39">
        <v>66</v>
      </c>
      <c r="B72" s="5" t="s">
        <v>235</v>
      </c>
      <c r="C72" s="54">
        <v>901</v>
      </c>
      <c r="D72" s="1">
        <v>309</v>
      </c>
      <c r="E72" s="2" t="s">
        <v>116</v>
      </c>
      <c r="F72" s="2"/>
      <c r="G72" s="5" t="s">
        <v>77</v>
      </c>
      <c r="I72" s="17">
        <f>I73++I75</f>
        <v>220</v>
      </c>
      <c r="J72" s="17">
        <f>J73++J75</f>
        <v>220</v>
      </c>
    </row>
    <row r="73" spans="1:10" ht="12" customHeight="1">
      <c r="A73" s="39">
        <v>67</v>
      </c>
      <c r="B73" s="5" t="s">
        <v>236</v>
      </c>
      <c r="C73" s="53">
        <v>901</v>
      </c>
      <c r="D73" s="1">
        <v>309</v>
      </c>
      <c r="E73" s="2" t="s">
        <v>117</v>
      </c>
      <c r="F73" s="2"/>
      <c r="G73" s="12" t="s">
        <v>58</v>
      </c>
      <c r="I73" s="17">
        <f>I74</f>
        <v>200</v>
      </c>
      <c r="J73" s="17">
        <f>J74</f>
        <v>200</v>
      </c>
    </row>
    <row r="74" spans="1:10" ht="17.25" customHeight="1">
      <c r="A74" s="39">
        <v>68</v>
      </c>
      <c r="B74" s="76" t="s">
        <v>215</v>
      </c>
      <c r="C74" s="53">
        <v>901</v>
      </c>
      <c r="D74" s="3">
        <v>309</v>
      </c>
      <c r="E74" s="4" t="s">
        <v>117</v>
      </c>
      <c r="F74" s="4" t="s">
        <v>97</v>
      </c>
      <c r="G74" s="5" t="s">
        <v>78</v>
      </c>
      <c r="I74" s="18">
        <v>200</v>
      </c>
      <c r="J74" s="87">
        <v>200</v>
      </c>
    </row>
    <row r="75" spans="1:10" ht="25.5" customHeight="1">
      <c r="A75" s="39">
        <v>69</v>
      </c>
      <c r="B75" s="67" t="s">
        <v>237</v>
      </c>
      <c r="C75" s="53">
        <v>901</v>
      </c>
      <c r="D75" s="1">
        <v>309</v>
      </c>
      <c r="E75" s="2" t="s">
        <v>118</v>
      </c>
      <c r="F75" s="4"/>
      <c r="G75" s="12" t="s">
        <v>58</v>
      </c>
      <c r="I75" s="17">
        <f>I76</f>
        <v>20</v>
      </c>
      <c r="J75" s="17">
        <f>J76</f>
        <v>20</v>
      </c>
    </row>
    <row r="76" spans="1:10" ht="25.5">
      <c r="A76" s="39">
        <v>70</v>
      </c>
      <c r="B76" s="76" t="s">
        <v>215</v>
      </c>
      <c r="C76" s="54">
        <v>901</v>
      </c>
      <c r="D76" s="3">
        <v>309</v>
      </c>
      <c r="E76" s="4" t="s">
        <v>118</v>
      </c>
      <c r="F76" s="4" t="s">
        <v>97</v>
      </c>
      <c r="I76" s="18">
        <v>20</v>
      </c>
      <c r="J76" s="87">
        <v>20</v>
      </c>
    </row>
    <row r="77" spans="1:10" ht="12.75">
      <c r="A77" s="39">
        <v>71</v>
      </c>
      <c r="B77" s="5" t="s">
        <v>87</v>
      </c>
      <c r="C77" s="53">
        <v>901</v>
      </c>
      <c r="D77" s="1">
        <v>309</v>
      </c>
      <c r="E77" s="2" t="s">
        <v>83</v>
      </c>
      <c r="F77" s="4"/>
      <c r="I77" s="17">
        <f>I78</f>
        <v>1244.5</v>
      </c>
      <c r="J77" s="17">
        <f>J78</f>
        <v>1359.3</v>
      </c>
    </row>
    <row r="78" spans="1:10" ht="38.25">
      <c r="A78" s="39">
        <v>72</v>
      </c>
      <c r="B78" s="5" t="s">
        <v>238</v>
      </c>
      <c r="C78" s="53">
        <v>901</v>
      </c>
      <c r="D78" s="1">
        <v>309</v>
      </c>
      <c r="E78" s="2" t="s">
        <v>119</v>
      </c>
      <c r="F78" s="4"/>
      <c r="I78" s="17">
        <f>I79+I80</f>
        <v>1244.5</v>
      </c>
      <c r="J78" s="17">
        <f>J79+J80</f>
        <v>1359.3</v>
      </c>
    </row>
    <row r="79" spans="1:10" ht="12.75">
      <c r="A79" s="39">
        <v>73</v>
      </c>
      <c r="B79" s="7" t="s">
        <v>92</v>
      </c>
      <c r="C79" s="54">
        <v>901</v>
      </c>
      <c r="D79" s="3">
        <v>309</v>
      </c>
      <c r="E79" s="4" t="s">
        <v>119</v>
      </c>
      <c r="F79" s="4" t="s">
        <v>54</v>
      </c>
      <c r="I79" s="18">
        <v>1097.2</v>
      </c>
      <c r="J79" s="87">
        <v>1152.1</v>
      </c>
    </row>
    <row r="80" spans="1:10" ht="25.5">
      <c r="A80" s="39">
        <v>74</v>
      </c>
      <c r="B80" s="76" t="s">
        <v>215</v>
      </c>
      <c r="C80" s="53">
        <v>901</v>
      </c>
      <c r="D80" s="3">
        <v>309</v>
      </c>
      <c r="E80" s="4" t="s">
        <v>119</v>
      </c>
      <c r="F80" s="4" t="s">
        <v>97</v>
      </c>
      <c r="I80" s="18">
        <v>147.3</v>
      </c>
      <c r="J80" s="87">
        <v>207.2</v>
      </c>
    </row>
    <row r="81" spans="1:10" ht="12.75">
      <c r="A81" s="39">
        <v>75</v>
      </c>
      <c r="B81" s="5" t="s">
        <v>82</v>
      </c>
      <c r="C81" s="53">
        <v>901</v>
      </c>
      <c r="D81" s="1">
        <v>310</v>
      </c>
      <c r="E81" s="2"/>
      <c r="F81" s="2"/>
      <c r="I81" s="17">
        <f>I82</f>
        <v>1050</v>
      </c>
      <c r="J81" s="17">
        <f>J82</f>
        <v>1050</v>
      </c>
    </row>
    <row r="82" spans="1:10" ht="25.5">
      <c r="A82" s="39">
        <v>76</v>
      </c>
      <c r="B82" s="5" t="s">
        <v>212</v>
      </c>
      <c r="C82" s="53">
        <v>901</v>
      </c>
      <c r="D82" s="1">
        <v>310</v>
      </c>
      <c r="E82" s="2" t="s">
        <v>94</v>
      </c>
      <c r="F82" s="2"/>
      <c r="I82" s="17">
        <f>I83</f>
        <v>1050</v>
      </c>
      <c r="J82" s="17">
        <f>J83</f>
        <v>1050</v>
      </c>
    </row>
    <row r="83" spans="1:10" ht="12.75">
      <c r="A83" s="39">
        <v>77</v>
      </c>
      <c r="B83" s="5" t="s">
        <v>239</v>
      </c>
      <c r="C83" s="53">
        <v>901</v>
      </c>
      <c r="D83" s="1">
        <v>310</v>
      </c>
      <c r="E83" s="2" t="s">
        <v>120</v>
      </c>
      <c r="F83" s="2"/>
      <c r="I83" s="17">
        <f>I84+I87+I89</f>
        <v>1050</v>
      </c>
      <c r="J83" s="17">
        <f>J84+J87+J89</f>
        <v>1050</v>
      </c>
    </row>
    <row r="84" spans="1:10" ht="25.5">
      <c r="A84" s="39">
        <v>78</v>
      </c>
      <c r="B84" s="5" t="s">
        <v>339</v>
      </c>
      <c r="C84" s="54">
        <v>901</v>
      </c>
      <c r="D84" s="1">
        <v>310</v>
      </c>
      <c r="E84" s="2" t="s">
        <v>121</v>
      </c>
      <c r="F84" s="2"/>
      <c r="I84" s="17">
        <f>I85+I86</f>
        <v>800</v>
      </c>
      <c r="J84" s="17">
        <f>J85+J86</f>
        <v>800</v>
      </c>
    </row>
    <row r="85" spans="1:10" ht="25.5">
      <c r="A85" s="39">
        <v>79</v>
      </c>
      <c r="B85" s="7" t="s">
        <v>55</v>
      </c>
      <c r="C85" s="54">
        <v>901</v>
      </c>
      <c r="D85" s="3">
        <v>310</v>
      </c>
      <c r="E85" s="4" t="s">
        <v>122</v>
      </c>
      <c r="F85" s="4" t="s">
        <v>54</v>
      </c>
      <c r="I85" s="18">
        <v>600</v>
      </c>
      <c r="J85" s="87">
        <v>600</v>
      </c>
    </row>
    <row r="86" spans="1:10" ht="25.5">
      <c r="A86" s="39">
        <v>80</v>
      </c>
      <c r="B86" s="76" t="s">
        <v>215</v>
      </c>
      <c r="C86" s="53">
        <v>901</v>
      </c>
      <c r="D86" s="3">
        <v>310</v>
      </c>
      <c r="E86" s="4" t="s">
        <v>121</v>
      </c>
      <c r="F86" s="4" t="s">
        <v>97</v>
      </c>
      <c r="I86" s="18">
        <v>200</v>
      </c>
      <c r="J86" s="87">
        <v>200</v>
      </c>
    </row>
    <row r="87" spans="1:10" ht="25.5">
      <c r="A87" s="39">
        <v>81</v>
      </c>
      <c r="B87" s="5" t="s">
        <v>240</v>
      </c>
      <c r="C87" s="53">
        <v>901</v>
      </c>
      <c r="D87" s="1">
        <v>310</v>
      </c>
      <c r="E87" s="2" t="s">
        <v>123</v>
      </c>
      <c r="F87" s="4"/>
      <c r="I87" s="17">
        <f>I88</f>
        <v>100</v>
      </c>
      <c r="J87" s="17">
        <f>J88</f>
        <v>100</v>
      </c>
    </row>
    <row r="88" spans="1:10" ht="25.5">
      <c r="A88" s="39">
        <v>82</v>
      </c>
      <c r="B88" s="76" t="s">
        <v>215</v>
      </c>
      <c r="C88" s="54">
        <v>901</v>
      </c>
      <c r="D88" s="3">
        <v>310</v>
      </c>
      <c r="E88" s="4" t="s">
        <v>123</v>
      </c>
      <c r="F88" s="4" t="s">
        <v>97</v>
      </c>
      <c r="I88" s="18">
        <v>100</v>
      </c>
      <c r="J88" s="87">
        <v>100</v>
      </c>
    </row>
    <row r="89" spans="1:10" ht="25.5">
      <c r="A89" s="39">
        <v>83</v>
      </c>
      <c r="B89" s="5" t="s">
        <v>241</v>
      </c>
      <c r="C89" s="53">
        <v>901</v>
      </c>
      <c r="D89" s="1">
        <v>310</v>
      </c>
      <c r="E89" s="2" t="s">
        <v>124</v>
      </c>
      <c r="F89" s="4"/>
      <c r="I89" s="17">
        <f>I90</f>
        <v>150</v>
      </c>
      <c r="J89" s="17">
        <f>J90</f>
        <v>150</v>
      </c>
    </row>
    <row r="90" spans="1:10" ht="25.5">
      <c r="A90" s="39">
        <v>84</v>
      </c>
      <c r="B90" s="76" t="s">
        <v>215</v>
      </c>
      <c r="C90" s="54">
        <v>901</v>
      </c>
      <c r="D90" s="3">
        <v>310</v>
      </c>
      <c r="E90" s="4" t="s">
        <v>124</v>
      </c>
      <c r="F90" s="4" t="s">
        <v>97</v>
      </c>
      <c r="I90" s="18">
        <v>150</v>
      </c>
      <c r="J90" s="87">
        <v>150</v>
      </c>
    </row>
    <row r="91" spans="1:10" ht="25.5">
      <c r="A91" s="39">
        <v>85</v>
      </c>
      <c r="B91" s="5" t="s">
        <v>79</v>
      </c>
      <c r="C91" s="53">
        <v>901</v>
      </c>
      <c r="D91" s="1">
        <v>314</v>
      </c>
      <c r="E91" s="2"/>
      <c r="F91" s="2"/>
      <c r="I91" s="17">
        <f>I92+I99</f>
        <v>110</v>
      </c>
      <c r="J91" s="17">
        <f>J92+J99</f>
        <v>110</v>
      </c>
    </row>
    <row r="92" spans="1:10" ht="25.5">
      <c r="A92" s="39">
        <v>86</v>
      </c>
      <c r="B92" s="5" t="s">
        <v>212</v>
      </c>
      <c r="C92" s="53">
        <v>901</v>
      </c>
      <c r="D92" s="1">
        <v>314</v>
      </c>
      <c r="E92" s="2" t="s">
        <v>94</v>
      </c>
      <c r="F92" s="2"/>
      <c r="I92" s="17">
        <f>I93</f>
        <v>60</v>
      </c>
      <c r="J92" s="17">
        <f>J93</f>
        <v>60</v>
      </c>
    </row>
    <row r="93" spans="1:10" ht="51">
      <c r="A93" s="39">
        <v>87</v>
      </c>
      <c r="B93" s="78" t="s">
        <v>242</v>
      </c>
      <c r="C93" s="53">
        <v>901</v>
      </c>
      <c r="D93" s="1">
        <v>314</v>
      </c>
      <c r="E93" s="2" t="s">
        <v>125</v>
      </c>
      <c r="F93" s="2"/>
      <c r="I93" s="17">
        <f>I94</f>
        <v>60</v>
      </c>
      <c r="J93" s="17">
        <f>J94</f>
        <v>60</v>
      </c>
    </row>
    <row r="94" spans="1:10" ht="76.5">
      <c r="A94" s="39">
        <v>88</v>
      </c>
      <c r="B94" s="78" t="s">
        <v>243</v>
      </c>
      <c r="C94" s="54">
        <v>901</v>
      </c>
      <c r="D94" s="1">
        <v>314</v>
      </c>
      <c r="E94" s="2" t="s">
        <v>126</v>
      </c>
      <c r="F94" s="2"/>
      <c r="I94" s="17">
        <f>I95+I97</f>
        <v>60</v>
      </c>
      <c r="J94" s="17">
        <f>J95+J97</f>
        <v>60</v>
      </c>
    </row>
    <row r="95" spans="1:10" ht="25.5">
      <c r="A95" s="39">
        <v>89</v>
      </c>
      <c r="B95" s="5" t="s">
        <v>244</v>
      </c>
      <c r="C95" s="53">
        <v>901</v>
      </c>
      <c r="D95" s="1">
        <v>314</v>
      </c>
      <c r="E95" s="2" t="s">
        <v>127</v>
      </c>
      <c r="F95" s="4"/>
      <c r="I95" s="17">
        <f>I96</f>
        <v>30</v>
      </c>
      <c r="J95" s="17">
        <f>J96</f>
        <v>30</v>
      </c>
    </row>
    <row r="96" spans="1:10" ht="25.5">
      <c r="A96" s="39">
        <v>90</v>
      </c>
      <c r="B96" s="76" t="s">
        <v>215</v>
      </c>
      <c r="C96" s="54">
        <v>901</v>
      </c>
      <c r="D96" s="3">
        <v>314</v>
      </c>
      <c r="E96" s="4" t="s">
        <v>127</v>
      </c>
      <c r="F96" s="4" t="s">
        <v>97</v>
      </c>
      <c r="I96" s="18">
        <v>30</v>
      </c>
      <c r="J96" s="87">
        <v>30</v>
      </c>
    </row>
    <row r="97" spans="1:10" ht="25.5">
      <c r="A97" s="39">
        <v>91</v>
      </c>
      <c r="B97" s="5" t="s">
        <v>245</v>
      </c>
      <c r="C97" s="53">
        <v>901</v>
      </c>
      <c r="D97" s="1">
        <v>314</v>
      </c>
      <c r="E97" s="2" t="s">
        <v>128</v>
      </c>
      <c r="F97" s="2"/>
      <c r="I97" s="17">
        <f>I98</f>
        <v>30</v>
      </c>
      <c r="J97" s="17">
        <f>J98</f>
        <v>30</v>
      </c>
    </row>
    <row r="98" spans="1:10" ht="25.5">
      <c r="A98" s="39">
        <v>92</v>
      </c>
      <c r="B98" s="76" t="s">
        <v>215</v>
      </c>
      <c r="C98" s="53">
        <v>901</v>
      </c>
      <c r="D98" s="3">
        <v>314</v>
      </c>
      <c r="E98" s="4" t="s">
        <v>128</v>
      </c>
      <c r="F98" s="4" t="s">
        <v>97</v>
      </c>
      <c r="I98" s="18">
        <v>30</v>
      </c>
      <c r="J98" s="87">
        <v>30</v>
      </c>
    </row>
    <row r="99" spans="1:10" ht="25.5">
      <c r="A99" s="39">
        <v>93</v>
      </c>
      <c r="B99" s="5" t="s">
        <v>212</v>
      </c>
      <c r="C99" s="53">
        <v>901</v>
      </c>
      <c r="D99" s="1">
        <v>314</v>
      </c>
      <c r="E99" s="2" t="s">
        <v>94</v>
      </c>
      <c r="F99" s="2"/>
      <c r="I99" s="17">
        <f>I100</f>
        <v>50</v>
      </c>
      <c r="J99" s="17">
        <f>J100</f>
        <v>50</v>
      </c>
    </row>
    <row r="100" spans="1:10" ht="38.25">
      <c r="A100" s="39">
        <v>94</v>
      </c>
      <c r="B100" s="5" t="s">
        <v>246</v>
      </c>
      <c r="C100" s="54">
        <v>901</v>
      </c>
      <c r="D100" s="1">
        <v>314</v>
      </c>
      <c r="E100" s="2" t="s">
        <v>129</v>
      </c>
      <c r="F100" s="2"/>
      <c r="I100" s="17">
        <f>I101</f>
        <v>50</v>
      </c>
      <c r="J100" s="17">
        <f>J101</f>
        <v>50</v>
      </c>
    </row>
    <row r="101" spans="1:10" ht="25.5">
      <c r="A101" s="39">
        <v>95</v>
      </c>
      <c r="B101" s="76" t="s">
        <v>215</v>
      </c>
      <c r="C101" s="53">
        <v>901</v>
      </c>
      <c r="D101" s="3">
        <v>314</v>
      </c>
      <c r="E101" s="4" t="s">
        <v>129</v>
      </c>
      <c r="F101" s="4" t="s">
        <v>97</v>
      </c>
      <c r="I101" s="18">
        <v>50</v>
      </c>
      <c r="J101" s="87">
        <v>50</v>
      </c>
    </row>
    <row r="102" spans="1:10" ht="15.75">
      <c r="A102" s="39">
        <v>96</v>
      </c>
      <c r="B102" s="16" t="s">
        <v>12</v>
      </c>
      <c r="C102" s="53">
        <v>901</v>
      </c>
      <c r="D102" s="1">
        <v>400</v>
      </c>
      <c r="E102" s="2"/>
      <c r="F102" s="2"/>
      <c r="I102" s="17">
        <f>I103+I109+I120+I130</f>
        <v>17806.6</v>
      </c>
      <c r="J102" s="17">
        <f>J103+J109+J120+J130</f>
        <v>17440.6</v>
      </c>
    </row>
    <row r="103" spans="1:10" ht="12.75">
      <c r="A103" s="39">
        <v>97</v>
      </c>
      <c r="B103" s="5" t="s">
        <v>13</v>
      </c>
      <c r="C103" s="54">
        <v>901</v>
      </c>
      <c r="D103" s="1">
        <v>408</v>
      </c>
      <c r="E103" s="2"/>
      <c r="F103" s="2"/>
      <c r="I103" s="17">
        <f>I107+I104</f>
        <v>7010</v>
      </c>
      <c r="J103" s="17">
        <f>J107+J104</f>
        <v>7025</v>
      </c>
    </row>
    <row r="104" spans="1:10" ht="12.75">
      <c r="A104" s="39">
        <v>98</v>
      </c>
      <c r="B104" s="5" t="s">
        <v>87</v>
      </c>
      <c r="C104" s="53">
        <v>901</v>
      </c>
      <c r="D104" s="1">
        <v>408</v>
      </c>
      <c r="E104" s="15" t="s">
        <v>83</v>
      </c>
      <c r="F104" s="15"/>
      <c r="I104" s="17">
        <f>I105</f>
        <v>380</v>
      </c>
      <c r="J104" s="17">
        <f>J105</f>
        <v>385</v>
      </c>
    </row>
    <row r="105" spans="1:10" ht="25.5">
      <c r="A105" s="39">
        <v>99</v>
      </c>
      <c r="B105" s="5" t="s">
        <v>247</v>
      </c>
      <c r="C105" s="53">
        <v>901</v>
      </c>
      <c r="D105" s="1">
        <v>408</v>
      </c>
      <c r="E105" s="2" t="s">
        <v>130</v>
      </c>
      <c r="F105" s="2"/>
      <c r="I105" s="17">
        <f>I106</f>
        <v>380</v>
      </c>
      <c r="J105" s="17">
        <f>J106</f>
        <v>385</v>
      </c>
    </row>
    <row r="106" spans="1:10" ht="38.25">
      <c r="A106" s="39">
        <v>100</v>
      </c>
      <c r="B106" s="7" t="s">
        <v>60</v>
      </c>
      <c r="C106" s="54">
        <v>901</v>
      </c>
      <c r="D106" s="3">
        <v>408</v>
      </c>
      <c r="E106" s="4" t="s">
        <v>130</v>
      </c>
      <c r="F106" s="4" t="s">
        <v>59</v>
      </c>
      <c r="I106" s="19">
        <v>380</v>
      </c>
      <c r="J106" s="87">
        <v>385</v>
      </c>
    </row>
    <row r="107" spans="1:10" ht="25.5">
      <c r="A107" s="39">
        <v>101</v>
      </c>
      <c r="B107" s="5" t="s">
        <v>248</v>
      </c>
      <c r="C107" s="53">
        <v>901</v>
      </c>
      <c r="D107" s="1">
        <v>408</v>
      </c>
      <c r="E107" s="2" t="s">
        <v>131</v>
      </c>
      <c r="F107" s="2"/>
      <c r="I107" s="17">
        <f>I108</f>
        <v>6630</v>
      </c>
      <c r="J107" s="17">
        <f>J108</f>
        <v>6640</v>
      </c>
    </row>
    <row r="108" spans="1:10" ht="38.25">
      <c r="A108" s="39">
        <v>102</v>
      </c>
      <c r="B108" s="7" t="s">
        <v>60</v>
      </c>
      <c r="C108" s="54">
        <v>901</v>
      </c>
      <c r="D108" s="3">
        <v>408</v>
      </c>
      <c r="E108" s="4" t="s">
        <v>131</v>
      </c>
      <c r="F108" s="4" t="s">
        <v>59</v>
      </c>
      <c r="I108" s="18">
        <v>6630</v>
      </c>
      <c r="J108" s="87">
        <v>6640</v>
      </c>
    </row>
    <row r="109" spans="1:10" ht="12.75">
      <c r="A109" s="39">
        <v>103</v>
      </c>
      <c r="B109" s="5" t="s">
        <v>61</v>
      </c>
      <c r="C109" s="53">
        <v>901</v>
      </c>
      <c r="D109" s="1">
        <v>409</v>
      </c>
      <c r="E109" s="2"/>
      <c r="F109" s="2"/>
      <c r="I109" s="17">
        <f>I110</f>
        <v>8860</v>
      </c>
      <c r="J109" s="17">
        <f>J110</f>
        <v>8860</v>
      </c>
    </row>
    <row r="110" spans="1:10" ht="25.5">
      <c r="A110" s="39">
        <v>104</v>
      </c>
      <c r="B110" s="5" t="s">
        <v>212</v>
      </c>
      <c r="C110" s="54">
        <v>901</v>
      </c>
      <c r="D110" s="1">
        <v>409</v>
      </c>
      <c r="E110" s="2" t="s">
        <v>94</v>
      </c>
      <c r="F110" s="2"/>
      <c r="I110" s="17">
        <f>I111</f>
        <v>8860</v>
      </c>
      <c r="J110" s="17">
        <f>J111</f>
        <v>8860</v>
      </c>
    </row>
    <row r="111" spans="1:10" ht="38.25">
      <c r="A111" s="39">
        <v>105</v>
      </c>
      <c r="B111" s="5" t="s">
        <v>231</v>
      </c>
      <c r="C111" s="53">
        <v>901</v>
      </c>
      <c r="D111" s="1">
        <v>409</v>
      </c>
      <c r="E111" s="2" t="s">
        <v>111</v>
      </c>
      <c r="F111" s="2"/>
      <c r="I111" s="17">
        <f>I112+I114+I116+I118</f>
        <v>8860</v>
      </c>
      <c r="J111" s="17">
        <f>J112+J114+J116+J118</f>
        <v>8860</v>
      </c>
    </row>
    <row r="112" spans="1:10" ht="38.25">
      <c r="A112" s="39">
        <v>106</v>
      </c>
      <c r="B112" s="5" t="s">
        <v>249</v>
      </c>
      <c r="C112" s="54">
        <v>901</v>
      </c>
      <c r="D112" s="1">
        <v>409</v>
      </c>
      <c r="E112" s="2" t="s">
        <v>132</v>
      </c>
      <c r="F112" s="2"/>
      <c r="I112" s="17">
        <f>I113</f>
        <v>1025</v>
      </c>
      <c r="J112" s="17">
        <f>J113</f>
        <v>1025</v>
      </c>
    </row>
    <row r="113" spans="1:10" ht="25.5">
      <c r="A113" s="39">
        <v>107</v>
      </c>
      <c r="B113" s="76" t="s">
        <v>215</v>
      </c>
      <c r="C113" s="53">
        <v>901</v>
      </c>
      <c r="D113" s="3">
        <v>409</v>
      </c>
      <c r="E113" s="4" t="s">
        <v>132</v>
      </c>
      <c r="F113" s="4" t="s">
        <v>97</v>
      </c>
      <c r="I113" s="19">
        <v>1025</v>
      </c>
      <c r="J113" s="87">
        <v>1025</v>
      </c>
    </row>
    <row r="114" spans="1:10" ht="25.5">
      <c r="A114" s="39">
        <v>108</v>
      </c>
      <c r="B114" s="5" t="s">
        <v>250</v>
      </c>
      <c r="C114" s="54">
        <v>901</v>
      </c>
      <c r="D114" s="1">
        <v>409</v>
      </c>
      <c r="E114" s="2" t="s">
        <v>133</v>
      </c>
      <c r="F114" s="2"/>
      <c r="I114" s="17">
        <f>I115</f>
        <v>2070</v>
      </c>
      <c r="J114" s="17">
        <f>J115</f>
        <v>2070</v>
      </c>
    </row>
    <row r="115" spans="1:10" ht="25.5">
      <c r="A115" s="39">
        <v>109</v>
      </c>
      <c r="B115" s="76" t="s">
        <v>215</v>
      </c>
      <c r="C115" s="54">
        <v>901</v>
      </c>
      <c r="D115" s="3">
        <v>409</v>
      </c>
      <c r="E115" s="4" t="s">
        <v>133</v>
      </c>
      <c r="F115" s="4" t="s">
        <v>97</v>
      </c>
      <c r="I115" s="19">
        <v>2070</v>
      </c>
      <c r="J115" s="87">
        <v>2070</v>
      </c>
    </row>
    <row r="116" spans="1:10" ht="25.5">
      <c r="A116" s="39">
        <v>110</v>
      </c>
      <c r="B116" s="5" t="s">
        <v>251</v>
      </c>
      <c r="C116" s="53">
        <v>901</v>
      </c>
      <c r="D116" s="1">
        <v>409</v>
      </c>
      <c r="E116" s="2" t="s">
        <v>134</v>
      </c>
      <c r="F116" s="2"/>
      <c r="I116" s="17">
        <f>I117</f>
        <v>5722</v>
      </c>
      <c r="J116" s="17">
        <f>J117</f>
        <v>5718</v>
      </c>
    </row>
    <row r="117" spans="1:10" ht="25.5">
      <c r="A117" s="39">
        <v>111</v>
      </c>
      <c r="B117" s="76" t="s">
        <v>215</v>
      </c>
      <c r="C117" s="53">
        <v>901</v>
      </c>
      <c r="D117" s="3">
        <v>409</v>
      </c>
      <c r="E117" s="4" t="s">
        <v>134</v>
      </c>
      <c r="F117" s="4" t="s">
        <v>97</v>
      </c>
      <c r="I117" s="19">
        <f>5765-43</f>
        <v>5722</v>
      </c>
      <c r="J117" s="87">
        <f>5765-47</f>
        <v>5718</v>
      </c>
    </row>
    <row r="118" spans="1:10" ht="51">
      <c r="A118" s="39">
        <v>112</v>
      </c>
      <c r="B118" s="5" t="s">
        <v>252</v>
      </c>
      <c r="C118" s="53">
        <v>901</v>
      </c>
      <c r="D118" s="1">
        <v>409</v>
      </c>
      <c r="E118" s="9" t="s">
        <v>135</v>
      </c>
      <c r="F118" s="9"/>
      <c r="I118" s="17">
        <f>I119</f>
        <v>43</v>
      </c>
      <c r="J118" s="17">
        <f>J119</f>
        <v>47</v>
      </c>
    </row>
    <row r="119" spans="1:10" ht="25.5">
      <c r="A119" s="39">
        <v>113</v>
      </c>
      <c r="B119" s="76" t="s">
        <v>215</v>
      </c>
      <c r="C119" s="54">
        <v>901</v>
      </c>
      <c r="D119" s="3">
        <v>409</v>
      </c>
      <c r="E119" s="4" t="s">
        <v>135</v>
      </c>
      <c r="F119" s="4" t="s">
        <v>97</v>
      </c>
      <c r="I119" s="18">
        <v>43</v>
      </c>
      <c r="J119" s="87">
        <v>47</v>
      </c>
    </row>
    <row r="120" spans="1:10" ht="12.75">
      <c r="A120" s="39">
        <v>114</v>
      </c>
      <c r="B120" s="5" t="s">
        <v>42</v>
      </c>
      <c r="C120" s="53">
        <v>901</v>
      </c>
      <c r="D120" s="1">
        <v>410</v>
      </c>
      <c r="E120" s="2"/>
      <c r="F120" s="2"/>
      <c r="I120" s="17">
        <f aca="true" t="shared" si="3" ref="I120:J122">I121</f>
        <v>325.6</v>
      </c>
      <c r="J120" s="17">
        <f t="shared" si="3"/>
        <v>445.6</v>
      </c>
    </row>
    <row r="121" spans="1:10" ht="25.5">
      <c r="A121" s="39">
        <v>115</v>
      </c>
      <c r="B121" s="5" t="s">
        <v>212</v>
      </c>
      <c r="C121" s="53">
        <v>901</v>
      </c>
      <c r="D121" s="8">
        <v>410</v>
      </c>
      <c r="E121" s="9" t="s">
        <v>94</v>
      </c>
      <c r="F121" s="9"/>
      <c r="I121" s="17">
        <f t="shared" si="3"/>
        <v>325.6</v>
      </c>
      <c r="J121" s="17">
        <f t="shared" si="3"/>
        <v>445.6</v>
      </c>
    </row>
    <row r="122" spans="1:10" ht="25.5">
      <c r="A122" s="39">
        <v>116</v>
      </c>
      <c r="B122" s="5" t="s">
        <v>253</v>
      </c>
      <c r="C122" s="53">
        <v>901</v>
      </c>
      <c r="D122" s="8">
        <v>410</v>
      </c>
      <c r="E122" s="9" t="s">
        <v>136</v>
      </c>
      <c r="F122" s="9"/>
      <c r="I122" s="17">
        <f t="shared" si="3"/>
        <v>325.6</v>
      </c>
      <c r="J122" s="17">
        <f t="shared" si="3"/>
        <v>445.6</v>
      </c>
    </row>
    <row r="123" spans="1:10" ht="51">
      <c r="A123" s="39">
        <v>117</v>
      </c>
      <c r="B123" s="5" t="s">
        <v>254</v>
      </c>
      <c r="C123" s="53">
        <v>901</v>
      </c>
      <c r="D123" s="8">
        <v>410</v>
      </c>
      <c r="E123" s="9" t="s">
        <v>137</v>
      </c>
      <c r="F123" s="9"/>
      <c r="I123" s="17">
        <f>I124+I126+I128</f>
        <v>325.6</v>
      </c>
      <c r="J123" s="17">
        <f>J124+J126+J128</f>
        <v>445.6</v>
      </c>
    </row>
    <row r="124" spans="1:10" ht="25.5">
      <c r="A124" s="39">
        <v>118</v>
      </c>
      <c r="B124" s="5" t="s">
        <v>255</v>
      </c>
      <c r="C124" s="54">
        <v>901</v>
      </c>
      <c r="D124" s="8">
        <v>410</v>
      </c>
      <c r="E124" s="9" t="s">
        <v>138</v>
      </c>
      <c r="F124" s="9"/>
      <c r="I124" s="17">
        <f>I125</f>
        <v>50</v>
      </c>
      <c r="J124" s="17">
        <f>J125</f>
        <v>100</v>
      </c>
    </row>
    <row r="125" spans="1:10" ht="25.5">
      <c r="A125" s="39">
        <v>119</v>
      </c>
      <c r="B125" s="76" t="s">
        <v>215</v>
      </c>
      <c r="C125" s="53">
        <v>901</v>
      </c>
      <c r="D125" s="10">
        <v>410</v>
      </c>
      <c r="E125" s="11" t="s">
        <v>138</v>
      </c>
      <c r="F125" s="4" t="s">
        <v>97</v>
      </c>
      <c r="I125" s="19">
        <v>50</v>
      </c>
      <c r="J125" s="87">
        <v>100</v>
      </c>
    </row>
    <row r="126" spans="1:10" ht="38.25">
      <c r="A126" s="39">
        <v>120</v>
      </c>
      <c r="B126" s="5" t="s">
        <v>256</v>
      </c>
      <c r="C126" s="54">
        <v>901</v>
      </c>
      <c r="D126" s="8">
        <v>410</v>
      </c>
      <c r="E126" s="9" t="s">
        <v>139</v>
      </c>
      <c r="F126" s="9"/>
      <c r="I126" s="17">
        <f>I127</f>
        <v>175.6</v>
      </c>
      <c r="J126" s="17">
        <f>J127</f>
        <v>195.6</v>
      </c>
    </row>
    <row r="127" spans="1:10" ht="25.5">
      <c r="A127" s="39">
        <v>121</v>
      </c>
      <c r="B127" s="76" t="s">
        <v>215</v>
      </c>
      <c r="C127" s="53">
        <v>901</v>
      </c>
      <c r="D127" s="10">
        <v>410</v>
      </c>
      <c r="E127" s="11" t="s">
        <v>139</v>
      </c>
      <c r="F127" s="4" t="s">
        <v>97</v>
      </c>
      <c r="I127" s="19">
        <v>175.6</v>
      </c>
      <c r="J127" s="87">
        <v>195.6</v>
      </c>
    </row>
    <row r="128" spans="1:10" ht="25.5">
      <c r="A128" s="39">
        <v>122</v>
      </c>
      <c r="B128" s="5" t="s">
        <v>257</v>
      </c>
      <c r="C128" s="53">
        <v>901</v>
      </c>
      <c r="D128" s="8">
        <v>410</v>
      </c>
      <c r="E128" s="9" t="s">
        <v>140</v>
      </c>
      <c r="F128" s="9"/>
      <c r="I128" s="17">
        <f>I129</f>
        <v>100</v>
      </c>
      <c r="J128" s="17">
        <f>J129</f>
        <v>150</v>
      </c>
    </row>
    <row r="129" spans="1:10" ht="25.5">
      <c r="A129" s="39">
        <v>123</v>
      </c>
      <c r="B129" s="76" t="s">
        <v>215</v>
      </c>
      <c r="C129" s="54">
        <v>901</v>
      </c>
      <c r="D129" s="10">
        <v>410</v>
      </c>
      <c r="E129" s="11" t="s">
        <v>140</v>
      </c>
      <c r="F129" s="4" t="s">
        <v>97</v>
      </c>
      <c r="I129" s="19">
        <v>100</v>
      </c>
      <c r="J129" s="87">
        <v>150</v>
      </c>
    </row>
    <row r="130" spans="1:10" ht="12.75">
      <c r="A130" s="39">
        <v>124</v>
      </c>
      <c r="B130" s="5" t="s">
        <v>14</v>
      </c>
      <c r="C130" s="53">
        <v>901</v>
      </c>
      <c r="D130" s="1">
        <v>412</v>
      </c>
      <c r="E130" s="2"/>
      <c r="F130" s="2"/>
      <c r="I130" s="17">
        <f>I131</f>
        <v>1611</v>
      </c>
      <c r="J130" s="17">
        <f>J131</f>
        <v>1110</v>
      </c>
    </row>
    <row r="131" spans="1:10" ht="25.5">
      <c r="A131" s="39">
        <v>125</v>
      </c>
      <c r="B131" s="5" t="s">
        <v>212</v>
      </c>
      <c r="C131" s="54">
        <v>901</v>
      </c>
      <c r="D131" s="1">
        <v>412</v>
      </c>
      <c r="E131" s="9" t="s">
        <v>94</v>
      </c>
      <c r="F131" s="9"/>
      <c r="I131" s="17">
        <f>I132</f>
        <v>1611</v>
      </c>
      <c r="J131" s="17">
        <f>J132</f>
        <v>1110</v>
      </c>
    </row>
    <row r="132" spans="1:10" ht="25.5">
      <c r="A132" s="39">
        <v>126</v>
      </c>
      <c r="B132" s="5" t="s">
        <v>253</v>
      </c>
      <c r="C132" s="53">
        <v>901</v>
      </c>
      <c r="D132" s="1">
        <v>412</v>
      </c>
      <c r="E132" s="9" t="s">
        <v>136</v>
      </c>
      <c r="F132" s="9"/>
      <c r="I132" s="17">
        <f>I133+I142+I146+I144</f>
        <v>1611</v>
      </c>
      <c r="J132" s="17">
        <f>J133+J142+J146+J144</f>
        <v>1110</v>
      </c>
    </row>
    <row r="133" spans="1:10" s="62" customFormat="1" ht="38.25">
      <c r="A133" s="39">
        <v>127</v>
      </c>
      <c r="B133" s="5" t="s">
        <v>258</v>
      </c>
      <c r="C133" s="53">
        <v>901</v>
      </c>
      <c r="D133" s="1">
        <v>412</v>
      </c>
      <c r="E133" s="2" t="s">
        <v>141</v>
      </c>
      <c r="F133" s="2"/>
      <c r="G133" s="61"/>
      <c r="I133" s="17">
        <f>I134+I138+I136+I140</f>
        <v>86</v>
      </c>
      <c r="J133" s="17">
        <f>J134+J138+J136+J140</f>
        <v>75</v>
      </c>
    </row>
    <row r="134" spans="1:10" ht="63.75">
      <c r="A134" s="39">
        <v>128</v>
      </c>
      <c r="B134" s="5" t="s">
        <v>259</v>
      </c>
      <c r="C134" s="53">
        <v>901</v>
      </c>
      <c r="D134" s="1">
        <v>412</v>
      </c>
      <c r="E134" s="2" t="s">
        <v>142</v>
      </c>
      <c r="F134" s="2"/>
      <c r="I134" s="17">
        <f>I135</f>
        <v>0</v>
      </c>
      <c r="J134" s="17">
        <f>J135</f>
        <v>0</v>
      </c>
    </row>
    <row r="135" spans="1:10" ht="38.25">
      <c r="A135" s="39">
        <v>129</v>
      </c>
      <c r="B135" s="7" t="s">
        <v>60</v>
      </c>
      <c r="C135" s="54">
        <v>901</v>
      </c>
      <c r="D135" s="3">
        <v>412</v>
      </c>
      <c r="E135" s="4" t="s">
        <v>142</v>
      </c>
      <c r="F135" s="4" t="s">
        <v>59</v>
      </c>
      <c r="I135" s="19">
        <v>0</v>
      </c>
      <c r="J135" s="87">
        <v>0</v>
      </c>
    </row>
    <row r="136" spans="1:10" ht="51">
      <c r="A136" s="39">
        <v>130</v>
      </c>
      <c r="B136" s="5" t="s">
        <v>260</v>
      </c>
      <c r="C136" s="54">
        <v>901</v>
      </c>
      <c r="D136" s="1">
        <v>412</v>
      </c>
      <c r="E136" s="2" t="s">
        <v>143</v>
      </c>
      <c r="F136" s="72"/>
      <c r="I136" s="17">
        <f>I137</f>
        <v>66</v>
      </c>
      <c r="J136" s="17">
        <f>J137</f>
        <v>60</v>
      </c>
    </row>
    <row r="137" spans="1:10" ht="29.25" customHeight="1">
      <c r="A137" s="39">
        <v>131</v>
      </c>
      <c r="B137" s="7" t="s">
        <v>60</v>
      </c>
      <c r="C137" s="54">
        <v>901</v>
      </c>
      <c r="D137" s="3">
        <v>412</v>
      </c>
      <c r="E137" s="4" t="s">
        <v>143</v>
      </c>
      <c r="F137" s="4" t="s">
        <v>59</v>
      </c>
      <c r="I137" s="18">
        <v>66</v>
      </c>
      <c r="J137" s="87">
        <v>60</v>
      </c>
    </row>
    <row r="138" spans="1:10" ht="25.5">
      <c r="A138" s="39">
        <v>132</v>
      </c>
      <c r="B138" s="5" t="s">
        <v>261</v>
      </c>
      <c r="C138" s="53">
        <v>901</v>
      </c>
      <c r="D138" s="8">
        <v>412</v>
      </c>
      <c r="E138" s="9" t="s">
        <v>144</v>
      </c>
      <c r="F138" s="9"/>
      <c r="I138" s="17">
        <f>I139</f>
        <v>5</v>
      </c>
      <c r="J138" s="17">
        <f>J139</f>
        <v>5</v>
      </c>
    </row>
    <row r="139" spans="1:10" ht="25.5">
      <c r="A139" s="39">
        <v>133</v>
      </c>
      <c r="B139" s="7" t="s">
        <v>215</v>
      </c>
      <c r="C139" s="53">
        <v>901</v>
      </c>
      <c r="D139" s="10">
        <v>412</v>
      </c>
      <c r="E139" s="11" t="s">
        <v>144</v>
      </c>
      <c r="F139" s="11" t="s">
        <v>97</v>
      </c>
      <c r="I139" s="19">
        <v>5</v>
      </c>
      <c r="J139" s="87">
        <v>5</v>
      </c>
    </row>
    <row r="140" spans="1:10" ht="38.25">
      <c r="A140" s="39">
        <v>134</v>
      </c>
      <c r="B140" s="5" t="s">
        <v>262</v>
      </c>
      <c r="C140" s="54">
        <v>901</v>
      </c>
      <c r="D140" s="8">
        <v>412</v>
      </c>
      <c r="E140" s="9" t="s">
        <v>145</v>
      </c>
      <c r="F140" s="11"/>
      <c r="I140" s="17">
        <f>I141</f>
        <v>15</v>
      </c>
      <c r="J140" s="17">
        <f>J141</f>
        <v>10</v>
      </c>
    </row>
    <row r="141" spans="1:10" ht="25.5">
      <c r="A141" s="39">
        <v>135</v>
      </c>
      <c r="B141" s="7" t="s">
        <v>215</v>
      </c>
      <c r="C141" s="53">
        <v>901</v>
      </c>
      <c r="D141" s="10">
        <v>412</v>
      </c>
      <c r="E141" s="11" t="s">
        <v>145</v>
      </c>
      <c r="F141" s="11" t="s">
        <v>97</v>
      </c>
      <c r="I141" s="19">
        <v>15</v>
      </c>
      <c r="J141" s="87">
        <v>10</v>
      </c>
    </row>
    <row r="142" spans="1:10" ht="25.5">
      <c r="A142" s="39">
        <v>136</v>
      </c>
      <c r="B142" s="5" t="s">
        <v>340</v>
      </c>
      <c r="C142" s="53">
        <v>901</v>
      </c>
      <c r="D142" s="8">
        <v>412</v>
      </c>
      <c r="E142" s="9" t="s">
        <v>146</v>
      </c>
      <c r="F142" s="9"/>
      <c r="I142" s="17">
        <f>I143</f>
        <v>900</v>
      </c>
      <c r="J142" s="17">
        <f>J143</f>
        <v>50</v>
      </c>
    </row>
    <row r="143" spans="1:10" ht="25.5">
      <c r="A143" s="39">
        <v>137</v>
      </c>
      <c r="B143" s="7" t="s">
        <v>215</v>
      </c>
      <c r="C143" s="53">
        <v>901</v>
      </c>
      <c r="D143" s="10">
        <v>412</v>
      </c>
      <c r="E143" s="11" t="s">
        <v>146</v>
      </c>
      <c r="F143" s="11" t="s">
        <v>97</v>
      </c>
      <c r="I143" s="19">
        <v>900</v>
      </c>
      <c r="J143" s="87">
        <v>50</v>
      </c>
    </row>
    <row r="144" spans="1:10" ht="25.5">
      <c r="A144" s="39">
        <v>138</v>
      </c>
      <c r="B144" s="5" t="s">
        <v>341</v>
      </c>
      <c r="C144" s="54">
        <v>901</v>
      </c>
      <c r="D144" s="8">
        <v>412</v>
      </c>
      <c r="E144" s="9" t="s">
        <v>354</v>
      </c>
      <c r="F144" s="11"/>
      <c r="I144" s="17">
        <f>I145</f>
        <v>50</v>
      </c>
      <c r="J144" s="17">
        <f>J145</f>
        <v>900</v>
      </c>
    </row>
    <row r="145" spans="1:10" ht="25.5">
      <c r="A145" s="39">
        <v>139</v>
      </c>
      <c r="B145" s="7" t="s">
        <v>215</v>
      </c>
      <c r="C145" s="53">
        <v>901</v>
      </c>
      <c r="D145" s="10">
        <v>412</v>
      </c>
      <c r="E145" s="11" t="s">
        <v>354</v>
      </c>
      <c r="F145" s="11" t="s">
        <v>97</v>
      </c>
      <c r="I145" s="19">
        <v>50</v>
      </c>
      <c r="J145" s="87">
        <v>900</v>
      </c>
    </row>
    <row r="146" spans="1:10" ht="38.25">
      <c r="A146" s="39">
        <v>140</v>
      </c>
      <c r="B146" s="5" t="s">
        <v>263</v>
      </c>
      <c r="C146" s="54">
        <v>901</v>
      </c>
      <c r="D146" s="8">
        <v>412</v>
      </c>
      <c r="E146" s="9" t="s">
        <v>147</v>
      </c>
      <c r="F146" s="9"/>
      <c r="I146" s="17">
        <f>I147+I149</f>
        <v>575</v>
      </c>
      <c r="J146" s="17">
        <f>J147+J149</f>
        <v>85</v>
      </c>
    </row>
    <row r="147" spans="1:10" ht="12.75">
      <c r="A147" s="39">
        <v>141</v>
      </c>
      <c r="B147" s="5" t="s">
        <v>264</v>
      </c>
      <c r="C147" s="53">
        <v>901</v>
      </c>
      <c r="D147" s="8">
        <v>412</v>
      </c>
      <c r="E147" s="9" t="s">
        <v>148</v>
      </c>
      <c r="F147" s="9"/>
      <c r="I147" s="17">
        <f>I148</f>
        <v>495</v>
      </c>
      <c r="J147" s="17">
        <f>J148</f>
        <v>0</v>
      </c>
    </row>
    <row r="148" spans="1:10" ht="12.75">
      <c r="A148" s="39">
        <v>142</v>
      </c>
      <c r="B148" s="76" t="s">
        <v>223</v>
      </c>
      <c r="C148" s="54">
        <v>901</v>
      </c>
      <c r="D148" s="10">
        <v>412</v>
      </c>
      <c r="E148" s="11" t="s">
        <v>148</v>
      </c>
      <c r="F148" s="11" t="s">
        <v>62</v>
      </c>
      <c r="I148" s="19">
        <v>495</v>
      </c>
      <c r="J148" s="87">
        <v>0</v>
      </c>
    </row>
    <row r="149" spans="1:10" ht="38.25">
      <c r="A149" s="39">
        <v>143</v>
      </c>
      <c r="B149" s="75" t="s">
        <v>265</v>
      </c>
      <c r="C149" s="53">
        <v>901</v>
      </c>
      <c r="D149" s="8">
        <v>412</v>
      </c>
      <c r="E149" s="9" t="s">
        <v>149</v>
      </c>
      <c r="F149" s="9"/>
      <c r="I149" s="17">
        <f>I150</f>
        <v>80</v>
      </c>
      <c r="J149" s="17">
        <f>J150</f>
        <v>85</v>
      </c>
    </row>
    <row r="150" spans="1:10" ht="25.5">
      <c r="A150" s="39">
        <v>144</v>
      </c>
      <c r="B150" s="7" t="s">
        <v>215</v>
      </c>
      <c r="C150" s="54">
        <v>901</v>
      </c>
      <c r="D150" s="10">
        <v>412</v>
      </c>
      <c r="E150" s="11" t="s">
        <v>149</v>
      </c>
      <c r="F150" s="4" t="s">
        <v>97</v>
      </c>
      <c r="I150" s="19">
        <v>80</v>
      </c>
      <c r="J150" s="87">
        <v>85</v>
      </c>
    </row>
    <row r="151" spans="1:10" ht="15.75">
      <c r="A151" s="39">
        <v>145</v>
      </c>
      <c r="B151" s="16" t="s">
        <v>15</v>
      </c>
      <c r="C151" s="53">
        <v>901</v>
      </c>
      <c r="D151" s="1">
        <v>500</v>
      </c>
      <c r="E151" s="2"/>
      <c r="F151" s="2"/>
      <c r="I151" s="17">
        <f>I152+I159+I170+I188</f>
        <v>7438.4</v>
      </c>
      <c r="J151" s="17">
        <f>J152+J159+J170+J188</f>
        <v>7006</v>
      </c>
    </row>
    <row r="152" spans="1:10" ht="12.75">
      <c r="A152" s="39">
        <v>146</v>
      </c>
      <c r="B152" s="5" t="s">
        <v>16</v>
      </c>
      <c r="C152" s="53">
        <v>901</v>
      </c>
      <c r="D152" s="1">
        <v>501</v>
      </c>
      <c r="E152" s="2"/>
      <c r="F152" s="2"/>
      <c r="I152" s="17">
        <f>I153</f>
        <v>1505</v>
      </c>
      <c r="J152" s="17">
        <f>J153</f>
        <v>1200</v>
      </c>
    </row>
    <row r="153" spans="1:10" ht="25.5">
      <c r="A153" s="39">
        <v>147</v>
      </c>
      <c r="B153" s="5" t="s">
        <v>212</v>
      </c>
      <c r="C153" s="53">
        <v>901</v>
      </c>
      <c r="D153" s="1">
        <v>501</v>
      </c>
      <c r="E153" s="2" t="s">
        <v>94</v>
      </c>
      <c r="F153" s="2"/>
      <c r="I153" s="17">
        <f>I154</f>
        <v>1505</v>
      </c>
      <c r="J153" s="17">
        <f>J154</f>
        <v>1200</v>
      </c>
    </row>
    <row r="154" spans="1:10" ht="38.25">
      <c r="A154" s="39">
        <v>148</v>
      </c>
      <c r="B154" s="75" t="s">
        <v>231</v>
      </c>
      <c r="C154" s="54">
        <v>901</v>
      </c>
      <c r="D154" s="1">
        <v>501</v>
      </c>
      <c r="E154" s="2" t="s">
        <v>111</v>
      </c>
      <c r="F154" s="2"/>
      <c r="I154" s="17">
        <f>I155+I157</f>
        <v>1505</v>
      </c>
      <c r="J154" s="17">
        <f>J155+J157</f>
        <v>1200</v>
      </c>
    </row>
    <row r="155" spans="1:10" ht="12.75">
      <c r="A155" s="39">
        <v>149</v>
      </c>
      <c r="B155" s="5" t="s">
        <v>266</v>
      </c>
      <c r="C155" s="54">
        <v>901</v>
      </c>
      <c r="D155" s="1">
        <v>501</v>
      </c>
      <c r="E155" s="2" t="s">
        <v>150</v>
      </c>
      <c r="F155" s="4"/>
      <c r="I155" s="17">
        <f>I156</f>
        <v>1305</v>
      </c>
      <c r="J155" s="17">
        <f>J156</f>
        <v>1000</v>
      </c>
    </row>
    <row r="156" spans="1:10" ht="25.5">
      <c r="A156" s="39">
        <v>150</v>
      </c>
      <c r="B156" s="7" t="s">
        <v>215</v>
      </c>
      <c r="C156" s="53">
        <v>901</v>
      </c>
      <c r="D156" s="3">
        <v>501</v>
      </c>
      <c r="E156" s="4" t="s">
        <v>150</v>
      </c>
      <c r="F156" s="4" t="s">
        <v>97</v>
      </c>
      <c r="I156" s="19">
        <v>1305</v>
      </c>
      <c r="J156" s="87">
        <v>1000</v>
      </c>
    </row>
    <row r="157" spans="1:10" ht="12.75">
      <c r="A157" s="39">
        <v>151</v>
      </c>
      <c r="B157" s="5" t="s">
        <v>267</v>
      </c>
      <c r="C157" s="53">
        <v>901</v>
      </c>
      <c r="D157" s="1">
        <v>501</v>
      </c>
      <c r="E157" s="2" t="s">
        <v>151</v>
      </c>
      <c r="F157" s="2"/>
      <c r="I157" s="17">
        <f>I158</f>
        <v>200</v>
      </c>
      <c r="J157" s="17">
        <f>J158</f>
        <v>200</v>
      </c>
    </row>
    <row r="158" spans="1:10" ht="25.5">
      <c r="A158" s="39">
        <v>152</v>
      </c>
      <c r="B158" s="7" t="s">
        <v>215</v>
      </c>
      <c r="C158" s="54">
        <v>901</v>
      </c>
      <c r="D158" s="3">
        <v>501</v>
      </c>
      <c r="E158" s="4" t="s">
        <v>151</v>
      </c>
      <c r="F158" s="4" t="s">
        <v>97</v>
      </c>
      <c r="I158" s="19">
        <v>200</v>
      </c>
      <c r="J158" s="87">
        <v>200</v>
      </c>
    </row>
    <row r="159" spans="1:10" ht="12.75">
      <c r="A159" s="39">
        <v>153</v>
      </c>
      <c r="B159" s="5" t="s">
        <v>17</v>
      </c>
      <c r="C159" s="53">
        <v>901</v>
      </c>
      <c r="D159" s="1">
        <v>502</v>
      </c>
      <c r="E159" s="2"/>
      <c r="F159" s="2"/>
      <c r="I159" s="17">
        <f>I160</f>
        <v>1475</v>
      </c>
      <c r="J159" s="17">
        <f>J160</f>
        <v>1803</v>
      </c>
    </row>
    <row r="160" spans="1:10" ht="25.5">
      <c r="A160" s="39">
        <v>154</v>
      </c>
      <c r="B160" s="5" t="s">
        <v>212</v>
      </c>
      <c r="C160" s="53">
        <v>901</v>
      </c>
      <c r="D160" s="1">
        <v>502</v>
      </c>
      <c r="E160" s="2" t="s">
        <v>94</v>
      </c>
      <c r="F160" s="2"/>
      <c r="I160" s="17">
        <f>I161</f>
        <v>1475</v>
      </c>
      <c r="J160" s="17">
        <f>J161</f>
        <v>1803</v>
      </c>
    </row>
    <row r="161" spans="1:10" ht="38.25">
      <c r="A161" s="39">
        <v>155</v>
      </c>
      <c r="B161" s="75" t="s">
        <v>231</v>
      </c>
      <c r="C161" s="53">
        <v>901</v>
      </c>
      <c r="D161" s="1">
        <v>502</v>
      </c>
      <c r="E161" s="2" t="s">
        <v>111</v>
      </c>
      <c r="F161" s="2"/>
      <c r="I161" s="17">
        <f>I162+I164+I166+I168</f>
        <v>1475</v>
      </c>
      <c r="J161" s="17">
        <f>J162+J164+J166+J168</f>
        <v>1803</v>
      </c>
    </row>
    <row r="162" spans="1:10" ht="25.5">
      <c r="A162" s="39">
        <v>156</v>
      </c>
      <c r="B162" s="75" t="s">
        <v>268</v>
      </c>
      <c r="C162" s="53">
        <v>901</v>
      </c>
      <c r="D162" s="1">
        <v>502</v>
      </c>
      <c r="E162" s="2" t="s">
        <v>152</v>
      </c>
      <c r="F162" s="2"/>
      <c r="I162" s="17">
        <f>I163</f>
        <v>550</v>
      </c>
      <c r="J162" s="17">
        <f>J163</f>
        <v>750</v>
      </c>
    </row>
    <row r="163" spans="1:10" ht="25.5">
      <c r="A163" s="39">
        <v>157</v>
      </c>
      <c r="B163" s="7" t="s">
        <v>215</v>
      </c>
      <c r="C163" s="54">
        <v>901</v>
      </c>
      <c r="D163" s="3">
        <v>502</v>
      </c>
      <c r="E163" s="4" t="s">
        <v>152</v>
      </c>
      <c r="F163" s="4" t="s">
        <v>97</v>
      </c>
      <c r="I163" s="19">
        <v>550</v>
      </c>
      <c r="J163" s="87">
        <v>750</v>
      </c>
    </row>
    <row r="164" spans="1:10" ht="38.25">
      <c r="A164" s="39">
        <v>158</v>
      </c>
      <c r="B164" s="75" t="s">
        <v>269</v>
      </c>
      <c r="C164" s="53">
        <v>901</v>
      </c>
      <c r="D164" s="1">
        <v>502</v>
      </c>
      <c r="E164" s="2" t="s">
        <v>153</v>
      </c>
      <c r="F164" s="2"/>
      <c r="I164" s="17">
        <f>I165</f>
        <v>275</v>
      </c>
      <c r="J164" s="17">
        <f>J165</f>
        <v>303</v>
      </c>
    </row>
    <row r="165" spans="1:10" ht="25.5">
      <c r="A165" s="39">
        <v>159</v>
      </c>
      <c r="B165" s="7" t="s">
        <v>215</v>
      </c>
      <c r="C165" s="53">
        <v>901</v>
      </c>
      <c r="D165" s="3">
        <v>502</v>
      </c>
      <c r="E165" s="4" t="s">
        <v>153</v>
      </c>
      <c r="F165" s="4" t="s">
        <v>97</v>
      </c>
      <c r="I165" s="19">
        <v>275</v>
      </c>
      <c r="J165" s="87">
        <v>303</v>
      </c>
    </row>
    <row r="166" spans="1:10" ht="25.5">
      <c r="A166" s="39">
        <v>160</v>
      </c>
      <c r="B166" s="75" t="s">
        <v>270</v>
      </c>
      <c r="C166" s="53">
        <v>901</v>
      </c>
      <c r="D166" s="1">
        <v>502</v>
      </c>
      <c r="E166" s="2" t="s">
        <v>154</v>
      </c>
      <c r="F166" s="2"/>
      <c r="I166" s="17">
        <f>I167</f>
        <v>650</v>
      </c>
      <c r="J166" s="17">
        <f>J167</f>
        <v>750</v>
      </c>
    </row>
    <row r="167" spans="1:10" ht="25.5">
      <c r="A167" s="39">
        <v>161</v>
      </c>
      <c r="B167" s="7" t="s">
        <v>215</v>
      </c>
      <c r="C167" s="53">
        <v>901</v>
      </c>
      <c r="D167" s="3">
        <v>502</v>
      </c>
      <c r="E167" s="4" t="s">
        <v>154</v>
      </c>
      <c r="F167" s="4" t="s">
        <v>97</v>
      </c>
      <c r="I167" s="19">
        <v>650</v>
      </c>
      <c r="J167" s="87">
        <v>750</v>
      </c>
    </row>
    <row r="168" spans="1:10" ht="25.5">
      <c r="A168" s="39">
        <v>162</v>
      </c>
      <c r="B168" s="79" t="s">
        <v>271</v>
      </c>
      <c r="C168" s="54">
        <v>901</v>
      </c>
      <c r="D168" s="73">
        <v>502</v>
      </c>
      <c r="E168" s="72" t="s">
        <v>155</v>
      </c>
      <c r="F168" s="72"/>
      <c r="I168" s="82">
        <f>I169</f>
        <v>0</v>
      </c>
      <c r="J168" s="82">
        <f>J169</f>
        <v>0</v>
      </c>
    </row>
    <row r="169" spans="1:10" ht="12.75">
      <c r="A169" s="39">
        <v>163</v>
      </c>
      <c r="B169" s="80" t="s">
        <v>223</v>
      </c>
      <c r="C169" s="54">
        <v>901</v>
      </c>
      <c r="D169" s="74">
        <v>502</v>
      </c>
      <c r="E169" s="68" t="s">
        <v>155</v>
      </c>
      <c r="F169" s="68" t="s">
        <v>62</v>
      </c>
      <c r="I169" s="83">
        <v>0</v>
      </c>
      <c r="J169" s="87">
        <v>0</v>
      </c>
    </row>
    <row r="170" spans="1:10" ht="12.75">
      <c r="A170" s="39">
        <v>164</v>
      </c>
      <c r="B170" s="67" t="s">
        <v>18</v>
      </c>
      <c r="C170" s="54">
        <v>901</v>
      </c>
      <c r="D170" s="73">
        <v>503</v>
      </c>
      <c r="E170" s="72"/>
      <c r="F170" s="72"/>
      <c r="I170" s="82">
        <f aca="true" t="shared" si="4" ref="I170:J172">I171</f>
        <v>4358.4</v>
      </c>
      <c r="J170" s="82">
        <f t="shared" si="4"/>
        <v>3953</v>
      </c>
    </row>
    <row r="171" spans="1:10" ht="25.5">
      <c r="A171" s="39">
        <v>165</v>
      </c>
      <c r="B171" s="5" t="s">
        <v>212</v>
      </c>
      <c r="C171" s="54">
        <v>901</v>
      </c>
      <c r="D171" s="1">
        <v>503</v>
      </c>
      <c r="E171" s="2" t="s">
        <v>94</v>
      </c>
      <c r="F171" s="2"/>
      <c r="I171" s="17">
        <f t="shared" si="4"/>
        <v>4358.4</v>
      </c>
      <c r="J171" s="17">
        <f t="shared" si="4"/>
        <v>3953</v>
      </c>
    </row>
    <row r="172" spans="1:10" ht="38.25">
      <c r="A172" s="39">
        <v>166</v>
      </c>
      <c r="B172" s="75" t="s">
        <v>231</v>
      </c>
      <c r="C172" s="53">
        <v>901</v>
      </c>
      <c r="D172" s="1">
        <v>503</v>
      </c>
      <c r="E172" s="2" t="s">
        <v>111</v>
      </c>
      <c r="F172" s="2"/>
      <c r="I172" s="17">
        <f t="shared" si="4"/>
        <v>4358.4</v>
      </c>
      <c r="J172" s="17">
        <f t="shared" si="4"/>
        <v>3953</v>
      </c>
    </row>
    <row r="173" spans="1:10" ht="25.5">
      <c r="A173" s="39">
        <v>167</v>
      </c>
      <c r="B173" s="5" t="s">
        <v>272</v>
      </c>
      <c r="C173" s="53">
        <v>901</v>
      </c>
      <c r="D173" s="1">
        <v>503</v>
      </c>
      <c r="E173" s="2" t="s">
        <v>156</v>
      </c>
      <c r="F173" s="2"/>
      <c r="I173" s="17">
        <f>I174+I176+I178+I180+I182+I184+I186</f>
        <v>4358.4</v>
      </c>
      <c r="J173" s="17">
        <f>J174+J176+J178+J180+J182+J184+J186</f>
        <v>3953</v>
      </c>
    </row>
    <row r="174" spans="1:10" ht="12.75">
      <c r="A174" s="39">
        <v>168</v>
      </c>
      <c r="B174" s="5" t="s">
        <v>19</v>
      </c>
      <c r="C174" s="53">
        <v>901</v>
      </c>
      <c r="D174" s="1">
        <v>503</v>
      </c>
      <c r="E174" s="2" t="s">
        <v>157</v>
      </c>
      <c r="F174" s="2"/>
      <c r="I174" s="17">
        <f>I175</f>
        <v>2216.4</v>
      </c>
      <c r="J174" s="17">
        <f>J175</f>
        <v>2250</v>
      </c>
    </row>
    <row r="175" spans="1:10" ht="25.5">
      <c r="A175" s="39">
        <v>169</v>
      </c>
      <c r="B175" s="7" t="s">
        <v>215</v>
      </c>
      <c r="C175" s="54">
        <v>901</v>
      </c>
      <c r="D175" s="3">
        <v>503</v>
      </c>
      <c r="E175" s="4" t="s">
        <v>157</v>
      </c>
      <c r="F175" s="4" t="s">
        <v>97</v>
      </c>
      <c r="I175" s="19">
        <v>2216.4</v>
      </c>
      <c r="J175" s="87">
        <v>2250</v>
      </c>
    </row>
    <row r="176" spans="1:10" ht="38.25">
      <c r="A176" s="39">
        <v>170</v>
      </c>
      <c r="B176" s="5" t="s">
        <v>80</v>
      </c>
      <c r="C176" s="53">
        <v>901</v>
      </c>
      <c r="D176" s="1">
        <v>503</v>
      </c>
      <c r="E176" s="2" t="s">
        <v>158</v>
      </c>
      <c r="F176" s="2"/>
      <c r="I176" s="17">
        <f>I177</f>
        <v>120</v>
      </c>
      <c r="J176" s="17">
        <f>J177</f>
        <v>125</v>
      </c>
    </row>
    <row r="177" spans="1:10" ht="25.5">
      <c r="A177" s="39">
        <v>171</v>
      </c>
      <c r="B177" s="7" t="s">
        <v>215</v>
      </c>
      <c r="C177" s="53">
        <v>901</v>
      </c>
      <c r="D177" s="3">
        <v>503</v>
      </c>
      <c r="E177" s="4" t="s">
        <v>158</v>
      </c>
      <c r="F177" s="4" t="s">
        <v>97</v>
      </c>
      <c r="I177" s="19">
        <v>120</v>
      </c>
      <c r="J177" s="87">
        <v>125</v>
      </c>
    </row>
    <row r="178" spans="1:10" ht="12.75">
      <c r="A178" s="39">
        <v>172</v>
      </c>
      <c r="B178" s="5" t="s">
        <v>20</v>
      </c>
      <c r="C178" s="53">
        <v>901</v>
      </c>
      <c r="D178" s="1">
        <v>503</v>
      </c>
      <c r="E178" s="2" t="s">
        <v>159</v>
      </c>
      <c r="F178" s="2"/>
      <c r="I178" s="17">
        <f>I179</f>
        <v>350</v>
      </c>
      <c r="J178" s="17">
        <f>J179</f>
        <v>360</v>
      </c>
    </row>
    <row r="179" spans="1:10" ht="25.5">
      <c r="A179" s="39">
        <v>173</v>
      </c>
      <c r="B179" s="7" t="s">
        <v>215</v>
      </c>
      <c r="C179" s="54">
        <v>901</v>
      </c>
      <c r="D179" s="3">
        <v>503</v>
      </c>
      <c r="E179" s="4" t="s">
        <v>159</v>
      </c>
      <c r="F179" s="4" t="s">
        <v>97</v>
      </c>
      <c r="I179" s="19">
        <v>350</v>
      </c>
      <c r="J179" s="87">
        <v>360</v>
      </c>
    </row>
    <row r="180" spans="1:10" ht="12.75">
      <c r="A180" s="39">
        <v>174</v>
      </c>
      <c r="B180" s="5" t="s">
        <v>273</v>
      </c>
      <c r="C180" s="53">
        <v>901</v>
      </c>
      <c r="D180" s="1">
        <v>503</v>
      </c>
      <c r="E180" s="2" t="s">
        <v>160</v>
      </c>
      <c r="F180" s="2"/>
      <c r="I180" s="17">
        <f>I181</f>
        <v>50</v>
      </c>
      <c r="J180" s="17">
        <f>J181</f>
        <v>50</v>
      </c>
    </row>
    <row r="181" spans="1:10" ht="25.5">
      <c r="A181" s="39">
        <v>175</v>
      </c>
      <c r="B181" s="7" t="s">
        <v>215</v>
      </c>
      <c r="C181" s="53">
        <v>901</v>
      </c>
      <c r="D181" s="3">
        <v>503</v>
      </c>
      <c r="E181" s="4" t="s">
        <v>160</v>
      </c>
      <c r="F181" s="4" t="s">
        <v>97</v>
      </c>
      <c r="I181" s="19">
        <v>50</v>
      </c>
      <c r="J181" s="87">
        <v>50</v>
      </c>
    </row>
    <row r="182" spans="1:10" ht="12.75">
      <c r="A182" s="39">
        <v>176</v>
      </c>
      <c r="B182" s="5" t="s">
        <v>274</v>
      </c>
      <c r="C182" s="54">
        <v>901</v>
      </c>
      <c r="D182" s="1">
        <v>503</v>
      </c>
      <c r="E182" s="2" t="s">
        <v>161</v>
      </c>
      <c r="F182" s="2"/>
      <c r="I182" s="17">
        <f>I183</f>
        <v>998</v>
      </c>
      <c r="J182" s="17">
        <f>J183</f>
        <v>500</v>
      </c>
    </row>
    <row r="183" spans="1:10" ht="25.5">
      <c r="A183" s="39">
        <v>177</v>
      </c>
      <c r="B183" s="7" t="s">
        <v>215</v>
      </c>
      <c r="C183" s="54">
        <v>901</v>
      </c>
      <c r="D183" s="3">
        <v>503</v>
      </c>
      <c r="E183" s="4" t="s">
        <v>161</v>
      </c>
      <c r="F183" s="4" t="s">
        <v>97</v>
      </c>
      <c r="I183" s="18">
        <v>998</v>
      </c>
      <c r="J183" s="87">
        <v>500</v>
      </c>
    </row>
    <row r="184" spans="1:10" ht="12.75">
      <c r="A184" s="39">
        <v>178</v>
      </c>
      <c r="B184" s="5" t="s">
        <v>275</v>
      </c>
      <c r="C184" s="54">
        <v>901</v>
      </c>
      <c r="D184" s="1">
        <v>503</v>
      </c>
      <c r="E184" s="2" t="s">
        <v>162</v>
      </c>
      <c r="F184" s="2"/>
      <c r="I184" s="17">
        <f>I185</f>
        <v>324</v>
      </c>
      <c r="J184" s="17">
        <f>J185</f>
        <v>368</v>
      </c>
    </row>
    <row r="185" spans="1:10" ht="25.5">
      <c r="A185" s="39">
        <v>179</v>
      </c>
      <c r="B185" s="7" t="s">
        <v>215</v>
      </c>
      <c r="C185" s="53">
        <v>901</v>
      </c>
      <c r="D185" s="3">
        <v>503</v>
      </c>
      <c r="E185" s="4" t="s">
        <v>162</v>
      </c>
      <c r="F185" s="4" t="s">
        <v>97</v>
      </c>
      <c r="I185" s="18">
        <v>324</v>
      </c>
      <c r="J185" s="87">
        <v>368</v>
      </c>
    </row>
    <row r="186" spans="1:10" ht="25.5">
      <c r="A186" s="39">
        <v>180</v>
      </c>
      <c r="B186" s="5" t="s">
        <v>342</v>
      </c>
      <c r="C186" s="54">
        <v>901</v>
      </c>
      <c r="D186" s="1">
        <v>503</v>
      </c>
      <c r="E186" s="2" t="s">
        <v>163</v>
      </c>
      <c r="F186" s="2"/>
      <c r="I186" s="17">
        <f>I187</f>
        <v>300</v>
      </c>
      <c r="J186" s="17">
        <f>J187</f>
        <v>300</v>
      </c>
    </row>
    <row r="187" spans="1:10" ht="25.5">
      <c r="A187" s="39">
        <v>181</v>
      </c>
      <c r="B187" s="7" t="s">
        <v>215</v>
      </c>
      <c r="C187" s="54">
        <v>901</v>
      </c>
      <c r="D187" s="3">
        <v>503</v>
      </c>
      <c r="E187" s="4" t="s">
        <v>163</v>
      </c>
      <c r="F187" s="4" t="s">
        <v>97</v>
      </c>
      <c r="I187" s="18">
        <v>300</v>
      </c>
      <c r="J187" s="87">
        <v>300</v>
      </c>
    </row>
    <row r="188" spans="1:10" ht="12.75">
      <c r="A188" s="39">
        <v>182</v>
      </c>
      <c r="B188" s="5" t="s">
        <v>81</v>
      </c>
      <c r="C188" s="53">
        <v>901</v>
      </c>
      <c r="D188" s="1">
        <v>505</v>
      </c>
      <c r="E188" s="2"/>
      <c r="F188" s="2"/>
      <c r="I188" s="17">
        <f aca="true" t="shared" si="5" ref="I188:J191">I189</f>
        <v>100</v>
      </c>
      <c r="J188" s="17">
        <f t="shared" si="5"/>
        <v>50</v>
      </c>
    </row>
    <row r="189" spans="1:10" ht="25.5">
      <c r="A189" s="39">
        <v>183</v>
      </c>
      <c r="B189" s="5" t="s">
        <v>212</v>
      </c>
      <c r="C189" s="54">
        <v>901</v>
      </c>
      <c r="D189" s="1">
        <v>503</v>
      </c>
      <c r="E189" s="2" t="s">
        <v>94</v>
      </c>
      <c r="F189" s="2"/>
      <c r="I189" s="17">
        <f t="shared" si="5"/>
        <v>100</v>
      </c>
      <c r="J189" s="17">
        <f t="shared" si="5"/>
        <v>50</v>
      </c>
    </row>
    <row r="190" spans="1:10" ht="38.25">
      <c r="A190" s="39">
        <v>184</v>
      </c>
      <c r="B190" s="5" t="s">
        <v>276</v>
      </c>
      <c r="C190" s="53">
        <v>901</v>
      </c>
      <c r="D190" s="1">
        <v>505</v>
      </c>
      <c r="E190" s="2" t="s">
        <v>164</v>
      </c>
      <c r="F190" s="2"/>
      <c r="I190" s="17">
        <f t="shared" si="5"/>
        <v>100</v>
      </c>
      <c r="J190" s="17">
        <f t="shared" si="5"/>
        <v>50</v>
      </c>
    </row>
    <row r="191" spans="1:10" ht="25.5">
      <c r="A191" s="39">
        <v>185</v>
      </c>
      <c r="B191" s="5" t="s">
        <v>277</v>
      </c>
      <c r="C191" s="53">
        <v>901</v>
      </c>
      <c r="D191" s="1">
        <v>505</v>
      </c>
      <c r="E191" s="2" t="s">
        <v>164</v>
      </c>
      <c r="F191" s="2"/>
      <c r="I191" s="17">
        <f t="shared" si="5"/>
        <v>100</v>
      </c>
      <c r="J191" s="17">
        <f t="shared" si="5"/>
        <v>50</v>
      </c>
    </row>
    <row r="192" spans="1:10" ht="25.5">
      <c r="A192" s="39">
        <v>186</v>
      </c>
      <c r="B192" s="7" t="s">
        <v>215</v>
      </c>
      <c r="C192" s="54">
        <v>901</v>
      </c>
      <c r="D192" s="3">
        <v>505</v>
      </c>
      <c r="E192" s="4" t="s">
        <v>164</v>
      </c>
      <c r="F192" s="4" t="s">
        <v>97</v>
      </c>
      <c r="I192" s="18">
        <v>100</v>
      </c>
      <c r="J192" s="87">
        <v>50</v>
      </c>
    </row>
    <row r="193" spans="1:10" ht="15.75">
      <c r="A193" s="39">
        <v>187</v>
      </c>
      <c r="B193" s="16" t="s">
        <v>21</v>
      </c>
      <c r="C193" s="53">
        <v>901</v>
      </c>
      <c r="D193" s="1">
        <v>600</v>
      </c>
      <c r="E193" s="2"/>
      <c r="F193" s="2"/>
      <c r="I193" s="17">
        <f aca="true" t="shared" si="6" ref="I193:J195">I194</f>
        <v>4239</v>
      </c>
      <c r="J193" s="17">
        <f t="shared" si="6"/>
        <v>4210.5</v>
      </c>
    </row>
    <row r="194" spans="1:10" ht="25.5">
      <c r="A194" s="39">
        <v>188</v>
      </c>
      <c r="B194" s="5" t="s">
        <v>22</v>
      </c>
      <c r="C194" s="53">
        <v>901</v>
      </c>
      <c r="D194" s="1">
        <v>603</v>
      </c>
      <c r="E194" s="2"/>
      <c r="F194" s="2"/>
      <c r="I194" s="17">
        <f t="shared" si="6"/>
        <v>4239</v>
      </c>
      <c r="J194" s="17">
        <f t="shared" si="6"/>
        <v>4210.5</v>
      </c>
    </row>
    <row r="195" spans="1:10" ht="25.5">
      <c r="A195" s="39">
        <v>189</v>
      </c>
      <c r="B195" s="5" t="s">
        <v>212</v>
      </c>
      <c r="C195" s="53">
        <v>901</v>
      </c>
      <c r="D195" s="1">
        <v>603</v>
      </c>
      <c r="E195" s="2" t="s">
        <v>94</v>
      </c>
      <c r="F195" s="2"/>
      <c r="I195" s="17">
        <f t="shared" si="6"/>
        <v>4239</v>
      </c>
      <c r="J195" s="17">
        <f t="shared" si="6"/>
        <v>4210.5</v>
      </c>
    </row>
    <row r="196" spans="1:10" ht="25.5">
      <c r="A196" s="39">
        <v>190</v>
      </c>
      <c r="B196" s="5" t="s">
        <v>278</v>
      </c>
      <c r="C196" s="53">
        <v>901</v>
      </c>
      <c r="D196" s="1">
        <v>603</v>
      </c>
      <c r="E196" s="2" t="s">
        <v>165</v>
      </c>
      <c r="F196" s="2"/>
      <c r="I196" s="17">
        <f>I197+I202+I204+I207</f>
        <v>4239</v>
      </c>
      <c r="J196" s="17">
        <f>J197+J202+J204+J207</f>
        <v>4210.5</v>
      </c>
    </row>
    <row r="197" spans="1:10" ht="25.5">
      <c r="A197" s="39">
        <v>191</v>
      </c>
      <c r="B197" s="5" t="s">
        <v>343</v>
      </c>
      <c r="C197" s="53">
        <v>901</v>
      </c>
      <c r="D197" s="1">
        <v>603</v>
      </c>
      <c r="E197" s="2" t="s">
        <v>166</v>
      </c>
      <c r="F197" s="4"/>
      <c r="I197" s="17">
        <f>I198+I200</f>
        <v>1000</v>
      </c>
      <c r="J197" s="17">
        <f>J198+J200</f>
        <v>600</v>
      </c>
    </row>
    <row r="198" spans="1:10" ht="25.5">
      <c r="A198" s="39">
        <v>192</v>
      </c>
      <c r="B198" s="5" t="s">
        <v>344</v>
      </c>
      <c r="C198" s="53">
        <v>901</v>
      </c>
      <c r="D198" s="1">
        <v>603</v>
      </c>
      <c r="E198" s="2" t="s">
        <v>355</v>
      </c>
      <c r="F198" s="2"/>
      <c r="I198" s="17">
        <f>I199</f>
        <v>1000</v>
      </c>
      <c r="J198" s="17">
        <f>J199</f>
        <v>0</v>
      </c>
    </row>
    <row r="199" spans="1:10" ht="12.75">
      <c r="A199" s="39">
        <v>193</v>
      </c>
      <c r="B199" s="7" t="s">
        <v>223</v>
      </c>
      <c r="C199" s="54">
        <v>901</v>
      </c>
      <c r="D199" s="3">
        <v>603</v>
      </c>
      <c r="E199" s="4" t="s">
        <v>355</v>
      </c>
      <c r="F199" s="4" t="s">
        <v>62</v>
      </c>
      <c r="I199" s="18">
        <v>1000</v>
      </c>
      <c r="J199" s="87">
        <v>0</v>
      </c>
    </row>
    <row r="200" spans="1:10" ht="12.75">
      <c r="A200" s="39">
        <v>194</v>
      </c>
      <c r="B200" s="5" t="s">
        <v>345</v>
      </c>
      <c r="C200" s="53">
        <v>901</v>
      </c>
      <c r="D200" s="1">
        <v>603</v>
      </c>
      <c r="E200" s="2" t="s">
        <v>356</v>
      </c>
      <c r="F200" s="4"/>
      <c r="I200" s="17">
        <f>I201</f>
        <v>0</v>
      </c>
      <c r="J200" s="17">
        <f>J201</f>
        <v>600</v>
      </c>
    </row>
    <row r="201" spans="1:10" ht="12.75">
      <c r="A201" s="39">
        <v>195</v>
      </c>
      <c r="B201" s="7" t="s">
        <v>223</v>
      </c>
      <c r="C201" s="54">
        <v>901</v>
      </c>
      <c r="D201" s="3">
        <v>603</v>
      </c>
      <c r="E201" s="4" t="s">
        <v>356</v>
      </c>
      <c r="F201" s="4" t="s">
        <v>62</v>
      </c>
      <c r="I201" s="18">
        <v>0</v>
      </c>
      <c r="J201" s="87">
        <v>600</v>
      </c>
    </row>
    <row r="202" spans="1:10" ht="38.25">
      <c r="A202" s="39">
        <v>196</v>
      </c>
      <c r="B202" s="5" t="s">
        <v>279</v>
      </c>
      <c r="C202" s="53">
        <v>901</v>
      </c>
      <c r="D202" s="1">
        <v>603</v>
      </c>
      <c r="E202" s="2" t="s">
        <v>167</v>
      </c>
      <c r="F202" s="4"/>
      <c r="I202" s="17">
        <f>I203</f>
        <v>549</v>
      </c>
      <c r="J202" s="17">
        <f>J203</f>
        <v>560</v>
      </c>
    </row>
    <row r="203" spans="1:10" ht="25.5">
      <c r="A203" s="39">
        <v>197</v>
      </c>
      <c r="B203" s="7" t="s">
        <v>215</v>
      </c>
      <c r="C203" s="54">
        <v>901</v>
      </c>
      <c r="D203" s="3">
        <v>603</v>
      </c>
      <c r="E203" s="4" t="s">
        <v>167</v>
      </c>
      <c r="F203" s="4" t="s">
        <v>97</v>
      </c>
      <c r="I203" s="18">
        <v>549</v>
      </c>
      <c r="J203" s="87">
        <v>560</v>
      </c>
    </row>
    <row r="204" spans="1:10" ht="89.25">
      <c r="A204" s="39">
        <v>198</v>
      </c>
      <c r="B204" s="5" t="s">
        <v>280</v>
      </c>
      <c r="C204" s="53">
        <v>901</v>
      </c>
      <c r="D204" s="1">
        <v>603</v>
      </c>
      <c r="E204" s="2" t="s">
        <v>168</v>
      </c>
      <c r="F204" s="2"/>
      <c r="I204" s="17">
        <f>I205</f>
        <v>360</v>
      </c>
      <c r="J204" s="17">
        <f>J205</f>
        <v>621</v>
      </c>
    </row>
    <row r="205" spans="1:10" ht="25.5">
      <c r="A205" s="39">
        <v>199</v>
      </c>
      <c r="B205" s="5" t="s">
        <v>346</v>
      </c>
      <c r="C205" s="53">
        <v>901</v>
      </c>
      <c r="D205" s="1">
        <v>603</v>
      </c>
      <c r="E205" s="2" t="s">
        <v>357</v>
      </c>
      <c r="F205" s="2"/>
      <c r="I205" s="17">
        <f>I206</f>
        <v>360</v>
      </c>
      <c r="J205" s="17">
        <f>J206</f>
        <v>621</v>
      </c>
    </row>
    <row r="206" spans="1:10" ht="12.75">
      <c r="A206" s="39">
        <v>200</v>
      </c>
      <c r="B206" s="7" t="s">
        <v>223</v>
      </c>
      <c r="C206" s="54">
        <v>901</v>
      </c>
      <c r="D206" s="3">
        <v>603</v>
      </c>
      <c r="E206" s="4" t="s">
        <v>357</v>
      </c>
      <c r="F206" s="4" t="s">
        <v>62</v>
      </c>
      <c r="I206" s="18">
        <v>360</v>
      </c>
      <c r="J206" s="87">
        <v>621</v>
      </c>
    </row>
    <row r="207" spans="1:10" ht="38.25">
      <c r="A207" s="39">
        <v>201</v>
      </c>
      <c r="B207" s="5" t="s">
        <v>347</v>
      </c>
      <c r="C207" s="53">
        <v>901</v>
      </c>
      <c r="D207" s="1">
        <v>603</v>
      </c>
      <c r="E207" s="2" t="s">
        <v>358</v>
      </c>
      <c r="F207" s="4"/>
      <c r="I207" s="17">
        <f>I208+I210+I212+I214</f>
        <v>2330</v>
      </c>
      <c r="J207" s="17">
        <f>J208+J210+J212+J214</f>
        <v>2429.5</v>
      </c>
    </row>
    <row r="208" spans="1:10" ht="38.25">
      <c r="A208" s="39">
        <v>202</v>
      </c>
      <c r="B208" s="5" t="s">
        <v>348</v>
      </c>
      <c r="C208" s="53">
        <v>901</v>
      </c>
      <c r="D208" s="1">
        <v>603</v>
      </c>
      <c r="E208" s="2" t="s">
        <v>359</v>
      </c>
      <c r="F208" s="4"/>
      <c r="I208" s="17">
        <f>I209</f>
        <v>450</v>
      </c>
      <c r="J208" s="89">
        <f>J209</f>
        <v>472.5</v>
      </c>
    </row>
    <row r="209" spans="1:10" ht="25.5">
      <c r="A209" s="39">
        <v>203</v>
      </c>
      <c r="B209" s="7" t="s">
        <v>215</v>
      </c>
      <c r="C209" s="54">
        <v>901</v>
      </c>
      <c r="D209" s="3">
        <v>603</v>
      </c>
      <c r="E209" s="4" t="s">
        <v>359</v>
      </c>
      <c r="F209" s="4" t="s">
        <v>97</v>
      </c>
      <c r="I209" s="18">
        <v>450</v>
      </c>
      <c r="J209" s="87">
        <v>472.5</v>
      </c>
    </row>
    <row r="210" spans="1:10" ht="38.25">
      <c r="A210" s="39">
        <v>204</v>
      </c>
      <c r="B210" s="5" t="s">
        <v>349</v>
      </c>
      <c r="C210" s="53">
        <v>901</v>
      </c>
      <c r="D210" s="1">
        <v>603</v>
      </c>
      <c r="E210" s="2" t="s">
        <v>360</v>
      </c>
      <c r="F210" s="4"/>
      <c r="I210" s="17">
        <f>I211</f>
        <v>350</v>
      </c>
      <c r="J210" s="89">
        <f>J211</f>
        <v>350</v>
      </c>
    </row>
    <row r="211" spans="1:10" ht="25.5">
      <c r="A211" s="39">
        <v>205</v>
      </c>
      <c r="B211" s="7" t="s">
        <v>215</v>
      </c>
      <c r="C211" s="53">
        <v>901</v>
      </c>
      <c r="D211" s="3">
        <v>603</v>
      </c>
      <c r="E211" s="4" t="s">
        <v>360</v>
      </c>
      <c r="F211" s="4" t="s">
        <v>97</v>
      </c>
      <c r="I211" s="18">
        <v>350</v>
      </c>
      <c r="J211" s="87">
        <v>350</v>
      </c>
    </row>
    <row r="212" spans="1:10" ht="25.5">
      <c r="A212" s="39">
        <v>206</v>
      </c>
      <c r="B212" s="5" t="s">
        <v>350</v>
      </c>
      <c r="C212" s="53">
        <v>901</v>
      </c>
      <c r="D212" s="1">
        <v>603</v>
      </c>
      <c r="E212" s="2" t="s">
        <v>361</v>
      </c>
      <c r="F212" s="4"/>
      <c r="I212" s="17">
        <f>I213</f>
        <v>360</v>
      </c>
      <c r="J212" s="17">
        <f>J213</f>
        <v>378</v>
      </c>
    </row>
    <row r="213" spans="1:10" ht="25.5">
      <c r="A213" s="39">
        <v>207</v>
      </c>
      <c r="B213" s="7" t="s">
        <v>215</v>
      </c>
      <c r="C213" s="54">
        <v>901</v>
      </c>
      <c r="D213" s="3">
        <v>603</v>
      </c>
      <c r="E213" s="4" t="s">
        <v>361</v>
      </c>
      <c r="F213" s="4" t="s">
        <v>97</v>
      </c>
      <c r="I213" s="18">
        <v>360</v>
      </c>
      <c r="J213" s="87">
        <v>378</v>
      </c>
    </row>
    <row r="214" spans="1:10" ht="38.25">
      <c r="A214" s="39">
        <v>208</v>
      </c>
      <c r="B214" s="5" t="s">
        <v>351</v>
      </c>
      <c r="C214" s="53">
        <v>901</v>
      </c>
      <c r="D214" s="1">
        <v>603</v>
      </c>
      <c r="E214" s="2" t="s">
        <v>362</v>
      </c>
      <c r="F214" s="4"/>
      <c r="I214" s="17">
        <f>I215</f>
        <v>1170</v>
      </c>
      <c r="J214" s="89">
        <f>J215</f>
        <v>1229</v>
      </c>
    </row>
    <row r="215" spans="1:10" ht="25.5">
      <c r="A215" s="39">
        <v>209</v>
      </c>
      <c r="B215" s="7" t="s">
        <v>215</v>
      </c>
      <c r="C215" s="53"/>
      <c r="D215" s="3">
        <v>603</v>
      </c>
      <c r="E215" s="4" t="s">
        <v>362</v>
      </c>
      <c r="F215" s="4" t="s">
        <v>97</v>
      </c>
      <c r="I215" s="18">
        <v>1170</v>
      </c>
      <c r="J215" s="87">
        <v>1229</v>
      </c>
    </row>
    <row r="216" spans="1:10" ht="15.75">
      <c r="A216" s="39">
        <v>210</v>
      </c>
      <c r="B216" s="16" t="s">
        <v>23</v>
      </c>
      <c r="C216" s="53">
        <v>901</v>
      </c>
      <c r="D216" s="1">
        <v>700</v>
      </c>
      <c r="E216" s="2"/>
      <c r="F216" s="2"/>
      <c r="I216" s="17">
        <f>I217+I228+I245+I258</f>
        <v>78899.1</v>
      </c>
      <c r="J216" s="17">
        <f>J217+J228+J245+J258</f>
        <v>85582.9</v>
      </c>
    </row>
    <row r="217" spans="1:10" ht="12.75">
      <c r="A217" s="39">
        <v>211</v>
      </c>
      <c r="B217" s="5" t="s">
        <v>24</v>
      </c>
      <c r="C217" s="53">
        <v>901</v>
      </c>
      <c r="D217" s="1">
        <v>701</v>
      </c>
      <c r="E217" s="2"/>
      <c r="F217" s="2"/>
      <c r="I217" s="17">
        <f>I218</f>
        <v>23411</v>
      </c>
      <c r="J217" s="17">
        <f>J218</f>
        <v>26470.4</v>
      </c>
    </row>
    <row r="218" spans="1:10" ht="25.5">
      <c r="A218" s="39">
        <v>212</v>
      </c>
      <c r="B218" s="5" t="s">
        <v>212</v>
      </c>
      <c r="C218" s="53">
        <v>901</v>
      </c>
      <c r="D218" s="1">
        <v>701</v>
      </c>
      <c r="E218" s="2" t="s">
        <v>94</v>
      </c>
      <c r="F218" s="2"/>
      <c r="I218" s="17">
        <f>I219</f>
        <v>23411</v>
      </c>
      <c r="J218" s="17">
        <f>J219</f>
        <v>26470.4</v>
      </c>
    </row>
    <row r="219" spans="1:10" ht="25.5">
      <c r="A219" s="39">
        <v>213</v>
      </c>
      <c r="B219" s="5" t="s">
        <v>281</v>
      </c>
      <c r="C219" s="53">
        <v>901</v>
      </c>
      <c r="D219" s="1">
        <v>701</v>
      </c>
      <c r="E219" s="2" t="s">
        <v>169</v>
      </c>
      <c r="F219" s="4"/>
      <c r="I219" s="17">
        <f>I220+I223</f>
        <v>23411</v>
      </c>
      <c r="J219" s="17">
        <f>J220+J223</f>
        <v>26470.4</v>
      </c>
    </row>
    <row r="220" spans="1:10" ht="25.5">
      <c r="A220" s="39">
        <v>214</v>
      </c>
      <c r="B220" s="5" t="s">
        <v>282</v>
      </c>
      <c r="C220" s="53">
        <v>901</v>
      </c>
      <c r="D220" s="1">
        <v>701</v>
      </c>
      <c r="E220" s="2" t="s">
        <v>170</v>
      </c>
      <c r="F220" s="2"/>
      <c r="I220" s="17">
        <f>I221</f>
        <v>12854</v>
      </c>
      <c r="J220" s="17">
        <f>J221</f>
        <v>14933.4</v>
      </c>
    </row>
    <row r="221" spans="1:10" ht="51">
      <c r="A221" s="39">
        <v>215</v>
      </c>
      <c r="B221" s="5" t="s">
        <v>283</v>
      </c>
      <c r="C221" s="53">
        <v>901</v>
      </c>
      <c r="D221" s="1">
        <v>701</v>
      </c>
      <c r="E221" s="2" t="s">
        <v>171</v>
      </c>
      <c r="F221" s="2"/>
      <c r="I221" s="17">
        <f>I222</f>
        <v>12854</v>
      </c>
      <c r="J221" s="17">
        <f>J222</f>
        <v>14933.4</v>
      </c>
    </row>
    <row r="222" spans="1:10" ht="25.5">
      <c r="A222" s="39">
        <v>216</v>
      </c>
      <c r="B222" s="7" t="s">
        <v>215</v>
      </c>
      <c r="C222" s="54">
        <v>901</v>
      </c>
      <c r="D222" s="3">
        <v>701</v>
      </c>
      <c r="E222" s="4" t="s">
        <v>171</v>
      </c>
      <c r="F222" s="4" t="s">
        <v>97</v>
      </c>
      <c r="I222" s="19">
        <v>12854</v>
      </c>
      <c r="J222" s="87">
        <v>14933.4</v>
      </c>
    </row>
    <row r="223" spans="1:10" ht="51">
      <c r="A223" s="39">
        <v>217</v>
      </c>
      <c r="B223" s="5" t="s">
        <v>284</v>
      </c>
      <c r="C223" s="53">
        <v>901</v>
      </c>
      <c r="D223" s="1">
        <v>701</v>
      </c>
      <c r="E223" s="2" t="s">
        <v>172</v>
      </c>
      <c r="F223" s="4"/>
      <c r="I223" s="17">
        <f>I224+I226</f>
        <v>10557</v>
      </c>
      <c r="J223" s="17">
        <f>J224+J226</f>
        <v>11537</v>
      </c>
    </row>
    <row r="224" spans="1:10" ht="76.5">
      <c r="A224" s="39">
        <v>218</v>
      </c>
      <c r="B224" s="5" t="s">
        <v>285</v>
      </c>
      <c r="C224" s="53">
        <v>901</v>
      </c>
      <c r="D224" s="1">
        <v>701</v>
      </c>
      <c r="E224" s="2" t="s">
        <v>173</v>
      </c>
      <c r="F224" s="4"/>
      <c r="I224" s="17">
        <f>I225</f>
        <v>10336</v>
      </c>
      <c r="J224" s="17">
        <f>J225</f>
        <v>11310</v>
      </c>
    </row>
    <row r="225" spans="1:10" ht="12.75">
      <c r="A225" s="39">
        <v>219</v>
      </c>
      <c r="B225" s="7" t="s">
        <v>49</v>
      </c>
      <c r="C225" s="54">
        <v>901</v>
      </c>
      <c r="D225" s="3">
        <v>701</v>
      </c>
      <c r="E225" s="4" t="s">
        <v>173</v>
      </c>
      <c r="F225" s="4" t="s">
        <v>48</v>
      </c>
      <c r="I225" s="19">
        <v>10336</v>
      </c>
      <c r="J225" s="87">
        <v>11310</v>
      </c>
    </row>
    <row r="226" spans="1:10" ht="76.5">
      <c r="A226" s="39">
        <v>220</v>
      </c>
      <c r="B226" s="5" t="s">
        <v>286</v>
      </c>
      <c r="C226" s="53">
        <v>901</v>
      </c>
      <c r="D226" s="1">
        <v>701</v>
      </c>
      <c r="E226" s="2" t="s">
        <v>174</v>
      </c>
      <c r="F226" s="4"/>
      <c r="I226" s="17">
        <f>I227</f>
        <v>221</v>
      </c>
      <c r="J226" s="17">
        <f>J227</f>
        <v>227</v>
      </c>
    </row>
    <row r="227" spans="1:10" ht="25.5">
      <c r="A227" s="39">
        <v>221</v>
      </c>
      <c r="B227" s="7" t="s">
        <v>215</v>
      </c>
      <c r="C227" s="54">
        <v>901</v>
      </c>
      <c r="D227" s="3">
        <v>701</v>
      </c>
      <c r="E227" s="4" t="s">
        <v>174</v>
      </c>
      <c r="F227" s="4" t="s">
        <v>97</v>
      </c>
      <c r="I227" s="19">
        <v>221</v>
      </c>
      <c r="J227" s="87">
        <v>227</v>
      </c>
    </row>
    <row r="228" spans="1:10" ht="12.75">
      <c r="A228" s="39">
        <v>222</v>
      </c>
      <c r="B228" s="5" t="s">
        <v>25</v>
      </c>
      <c r="C228" s="53">
        <v>901</v>
      </c>
      <c r="D228" s="1">
        <v>702</v>
      </c>
      <c r="E228" s="2"/>
      <c r="F228" s="2"/>
      <c r="I228" s="17">
        <f>I229</f>
        <v>52543.3</v>
      </c>
      <c r="J228" s="17">
        <f>J229</f>
        <v>55989</v>
      </c>
    </row>
    <row r="229" spans="1:10" ht="25.5">
      <c r="A229" s="39">
        <v>223</v>
      </c>
      <c r="B229" s="5" t="s">
        <v>212</v>
      </c>
      <c r="C229" s="53">
        <v>901</v>
      </c>
      <c r="D229" s="1">
        <v>702</v>
      </c>
      <c r="E229" s="2" t="s">
        <v>94</v>
      </c>
      <c r="F229" s="2"/>
      <c r="I229" s="17">
        <f>I230</f>
        <v>52543.3</v>
      </c>
      <c r="J229" s="17">
        <f>J230</f>
        <v>55989</v>
      </c>
    </row>
    <row r="230" spans="1:10" ht="25.5">
      <c r="A230" s="39">
        <v>224</v>
      </c>
      <c r="B230" s="5" t="s">
        <v>281</v>
      </c>
      <c r="C230" s="53">
        <v>901</v>
      </c>
      <c r="D230" s="1">
        <v>702</v>
      </c>
      <c r="E230" s="2" t="s">
        <v>169</v>
      </c>
      <c r="F230" s="2"/>
      <c r="I230" s="17">
        <f>I231+I234+I238+I243</f>
        <v>52543.3</v>
      </c>
      <c r="J230" s="17">
        <f>J231+J234+J238+J243</f>
        <v>55989</v>
      </c>
    </row>
    <row r="231" spans="1:10" ht="25.5">
      <c r="A231" s="39">
        <v>225</v>
      </c>
      <c r="B231" s="5" t="s">
        <v>287</v>
      </c>
      <c r="C231" s="53">
        <v>901</v>
      </c>
      <c r="D231" s="1">
        <v>702</v>
      </c>
      <c r="E231" s="2" t="s">
        <v>175</v>
      </c>
      <c r="F231" s="2"/>
      <c r="I231" s="17">
        <f>I232</f>
        <v>10799.3</v>
      </c>
      <c r="J231" s="17">
        <f>J232</f>
        <v>10250</v>
      </c>
    </row>
    <row r="232" spans="1:10" ht="38.25">
      <c r="A232" s="39">
        <v>226</v>
      </c>
      <c r="B232" s="5" t="s">
        <v>288</v>
      </c>
      <c r="C232" s="53">
        <v>901</v>
      </c>
      <c r="D232" s="1">
        <v>702</v>
      </c>
      <c r="E232" s="2" t="s">
        <v>176</v>
      </c>
      <c r="F232" s="2"/>
      <c r="I232" s="17">
        <f>I233</f>
        <v>10799.3</v>
      </c>
      <c r="J232" s="17">
        <f>J233</f>
        <v>10250</v>
      </c>
    </row>
    <row r="233" spans="1:10" ht="25.5">
      <c r="A233" s="39">
        <v>227</v>
      </c>
      <c r="B233" s="7" t="s">
        <v>215</v>
      </c>
      <c r="C233" s="54">
        <v>901</v>
      </c>
      <c r="D233" s="3">
        <v>702</v>
      </c>
      <c r="E233" s="4" t="s">
        <v>176</v>
      </c>
      <c r="F233" s="4" t="s">
        <v>97</v>
      </c>
      <c r="I233" s="19">
        <v>10799.3</v>
      </c>
      <c r="J233" s="87">
        <v>10250</v>
      </c>
    </row>
    <row r="234" spans="1:10" ht="38.25">
      <c r="A234" s="39">
        <v>228</v>
      </c>
      <c r="B234" s="5" t="s">
        <v>289</v>
      </c>
      <c r="C234" s="53">
        <v>901</v>
      </c>
      <c r="D234" s="1">
        <v>702</v>
      </c>
      <c r="E234" s="2" t="s">
        <v>177</v>
      </c>
      <c r="F234" s="2"/>
      <c r="I234" s="17">
        <f>I235</f>
        <v>5577</v>
      </c>
      <c r="J234" s="17">
        <f>J235</f>
        <v>5866</v>
      </c>
    </row>
    <row r="235" spans="1:10" ht="38.25">
      <c r="A235" s="39">
        <v>229</v>
      </c>
      <c r="B235" s="5" t="s">
        <v>290</v>
      </c>
      <c r="C235" s="53">
        <v>901</v>
      </c>
      <c r="D235" s="1">
        <v>702</v>
      </c>
      <c r="E235" s="2" t="s">
        <v>178</v>
      </c>
      <c r="F235" s="2"/>
      <c r="I235" s="17">
        <f>I236+I237</f>
        <v>5577</v>
      </c>
      <c r="J235" s="17">
        <f>J236+J237</f>
        <v>5866</v>
      </c>
    </row>
    <row r="236" spans="1:10" ht="12.75">
      <c r="A236" s="39">
        <v>230</v>
      </c>
      <c r="B236" s="7" t="s">
        <v>49</v>
      </c>
      <c r="C236" s="54">
        <v>901</v>
      </c>
      <c r="D236" s="3">
        <v>702</v>
      </c>
      <c r="E236" s="4" t="s">
        <v>178</v>
      </c>
      <c r="F236" s="4" t="s">
        <v>48</v>
      </c>
      <c r="I236" s="19">
        <v>4735</v>
      </c>
      <c r="J236" s="87">
        <v>4936</v>
      </c>
    </row>
    <row r="237" spans="1:10" ht="25.5">
      <c r="A237" s="39">
        <v>231</v>
      </c>
      <c r="B237" s="7" t="s">
        <v>215</v>
      </c>
      <c r="C237" s="54">
        <v>901</v>
      </c>
      <c r="D237" s="3">
        <v>702</v>
      </c>
      <c r="E237" s="4" t="s">
        <v>178</v>
      </c>
      <c r="F237" s="4" t="s">
        <v>97</v>
      </c>
      <c r="I237" s="19">
        <v>842</v>
      </c>
      <c r="J237" s="87">
        <v>930</v>
      </c>
    </row>
    <row r="238" spans="1:10" ht="63.75">
      <c r="A238" s="39">
        <v>232</v>
      </c>
      <c r="B238" s="5" t="s">
        <v>291</v>
      </c>
      <c r="C238" s="54">
        <v>901</v>
      </c>
      <c r="D238" s="1">
        <v>702</v>
      </c>
      <c r="E238" s="2" t="s">
        <v>179</v>
      </c>
      <c r="F238" s="4"/>
      <c r="I238" s="17">
        <f>I239+I242</f>
        <v>33649</v>
      </c>
      <c r="J238" s="17">
        <f>J239+J242</f>
        <v>37251</v>
      </c>
    </row>
    <row r="239" spans="1:10" ht="76.5">
      <c r="A239" s="39">
        <v>233</v>
      </c>
      <c r="B239" s="5" t="s">
        <v>292</v>
      </c>
      <c r="C239" s="53">
        <v>901</v>
      </c>
      <c r="D239" s="1">
        <v>702</v>
      </c>
      <c r="E239" s="2" t="s">
        <v>180</v>
      </c>
      <c r="F239" s="2"/>
      <c r="I239" s="17">
        <f>I240</f>
        <v>32651</v>
      </c>
      <c r="J239" s="17">
        <f>J240</f>
        <v>36225</v>
      </c>
    </row>
    <row r="240" spans="1:10" ht="12.75">
      <c r="A240" s="39">
        <v>234</v>
      </c>
      <c r="B240" s="7" t="s">
        <v>49</v>
      </c>
      <c r="C240" s="53">
        <v>901</v>
      </c>
      <c r="D240" s="3">
        <v>702</v>
      </c>
      <c r="E240" s="4" t="s">
        <v>180</v>
      </c>
      <c r="F240" s="4" t="s">
        <v>48</v>
      </c>
      <c r="I240" s="19">
        <v>32651</v>
      </c>
      <c r="J240" s="87">
        <v>36225</v>
      </c>
    </row>
    <row r="241" spans="1:10" ht="76.5">
      <c r="A241" s="39">
        <v>235</v>
      </c>
      <c r="B241" s="5" t="s">
        <v>286</v>
      </c>
      <c r="C241" s="54">
        <v>901</v>
      </c>
      <c r="D241" s="1">
        <v>702</v>
      </c>
      <c r="E241" s="2" t="s">
        <v>181</v>
      </c>
      <c r="F241" s="4"/>
      <c r="I241" s="17">
        <f>I242</f>
        <v>998</v>
      </c>
      <c r="J241" s="17">
        <f>J242</f>
        <v>1026</v>
      </c>
    </row>
    <row r="242" spans="1:10" ht="25.5">
      <c r="A242" s="39">
        <v>236</v>
      </c>
      <c r="B242" s="7" t="s">
        <v>215</v>
      </c>
      <c r="C242" s="54">
        <v>901</v>
      </c>
      <c r="D242" s="3">
        <v>702</v>
      </c>
      <c r="E242" s="4" t="s">
        <v>181</v>
      </c>
      <c r="F242" s="4" t="s">
        <v>97</v>
      </c>
      <c r="I242" s="19">
        <v>998</v>
      </c>
      <c r="J242" s="88">
        <v>1026</v>
      </c>
    </row>
    <row r="243" spans="1:10" ht="25.5">
      <c r="A243" s="39">
        <v>237</v>
      </c>
      <c r="B243" s="5" t="s">
        <v>293</v>
      </c>
      <c r="C243" s="53">
        <v>901</v>
      </c>
      <c r="D243" s="1">
        <v>702</v>
      </c>
      <c r="E243" s="2" t="s">
        <v>182</v>
      </c>
      <c r="F243" s="4"/>
      <c r="I243" s="17">
        <f>I244</f>
        <v>2518</v>
      </c>
      <c r="J243" s="17">
        <f>J244</f>
        <v>2622</v>
      </c>
    </row>
    <row r="244" spans="1:10" ht="25.5">
      <c r="A244" s="39">
        <v>238</v>
      </c>
      <c r="B244" s="7" t="s">
        <v>215</v>
      </c>
      <c r="C244" s="53">
        <v>901</v>
      </c>
      <c r="D244" s="3">
        <v>702</v>
      </c>
      <c r="E244" s="4" t="s">
        <v>182</v>
      </c>
      <c r="F244" s="4" t="s">
        <v>97</v>
      </c>
      <c r="I244" s="18">
        <v>2518</v>
      </c>
      <c r="J244" s="87">
        <v>2622</v>
      </c>
    </row>
    <row r="245" spans="1:10" ht="12.75">
      <c r="A245" s="39">
        <v>239</v>
      </c>
      <c r="B245" s="5" t="s">
        <v>26</v>
      </c>
      <c r="C245" s="53">
        <v>901</v>
      </c>
      <c r="D245" s="1">
        <v>707</v>
      </c>
      <c r="E245" s="2"/>
      <c r="F245" s="2"/>
      <c r="I245" s="17">
        <f>I246+I253</f>
        <v>2106.2</v>
      </c>
      <c r="J245" s="17">
        <f>J246+J253</f>
        <v>2196.9</v>
      </c>
    </row>
    <row r="246" spans="1:10" ht="25.5">
      <c r="A246" s="39">
        <v>240</v>
      </c>
      <c r="B246" s="5" t="s">
        <v>212</v>
      </c>
      <c r="C246" s="53">
        <v>901</v>
      </c>
      <c r="D246" s="1">
        <v>707</v>
      </c>
      <c r="E246" s="2" t="s">
        <v>94</v>
      </c>
      <c r="F246" s="2"/>
      <c r="I246" s="17">
        <f>I247</f>
        <v>2064.2</v>
      </c>
      <c r="J246" s="17">
        <f>J247</f>
        <v>2152.9</v>
      </c>
    </row>
    <row r="247" spans="1:10" ht="25.5">
      <c r="A247" s="39">
        <v>241</v>
      </c>
      <c r="B247" s="5" t="s">
        <v>281</v>
      </c>
      <c r="C247" s="53">
        <v>901</v>
      </c>
      <c r="D247" s="1">
        <v>707</v>
      </c>
      <c r="E247" s="2" t="s">
        <v>169</v>
      </c>
      <c r="F247" s="2"/>
      <c r="I247" s="17">
        <f>I248+I251</f>
        <v>2064.2</v>
      </c>
      <c r="J247" s="17">
        <f>J248+J251</f>
        <v>2152.9</v>
      </c>
    </row>
    <row r="248" spans="1:10" ht="38.25">
      <c r="A248" s="39">
        <v>242</v>
      </c>
      <c r="B248" s="5" t="s">
        <v>289</v>
      </c>
      <c r="C248" s="53">
        <v>901</v>
      </c>
      <c r="D248" s="1">
        <v>707</v>
      </c>
      <c r="E248" s="2" t="s">
        <v>177</v>
      </c>
      <c r="F248" s="2"/>
      <c r="I248" s="17">
        <f>I249</f>
        <v>490</v>
      </c>
      <c r="J248" s="17">
        <f>J249</f>
        <v>500</v>
      </c>
    </row>
    <row r="249" spans="1:10" ht="25.5">
      <c r="A249" s="39">
        <v>243</v>
      </c>
      <c r="B249" s="5" t="s">
        <v>294</v>
      </c>
      <c r="C249" s="53">
        <v>901</v>
      </c>
      <c r="D249" s="1">
        <v>707</v>
      </c>
      <c r="E249" s="2" t="s">
        <v>183</v>
      </c>
      <c r="F249" s="2"/>
      <c r="I249" s="82">
        <f>I250</f>
        <v>490</v>
      </c>
      <c r="J249" s="82">
        <f>J250</f>
        <v>500</v>
      </c>
    </row>
    <row r="250" spans="1:10" ht="25.5">
      <c r="A250" s="39">
        <v>244</v>
      </c>
      <c r="B250" s="7" t="s">
        <v>215</v>
      </c>
      <c r="C250" s="54">
        <v>901</v>
      </c>
      <c r="D250" s="3">
        <v>707</v>
      </c>
      <c r="E250" s="4" t="s">
        <v>183</v>
      </c>
      <c r="F250" s="4" t="s">
        <v>97</v>
      </c>
      <c r="I250" s="81">
        <v>490</v>
      </c>
      <c r="J250" s="87">
        <v>500</v>
      </c>
    </row>
    <row r="251" spans="1:10" ht="12.75">
      <c r="A251" s="39">
        <v>245</v>
      </c>
      <c r="B251" s="5" t="s">
        <v>295</v>
      </c>
      <c r="C251" s="53">
        <v>901</v>
      </c>
      <c r="D251" s="1">
        <v>707</v>
      </c>
      <c r="E251" s="2" t="s">
        <v>184</v>
      </c>
      <c r="F251" s="2"/>
      <c r="I251" s="82">
        <f>I252</f>
        <v>1574.2</v>
      </c>
      <c r="J251" s="82">
        <f>J252</f>
        <v>1652.9</v>
      </c>
    </row>
    <row r="252" spans="1:10" ht="25.5">
      <c r="A252" s="39">
        <v>246</v>
      </c>
      <c r="B252" s="7" t="s">
        <v>215</v>
      </c>
      <c r="C252" s="54">
        <v>901</v>
      </c>
      <c r="D252" s="3">
        <v>707</v>
      </c>
      <c r="E252" s="4" t="s">
        <v>184</v>
      </c>
      <c r="F252" s="4" t="s">
        <v>97</v>
      </c>
      <c r="I252" s="81">
        <v>1574.2</v>
      </c>
      <c r="J252" s="87">
        <v>1652.9</v>
      </c>
    </row>
    <row r="253" spans="1:10" ht="25.5">
      <c r="A253" s="39">
        <v>247</v>
      </c>
      <c r="B253" s="5" t="s">
        <v>212</v>
      </c>
      <c r="C253" s="53">
        <v>901</v>
      </c>
      <c r="D253" s="1">
        <v>707</v>
      </c>
      <c r="E253" s="2" t="s">
        <v>94</v>
      </c>
      <c r="F253" s="2"/>
      <c r="I253" s="82">
        <f aca="true" t="shared" si="7" ref="I253:J256">I254</f>
        <v>42</v>
      </c>
      <c r="J253" s="82">
        <f t="shared" si="7"/>
        <v>44</v>
      </c>
    </row>
    <row r="254" spans="1:10" ht="51">
      <c r="A254" s="39">
        <v>248</v>
      </c>
      <c r="B254" s="78" t="s">
        <v>242</v>
      </c>
      <c r="C254" s="53">
        <v>901</v>
      </c>
      <c r="D254" s="1">
        <v>707</v>
      </c>
      <c r="E254" s="2" t="s">
        <v>185</v>
      </c>
      <c r="F254" s="2"/>
      <c r="I254" s="82">
        <f t="shared" si="7"/>
        <v>42</v>
      </c>
      <c r="J254" s="82">
        <f t="shared" si="7"/>
        <v>44</v>
      </c>
    </row>
    <row r="255" spans="1:10" ht="76.5">
      <c r="A255" s="39">
        <v>249</v>
      </c>
      <c r="B255" s="78" t="s">
        <v>243</v>
      </c>
      <c r="C255" s="53">
        <v>901</v>
      </c>
      <c r="D255" s="1">
        <v>707</v>
      </c>
      <c r="E255" s="2" t="s">
        <v>186</v>
      </c>
      <c r="F255" s="2"/>
      <c r="I255" s="82">
        <f t="shared" si="7"/>
        <v>42</v>
      </c>
      <c r="J255" s="82">
        <f t="shared" si="7"/>
        <v>44</v>
      </c>
    </row>
    <row r="256" spans="1:10" ht="38.25">
      <c r="A256" s="39">
        <v>250</v>
      </c>
      <c r="B256" s="5" t="s">
        <v>296</v>
      </c>
      <c r="C256" s="53">
        <v>901</v>
      </c>
      <c r="D256" s="1">
        <v>707</v>
      </c>
      <c r="E256" s="2" t="s">
        <v>186</v>
      </c>
      <c r="F256" s="2"/>
      <c r="I256" s="82">
        <f t="shared" si="7"/>
        <v>42</v>
      </c>
      <c r="J256" s="82">
        <f t="shared" si="7"/>
        <v>44</v>
      </c>
    </row>
    <row r="257" spans="1:10" ht="25.5">
      <c r="A257" s="39">
        <v>251</v>
      </c>
      <c r="B257" s="7" t="s">
        <v>215</v>
      </c>
      <c r="C257" s="54">
        <v>901</v>
      </c>
      <c r="D257" s="3">
        <v>707</v>
      </c>
      <c r="E257" s="4" t="s">
        <v>186</v>
      </c>
      <c r="F257" s="4" t="s">
        <v>97</v>
      </c>
      <c r="I257" s="81">
        <v>42</v>
      </c>
      <c r="J257" s="87">
        <v>44</v>
      </c>
    </row>
    <row r="258" spans="1:10" ht="12.75">
      <c r="A258" s="39">
        <v>252</v>
      </c>
      <c r="B258" s="5" t="s">
        <v>27</v>
      </c>
      <c r="C258" s="53">
        <v>901</v>
      </c>
      <c r="D258" s="1">
        <v>709</v>
      </c>
      <c r="E258" s="15"/>
      <c r="F258" s="2"/>
      <c r="I258" s="17">
        <f aca="true" t="shared" si="8" ref="I258:J260">I259</f>
        <v>838.6</v>
      </c>
      <c r="J258" s="17">
        <f t="shared" si="8"/>
        <v>926.6</v>
      </c>
    </row>
    <row r="259" spans="1:10" ht="12.75">
      <c r="A259" s="39">
        <v>253</v>
      </c>
      <c r="B259" s="5" t="s">
        <v>87</v>
      </c>
      <c r="C259" s="53">
        <v>901</v>
      </c>
      <c r="D259" s="1">
        <v>709</v>
      </c>
      <c r="E259" s="15" t="s">
        <v>83</v>
      </c>
      <c r="F259" s="15"/>
      <c r="I259" s="17">
        <f t="shared" si="8"/>
        <v>838.6</v>
      </c>
      <c r="J259" s="17">
        <f t="shared" si="8"/>
        <v>926.6</v>
      </c>
    </row>
    <row r="260" spans="1:10" ht="12.75">
      <c r="A260" s="39">
        <v>254</v>
      </c>
      <c r="B260" s="5" t="s">
        <v>297</v>
      </c>
      <c r="C260" s="53">
        <v>901</v>
      </c>
      <c r="D260" s="1">
        <v>709</v>
      </c>
      <c r="E260" s="2" t="s">
        <v>187</v>
      </c>
      <c r="F260" s="2"/>
      <c r="I260" s="17">
        <f t="shared" si="8"/>
        <v>838.6</v>
      </c>
      <c r="J260" s="17">
        <f t="shared" si="8"/>
        <v>926.6</v>
      </c>
    </row>
    <row r="261" spans="1:10" ht="12.75">
      <c r="A261" s="39">
        <v>255</v>
      </c>
      <c r="B261" s="7" t="s">
        <v>92</v>
      </c>
      <c r="C261" s="54">
        <v>901</v>
      </c>
      <c r="D261" s="3">
        <v>709</v>
      </c>
      <c r="E261" s="4" t="s">
        <v>187</v>
      </c>
      <c r="F261" s="4" t="s">
        <v>54</v>
      </c>
      <c r="I261" s="23">
        <v>838.6</v>
      </c>
      <c r="J261" s="87">
        <v>926.6</v>
      </c>
    </row>
    <row r="262" spans="1:10" ht="15.75">
      <c r="A262" s="39">
        <v>256</v>
      </c>
      <c r="B262" s="16" t="s">
        <v>43</v>
      </c>
      <c r="C262" s="53">
        <v>901</v>
      </c>
      <c r="D262" s="1">
        <v>800</v>
      </c>
      <c r="E262" s="2"/>
      <c r="F262" s="2"/>
      <c r="I262" s="17">
        <f aca="true" t="shared" si="9" ref="I262:J264">I263</f>
        <v>20119.399999999998</v>
      </c>
      <c r="J262" s="17">
        <f t="shared" si="9"/>
        <v>20234.8</v>
      </c>
    </row>
    <row r="263" spans="1:10" ht="12.75">
      <c r="A263" s="39">
        <v>257</v>
      </c>
      <c r="B263" s="5" t="s">
        <v>28</v>
      </c>
      <c r="C263" s="53">
        <v>901</v>
      </c>
      <c r="D263" s="1">
        <v>801</v>
      </c>
      <c r="E263" s="2"/>
      <c r="F263" s="2"/>
      <c r="I263" s="17">
        <f t="shared" si="9"/>
        <v>20119.399999999998</v>
      </c>
      <c r="J263" s="17">
        <f t="shared" si="9"/>
        <v>20234.8</v>
      </c>
    </row>
    <row r="264" spans="1:10" ht="25.5">
      <c r="A264" s="39">
        <v>258</v>
      </c>
      <c r="B264" s="5" t="s">
        <v>212</v>
      </c>
      <c r="C264" s="54">
        <v>901</v>
      </c>
      <c r="D264" s="1">
        <v>801</v>
      </c>
      <c r="E264" s="2" t="s">
        <v>94</v>
      </c>
      <c r="F264" s="2"/>
      <c r="I264" s="17">
        <f t="shared" si="9"/>
        <v>20119.399999999998</v>
      </c>
      <c r="J264" s="17">
        <f t="shared" si="9"/>
        <v>20234.8</v>
      </c>
    </row>
    <row r="265" spans="1:10" ht="38.25">
      <c r="A265" s="39">
        <v>259</v>
      </c>
      <c r="B265" s="5" t="s">
        <v>298</v>
      </c>
      <c r="C265" s="53">
        <v>901</v>
      </c>
      <c r="D265" s="1">
        <v>801</v>
      </c>
      <c r="E265" s="2" t="s">
        <v>188</v>
      </c>
      <c r="F265" s="4"/>
      <c r="I265" s="17">
        <f>I266+I269+I272+I275+I277+I279+I281+I283+I285+I287</f>
        <v>20119.399999999998</v>
      </c>
      <c r="J265" s="17">
        <f>J266+J269+J272+J275+J277+J279+J281+J283+J285+J287</f>
        <v>20234.8</v>
      </c>
    </row>
    <row r="266" spans="1:10" ht="25.5">
      <c r="A266" s="39">
        <v>260</v>
      </c>
      <c r="B266" s="5" t="s">
        <v>299</v>
      </c>
      <c r="C266" s="53">
        <v>901</v>
      </c>
      <c r="D266" s="1">
        <v>801</v>
      </c>
      <c r="E266" s="2" t="s">
        <v>189</v>
      </c>
      <c r="F266" s="2"/>
      <c r="I266" s="17">
        <f>I267+I268</f>
        <v>13024.9</v>
      </c>
      <c r="J266" s="17">
        <f>J267+J268</f>
        <v>13235.3</v>
      </c>
    </row>
    <row r="267" spans="1:10" ht="12.75">
      <c r="A267" s="39">
        <v>261</v>
      </c>
      <c r="B267" s="7" t="s">
        <v>49</v>
      </c>
      <c r="C267" s="54">
        <v>901</v>
      </c>
      <c r="D267" s="3">
        <v>801</v>
      </c>
      <c r="E267" s="4" t="s">
        <v>189</v>
      </c>
      <c r="F267" s="4" t="s">
        <v>48</v>
      </c>
      <c r="I267" s="19">
        <v>10756.9</v>
      </c>
      <c r="J267" s="87">
        <v>10965.3</v>
      </c>
    </row>
    <row r="268" spans="1:10" ht="25.5">
      <c r="A268" s="39">
        <v>262</v>
      </c>
      <c r="B268" s="7" t="s">
        <v>215</v>
      </c>
      <c r="C268" s="54">
        <v>901</v>
      </c>
      <c r="D268" s="3">
        <v>801</v>
      </c>
      <c r="E268" s="4" t="s">
        <v>189</v>
      </c>
      <c r="F268" s="4" t="s">
        <v>97</v>
      </c>
      <c r="I268" s="19">
        <v>2268</v>
      </c>
      <c r="J268" s="87">
        <v>2270</v>
      </c>
    </row>
    <row r="269" spans="1:10" ht="38.25">
      <c r="A269" s="39">
        <v>263</v>
      </c>
      <c r="B269" s="5" t="s">
        <v>300</v>
      </c>
      <c r="C269" s="53">
        <v>901</v>
      </c>
      <c r="D269" s="1">
        <v>801</v>
      </c>
      <c r="E269" s="2" t="s">
        <v>190</v>
      </c>
      <c r="F269" s="2"/>
      <c r="I269" s="17">
        <f>I270+I271</f>
        <v>2347.2</v>
      </c>
      <c r="J269" s="17">
        <f>J270+J271</f>
        <v>2416.4</v>
      </c>
    </row>
    <row r="270" spans="1:10" ht="12.75">
      <c r="A270" s="39">
        <v>264</v>
      </c>
      <c r="B270" s="7" t="s">
        <v>49</v>
      </c>
      <c r="C270" s="54">
        <v>901</v>
      </c>
      <c r="D270" s="3">
        <v>801</v>
      </c>
      <c r="E270" s="4" t="s">
        <v>190</v>
      </c>
      <c r="F270" s="4" t="s">
        <v>48</v>
      </c>
      <c r="I270" s="18">
        <v>2004.5</v>
      </c>
      <c r="J270" s="87">
        <v>2085</v>
      </c>
    </row>
    <row r="271" spans="1:10" ht="25.5">
      <c r="A271" s="39">
        <v>265</v>
      </c>
      <c r="B271" s="7" t="s">
        <v>215</v>
      </c>
      <c r="C271" s="54">
        <v>901</v>
      </c>
      <c r="D271" s="3">
        <v>801</v>
      </c>
      <c r="E271" s="4" t="s">
        <v>190</v>
      </c>
      <c r="F271" s="4" t="s">
        <v>97</v>
      </c>
      <c r="I271" s="19">
        <v>342.7</v>
      </c>
      <c r="J271" s="87">
        <v>331.4</v>
      </c>
    </row>
    <row r="272" spans="1:10" ht="38.25">
      <c r="A272" s="39">
        <v>266</v>
      </c>
      <c r="B272" s="5" t="s">
        <v>301</v>
      </c>
      <c r="C272" s="53">
        <v>901</v>
      </c>
      <c r="D272" s="1">
        <v>801</v>
      </c>
      <c r="E272" s="2" t="s">
        <v>191</v>
      </c>
      <c r="F272" s="4"/>
      <c r="I272" s="17">
        <f>I273+I274</f>
        <v>2445.5</v>
      </c>
      <c r="J272" s="17">
        <f>J273+J274</f>
        <v>2657.7</v>
      </c>
    </row>
    <row r="273" spans="1:10" ht="12.75">
      <c r="A273" s="39">
        <v>267</v>
      </c>
      <c r="B273" s="7" t="s">
        <v>49</v>
      </c>
      <c r="C273" s="54">
        <v>901</v>
      </c>
      <c r="D273" s="3">
        <v>801</v>
      </c>
      <c r="E273" s="4" t="s">
        <v>191</v>
      </c>
      <c r="F273" s="4" t="s">
        <v>48</v>
      </c>
      <c r="I273" s="19">
        <v>1660.5</v>
      </c>
      <c r="J273" s="87">
        <v>1806</v>
      </c>
    </row>
    <row r="274" spans="1:10" ht="25.5">
      <c r="A274" s="39">
        <v>268</v>
      </c>
      <c r="B274" s="7" t="s">
        <v>215</v>
      </c>
      <c r="C274" s="54">
        <v>901</v>
      </c>
      <c r="D274" s="3">
        <v>801</v>
      </c>
      <c r="E274" s="4" t="s">
        <v>191</v>
      </c>
      <c r="F274" s="4" t="s">
        <v>97</v>
      </c>
      <c r="I274" s="19">
        <v>785</v>
      </c>
      <c r="J274" s="87">
        <v>851.7</v>
      </c>
    </row>
    <row r="275" spans="1:10" ht="38.25">
      <c r="A275" s="39">
        <v>269</v>
      </c>
      <c r="B275" s="5" t="s">
        <v>302</v>
      </c>
      <c r="C275" s="53">
        <v>901</v>
      </c>
      <c r="D275" s="1">
        <v>801</v>
      </c>
      <c r="E275" s="2" t="s">
        <v>192</v>
      </c>
      <c r="F275" s="2"/>
      <c r="I275" s="17">
        <f>I276</f>
        <v>150</v>
      </c>
      <c r="J275" s="17">
        <f>J276</f>
        <v>168.3</v>
      </c>
    </row>
    <row r="276" spans="1:10" ht="25.5">
      <c r="A276" s="39">
        <v>270</v>
      </c>
      <c r="B276" s="7" t="s">
        <v>215</v>
      </c>
      <c r="C276" s="54">
        <v>901</v>
      </c>
      <c r="D276" s="3">
        <v>801</v>
      </c>
      <c r="E276" s="4" t="s">
        <v>192</v>
      </c>
      <c r="F276" s="4" t="s">
        <v>97</v>
      </c>
      <c r="I276" s="18">
        <v>150</v>
      </c>
      <c r="J276" s="87">
        <v>168.3</v>
      </c>
    </row>
    <row r="277" spans="1:10" ht="38.25">
      <c r="A277" s="39">
        <v>271</v>
      </c>
      <c r="B277" s="5" t="s">
        <v>303</v>
      </c>
      <c r="C277" s="53">
        <v>901</v>
      </c>
      <c r="D277" s="1">
        <v>801</v>
      </c>
      <c r="E277" s="2" t="s">
        <v>193</v>
      </c>
      <c r="F277" s="4"/>
      <c r="I277" s="17">
        <f>I278</f>
        <v>218.3</v>
      </c>
      <c r="J277" s="17">
        <f>J278</f>
        <v>235</v>
      </c>
    </row>
    <row r="278" spans="1:10" ht="25.5">
      <c r="A278" s="39">
        <v>272</v>
      </c>
      <c r="B278" s="7" t="s">
        <v>215</v>
      </c>
      <c r="C278" s="54">
        <v>901</v>
      </c>
      <c r="D278" s="3">
        <v>801</v>
      </c>
      <c r="E278" s="4" t="s">
        <v>193</v>
      </c>
      <c r="F278" s="4" t="s">
        <v>97</v>
      </c>
      <c r="I278" s="18">
        <v>218.3</v>
      </c>
      <c r="J278" s="87">
        <v>235</v>
      </c>
    </row>
    <row r="279" spans="1:10" ht="12.75">
      <c r="A279" s="39">
        <v>273</v>
      </c>
      <c r="B279" s="5" t="s">
        <v>304</v>
      </c>
      <c r="C279" s="53">
        <v>901</v>
      </c>
      <c r="D279" s="1">
        <v>801</v>
      </c>
      <c r="E279" s="2" t="s">
        <v>194</v>
      </c>
      <c r="F279" s="4"/>
      <c r="I279" s="17">
        <f>I280</f>
        <v>258</v>
      </c>
      <c r="J279" s="17">
        <f>J280</f>
        <v>269</v>
      </c>
    </row>
    <row r="280" spans="1:10" ht="25.5">
      <c r="A280" s="39">
        <v>274</v>
      </c>
      <c r="B280" s="7" t="s">
        <v>215</v>
      </c>
      <c r="C280" s="54">
        <v>901</v>
      </c>
      <c r="D280" s="3">
        <v>801</v>
      </c>
      <c r="E280" s="4" t="s">
        <v>194</v>
      </c>
      <c r="F280" s="4" t="s">
        <v>97</v>
      </c>
      <c r="I280" s="18">
        <v>258</v>
      </c>
      <c r="J280" s="87">
        <v>269</v>
      </c>
    </row>
    <row r="281" spans="1:10" ht="51">
      <c r="A281" s="39">
        <v>275</v>
      </c>
      <c r="B281" s="5" t="s">
        <v>305</v>
      </c>
      <c r="C281" s="53">
        <v>901</v>
      </c>
      <c r="D281" s="1">
        <v>801</v>
      </c>
      <c r="E281" s="2" t="s">
        <v>195</v>
      </c>
      <c r="F281" s="4"/>
      <c r="I281" s="17">
        <f>I282</f>
        <v>27.1</v>
      </c>
      <c r="J281" s="17">
        <f>J282</f>
        <v>1.7</v>
      </c>
    </row>
    <row r="282" spans="1:10" ht="25.5">
      <c r="A282" s="39">
        <v>276</v>
      </c>
      <c r="B282" s="7" t="s">
        <v>215</v>
      </c>
      <c r="C282" s="54">
        <v>901</v>
      </c>
      <c r="D282" s="3">
        <v>801</v>
      </c>
      <c r="E282" s="4" t="s">
        <v>195</v>
      </c>
      <c r="F282" s="4" t="s">
        <v>97</v>
      </c>
      <c r="I282" s="18">
        <v>27.1</v>
      </c>
      <c r="J282" s="87">
        <v>1.7</v>
      </c>
    </row>
    <row r="283" spans="1:10" ht="76.5">
      <c r="A283" s="39">
        <v>277</v>
      </c>
      <c r="B283" s="5" t="s">
        <v>306</v>
      </c>
      <c r="C283" s="53">
        <v>901</v>
      </c>
      <c r="D283" s="1">
        <v>801</v>
      </c>
      <c r="E283" s="2" t="s">
        <v>196</v>
      </c>
      <c r="F283" s="4"/>
      <c r="I283" s="17">
        <f>I284</f>
        <v>148.4</v>
      </c>
      <c r="J283" s="17">
        <f>J284</f>
        <v>151.4</v>
      </c>
    </row>
    <row r="284" spans="1:10" ht="25.5">
      <c r="A284" s="39">
        <v>278</v>
      </c>
      <c r="B284" s="7" t="s">
        <v>215</v>
      </c>
      <c r="C284" s="54">
        <v>901</v>
      </c>
      <c r="D284" s="3">
        <v>801</v>
      </c>
      <c r="E284" s="4" t="s">
        <v>196</v>
      </c>
      <c r="F284" s="4" t="s">
        <v>97</v>
      </c>
      <c r="I284" s="18">
        <v>148.4</v>
      </c>
      <c r="J284" s="87">
        <v>151.4</v>
      </c>
    </row>
    <row r="285" spans="1:10" ht="25.5">
      <c r="A285" s="39">
        <v>279</v>
      </c>
      <c r="B285" s="5" t="s">
        <v>307</v>
      </c>
      <c r="C285" s="53">
        <v>901</v>
      </c>
      <c r="D285" s="1">
        <v>801</v>
      </c>
      <c r="E285" s="2" t="s">
        <v>197</v>
      </c>
      <c r="F285" s="4"/>
      <c r="I285" s="17">
        <f>I286</f>
        <v>1000</v>
      </c>
      <c r="J285" s="17">
        <f>J286</f>
        <v>500</v>
      </c>
    </row>
    <row r="286" spans="1:10" ht="12.75">
      <c r="A286" s="39">
        <v>280</v>
      </c>
      <c r="B286" s="7" t="s">
        <v>223</v>
      </c>
      <c r="C286" s="54">
        <v>901</v>
      </c>
      <c r="D286" s="3">
        <v>801</v>
      </c>
      <c r="E286" s="4" t="s">
        <v>197</v>
      </c>
      <c r="F286" s="4" t="s">
        <v>62</v>
      </c>
      <c r="I286" s="18">
        <v>1000</v>
      </c>
      <c r="J286" s="87">
        <v>500</v>
      </c>
    </row>
    <row r="287" spans="1:10" ht="89.25">
      <c r="A287" s="39">
        <v>281</v>
      </c>
      <c r="B287" s="5" t="s">
        <v>308</v>
      </c>
      <c r="C287" s="54">
        <v>901</v>
      </c>
      <c r="D287" s="1">
        <v>801</v>
      </c>
      <c r="E287" s="2" t="s">
        <v>198</v>
      </c>
      <c r="F287" s="4"/>
      <c r="I287" s="17">
        <f>I288</f>
        <v>500</v>
      </c>
      <c r="J287" s="17">
        <f>J288</f>
        <v>600</v>
      </c>
    </row>
    <row r="288" spans="1:10" ht="25.5">
      <c r="A288" s="39">
        <v>282</v>
      </c>
      <c r="B288" s="7" t="s">
        <v>215</v>
      </c>
      <c r="C288" s="54">
        <v>901</v>
      </c>
      <c r="D288" s="3">
        <v>801</v>
      </c>
      <c r="E288" s="4" t="s">
        <v>198</v>
      </c>
      <c r="F288" s="4" t="s">
        <v>97</v>
      </c>
      <c r="I288" s="18">
        <v>500</v>
      </c>
      <c r="J288" s="87">
        <v>600</v>
      </c>
    </row>
    <row r="289" spans="1:10" ht="15.75">
      <c r="A289" s="39">
        <v>283</v>
      </c>
      <c r="B289" s="16" t="s">
        <v>29</v>
      </c>
      <c r="C289" s="53">
        <v>901</v>
      </c>
      <c r="D289" s="1">
        <v>1000</v>
      </c>
      <c r="E289" s="2"/>
      <c r="F289" s="2"/>
      <c r="I289" s="17">
        <f>I290+I295+I308</f>
        <v>29311.4</v>
      </c>
      <c r="J289" s="17">
        <f>J290+J295+J308</f>
        <v>33107.9</v>
      </c>
    </row>
    <row r="290" spans="1:10" ht="12.75">
      <c r="A290" s="39">
        <v>284</v>
      </c>
      <c r="B290" s="5" t="s">
        <v>34</v>
      </c>
      <c r="C290" s="54">
        <v>901</v>
      </c>
      <c r="D290" s="1">
        <v>1001</v>
      </c>
      <c r="E290" s="2"/>
      <c r="F290" s="2"/>
      <c r="I290" s="17">
        <f aca="true" t="shared" si="10" ref="I290:J293">I291</f>
        <v>1814.4</v>
      </c>
      <c r="J290" s="17">
        <f t="shared" si="10"/>
        <v>1904.9</v>
      </c>
    </row>
    <row r="291" spans="1:10" ht="25.5">
      <c r="A291" s="39">
        <v>285</v>
      </c>
      <c r="B291" s="5" t="s">
        <v>212</v>
      </c>
      <c r="C291" s="53">
        <v>901</v>
      </c>
      <c r="D291" s="1">
        <v>1001</v>
      </c>
      <c r="E291" s="2" t="s">
        <v>94</v>
      </c>
      <c r="F291" s="2"/>
      <c r="I291" s="17">
        <f t="shared" si="10"/>
        <v>1814.4</v>
      </c>
      <c r="J291" s="17">
        <f t="shared" si="10"/>
        <v>1904.9</v>
      </c>
    </row>
    <row r="292" spans="1:10" ht="12.75">
      <c r="A292" s="39">
        <v>286</v>
      </c>
      <c r="B292" s="5" t="s">
        <v>218</v>
      </c>
      <c r="C292" s="54">
        <v>901</v>
      </c>
      <c r="D292" s="1">
        <v>1001</v>
      </c>
      <c r="E292" s="2" t="s">
        <v>100</v>
      </c>
      <c r="F292" s="2"/>
      <c r="I292" s="17">
        <f t="shared" si="10"/>
        <v>1814.4</v>
      </c>
      <c r="J292" s="17">
        <f t="shared" si="10"/>
        <v>1904.9</v>
      </c>
    </row>
    <row r="293" spans="1:10" ht="63.75">
      <c r="A293" s="39">
        <v>287</v>
      </c>
      <c r="B293" s="75" t="s">
        <v>309</v>
      </c>
      <c r="C293" s="53">
        <v>901</v>
      </c>
      <c r="D293" s="1">
        <v>1001</v>
      </c>
      <c r="E293" s="2" t="s">
        <v>199</v>
      </c>
      <c r="F293" s="2"/>
      <c r="I293" s="17">
        <f t="shared" si="10"/>
        <v>1814.4</v>
      </c>
      <c r="J293" s="17">
        <f t="shared" si="10"/>
        <v>1904.9</v>
      </c>
    </row>
    <row r="294" spans="1:10" ht="25.5">
      <c r="A294" s="39">
        <v>288</v>
      </c>
      <c r="B294" s="7" t="s">
        <v>53</v>
      </c>
      <c r="C294" s="54">
        <v>901</v>
      </c>
      <c r="D294" s="3">
        <v>1001</v>
      </c>
      <c r="E294" s="4" t="s">
        <v>199</v>
      </c>
      <c r="F294" s="11" t="s">
        <v>52</v>
      </c>
      <c r="I294" s="19">
        <v>1814.4</v>
      </c>
      <c r="J294" s="87">
        <v>1904.9</v>
      </c>
    </row>
    <row r="295" spans="1:10" ht="12.75">
      <c r="A295" s="39">
        <v>289</v>
      </c>
      <c r="B295" s="5" t="s">
        <v>31</v>
      </c>
      <c r="C295" s="53">
        <v>901</v>
      </c>
      <c r="D295" s="1">
        <v>1003</v>
      </c>
      <c r="E295" s="25"/>
      <c r="F295" s="2"/>
      <c r="I295" s="17">
        <f>I296+I304</f>
        <v>25182.6</v>
      </c>
      <c r="J295" s="17">
        <f>J296+J304</f>
        <v>28637.6</v>
      </c>
    </row>
    <row r="296" spans="1:10" ht="25.5">
      <c r="A296" s="39">
        <v>290</v>
      </c>
      <c r="B296" s="5" t="s">
        <v>212</v>
      </c>
      <c r="C296" s="53">
        <v>901</v>
      </c>
      <c r="D296" s="1">
        <v>1003</v>
      </c>
      <c r="E296" s="2" t="s">
        <v>94</v>
      </c>
      <c r="F296" s="2"/>
      <c r="I296" s="17">
        <f>I297</f>
        <v>25139.6</v>
      </c>
      <c r="J296" s="17">
        <f>J297</f>
        <v>28637.6</v>
      </c>
    </row>
    <row r="297" spans="1:10" ht="25.5">
      <c r="A297" s="39">
        <v>291</v>
      </c>
      <c r="B297" s="5" t="s">
        <v>310</v>
      </c>
      <c r="C297" s="54">
        <v>901</v>
      </c>
      <c r="D297" s="1">
        <v>1003</v>
      </c>
      <c r="E297" s="2" t="s">
        <v>200</v>
      </c>
      <c r="F297" s="2"/>
      <c r="I297" s="82">
        <f>I298+I302+I300</f>
        <v>25139.6</v>
      </c>
      <c r="J297" s="82">
        <f>J298+J302+J300</f>
        <v>28637.6</v>
      </c>
    </row>
    <row r="298" spans="1:10" ht="127.5">
      <c r="A298" s="39">
        <v>292</v>
      </c>
      <c r="B298" s="5" t="s">
        <v>311</v>
      </c>
      <c r="C298" s="53">
        <v>901</v>
      </c>
      <c r="D298" s="1">
        <v>1003</v>
      </c>
      <c r="E298" s="2" t="s">
        <v>201</v>
      </c>
      <c r="F298" s="4"/>
      <c r="I298" s="82">
        <f>I299</f>
        <v>2966</v>
      </c>
      <c r="J298" s="82">
        <f>J299</f>
        <v>2994</v>
      </c>
    </row>
    <row r="299" spans="1:10" ht="12.75">
      <c r="A299" s="39">
        <v>293</v>
      </c>
      <c r="B299" s="7" t="s">
        <v>51</v>
      </c>
      <c r="C299" s="53">
        <v>901</v>
      </c>
      <c r="D299" s="3">
        <v>1003</v>
      </c>
      <c r="E299" s="4" t="s">
        <v>201</v>
      </c>
      <c r="F299" s="4" t="s">
        <v>50</v>
      </c>
      <c r="I299" s="81">
        <v>2966</v>
      </c>
      <c r="J299" s="88">
        <v>2994</v>
      </c>
    </row>
    <row r="300" spans="1:10" ht="114.75">
      <c r="A300" s="39">
        <v>294</v>
      </c>
      <c r="B300" s="5" t="s">
        <v>312</v>
      </c>
      <c r="C300" s="54">
        <v>901</v>
      </c>
      <c r="D300" s="1">
        <v>1003</v>
      </c>
      <c r="E300" s="25" t="s">
        <v>202</v>
      </c>
      <c r="F300" s="4"/>
      <c r="I300" s="17">
        <f>I301</f>
        <v>7271.6</v>
      </c>
      <c r="J300" s="17">
        <f>J301</f>
        <v>8463.6</v>
      </c>
    </row>
    <row r="301" spans="1:10" ht="12.75">
      <c r="A301" s="39">
        <v>295</v>
      </c>
      <c r="B301" s="7" t="s">
        <v>51</v>
      </c>
      <c r="C301" s="54">
        <v>901</v>
      </c>
      <c r="D301" s="3">
        <v>1003</v>
      </c>
      <c r="E301" s="4" t="s">
        <v>202</v>
      </c>
      <c r="F301" s="4" t="s">
        <v>50</v>
      </c>
      <c r="I301" s="81">
        <v>7271.6</v>
      </c>
      <c r="J301" s="88">
        <v>8463.6</v>
      </c>
    </row>
    <row r="302" spans="1:10" ht="127.5">
      <c r="A302" s="39">
        <v>296</v>
      </c>
      <c r="B302" s="5" t="s">
        <v>313</v>
      </c>
      <c r="C302" s="53">
        <v>901</v>
      </c>
      <c r="D302" s="1">
        <v>1003</v>
      </c>
      <c r="E302" s="2" t="s">
        <v>203</v>
      </c>
      <c r="F302" s="4"/>
      <c r="I302" s="82">
        <f>I303</f>
        <v>14902</v>
      </c>
      <c r="J302" s="82">
        <f>J303</f>
        <v>17180</v>
      </c>
    </row>
    <row r="303" spans="1:10" ht="12.75">
      <c r="A303" s="39">
        <v>297</v>
      </c>
      <c r="B303" s="7" t="s">
        <v>51</v>
      </c>
      <c r="C303" s="54">
        <v>901</v>
      </c>
      <c r="D303" s="3">
        <v>1003</v>
      </c>
      <c r="E303" s="4" t="s">
        <v>203</v>
      </c>
      <c r="F303" s="4" t="s">
        <v>50</v>
      </c>
      <c r="I303" s="81">
        <v>14902</v>
      </c>
      <c r="J303" s="88">
        <v>17180</v>
      </c>
    </row>
    <row r="304" spans="1:10" ht="12.75">
      <c r="A304" s="39">
        <v>298</v>
      </c>
      <c r="B304" s="5" t="s">
        <v>87</v>
      </c>
      <c r="C304" s="54">
        <v>901</v>
      </c>
      <c r="D304" s="1">
        <v>1003</v>
      </c>
      <c r="E304" s="15" t="s">
        <v>83</v>
      </c>
      <c r="F304" s="15"/>
      <c r="I304" s="22">
        <f aca="true" t="shared" si="11" ref="I304:J306">I305</f>
        <v>43</v>
      </c>
      <c r="J304" s="22">
        <f t="shared" si="11"/>
        <v>0</v>
      </c>
    </row>
    <row r="305" spans="1:10" ht="12.75">
      <c r="A305" s="39">
        <v>299</v>
      </c>
      <c r="B305" s="5" t="s">
        <v>31</v>
      </c>
      <c r="C305" s="53">
        <v>901</v>
      </c>
      <c r="D305" s="1">
        <v>1003</v>
      </c>
      <c r="E305" s="2" t="s">
        <v>204</v>
      </c>
      <c r="F305" s="4"/>
      <c r="I305" s="22">
        <f t="shared" si="11"/>
        <v>43</v>
      </c>
      <c r="J305" s="22">
        <f t="shared" si="11"/>
        <v>0</v>
      </c>
    </row>
    <row r="306" spans="1:10" ht="12.75">
      <c r="A306" s="39">
        <v>300</v>
      </c>
      <c r="B306" s="5" t="s">
        <v>314</v>
      </c>
      <c r="C306" s="53">
        <v>901</v>
      </c>
      <c r="D306" s="1">
        <v>1003</v>
      </c>
      <c r="E306" s="9" t="s">
        <v>204</v>
      </c>
      <c r="F306" s="4"/>
      <c r="I306" s="22">
        <f t="shared" si="11"/>
        <v>43</v>
      </c>
      <c r="J306" s="22">
        <f t="shared" si="11"/>
        <v>0</v>
      </c>
    </row>
    <row r="307" spans="1:10" ht="12.75">
      <c r="A307" s="39">
        <v>301</v>
      </c>
      <c r="B307" s="7" t="s">
        <v>51</v>
      </c>
      <c r="C307" s="53">
        <v>901</v>
      </c>
      <c r="D307" s="3">
        <v>1003</v>
      </c>
      <c r="E307" s="11" t="s">
        <v>204</v>
      </c>
      <c r="F307" s="11" t="s">
        <v>50</v>
      </c>
      <c r="I307" s="19">
        <v>43</v>
      </c>
      <c r="J307" s="87"/>
    </row>
    <row r="308" spans="1:10" ht="12.75">
      <c r="A308" s="39">
        <v>302</v>
      </c>
      <c r="B308" s="5" t="s">
        <v>44</v>
      </c>
      <c r="C308" s="54">
        <v>901</v>
      </c>
      <c r="D308" s="1">
        <v>1006</v>
      </c>
      <c r="E308" s="11"/>
      <c r="F308" s="9"/>
      <c r="I308" s="17">
        <f>I309</f>
        <v>2314.4</v>
      </c>
      <c r="J308" s="17">
        <f>J309</f>
        <v>2565.4</v>
      </c>
    </row>
    <row r="309" spans="1:10" ht="25.5">
      <c r="A309" s="39">
        <v>303</v>
      </c>
      <c r="B309" s="5" t="s">
        <v>212</v>
      </c>
      <c r="C309" s="54">
        <v>901</v>
      </c>
      <c r="D309" s="1">
        <v>1006</v>
      </c>
      <c r="E309" s="2" t="s">
        <v>94</v>
      </c>
      <c r="F309" s="2"/>
      <c r="I309" s="17">
        <f>I310</f>
        <v>2314.4</v>
      </c>
      <c r="J309" s="17">
        <f>J310</f>
        <v>2565.4</v>
      </c>
    </row>
    <row r="310" spans="1:10" ht="25.5">
      <c r="A310" s="39">
        <v>304</v>
      </c>
      <c r="B310" s="5" t="s">
        <v>310</v>
      </c>
      <c r="C310" s="54">
        <v>901</v>
      </c>
      <c r="D310" s="1">
        <v>1006</v>
      </c>
      <c r="E310" s="2" t="s">
        <v>200</v>
      </c>
      <c r="F310" s="2"/>
      <c r="I310" s="17">
        <f>I311+I314</f>
        <v>2314.4</v>
      </c>
      <c r="J310" s="17">
        <f>J311+J314</f>
        <v>2565.4</v>
      </c>
    </row>
    <row r="311" spans="1:10" ht="114.75">
      <c r="A311" s="39">
        <v>305</v>
      </c>
      <c r="B311" s="5" t="s">
        <v>315</v>
      </c>
      <c r="C311" s="54">
        <v>901</v>
      </c>
      <c r="D311" s="1">
        <v>1006</v>
      </c>
      <c r="E311" s="25" t="s">
        <v>202</v>
      </c>
      <c r="F311" s="2"/>
      <c r="I311" s="17">
        <f>I312+I313</f>
        <v>675.4</v>
      </c>
      <c r="J311" s="17">
        <f>J312+J313</f>
        <v>675.4</v>
      </c>
    </row>
    <row r="312" spans="1:10" ht="12.75">
      <c r="A312" s="39">
        <v>306</v>
      </c>
      <c r="B312" s="7" t="s">
        <v>92</v>
      </c>
      <c r="C312" s="53">
        <v>901</v>
      </c>
      <c r="D312" s="3">
        <v>1006</v>
      </c>
      <c r="E312" s="49" t="s">
        <v>202</v>
      </c>
      <c r="F312" s="4" t="s">
        <v>54</v>
      </c>
      <c r="I312" s="19">
        <v>260.4</v>
      </c>
      <c r="J312" s="87">
        <v>260.4</v>
      </c>
    </row>
    <row r="313" spans="1:10" ht="25.5">
      <c r="A313" s="39">
        <v>307</v>
      </c>
      <c r="B313" s="7" t="s">
        <v>215</v>
      </c>
      <c r="C313" s="53">
        <v>901</v>
      </c>
      <c r="D313" s="3">
        <v>1006</v>
      </c>
      <c r="E313" s="49" t="s">
        <v>202</v>
      </c>
      <c r="F313" s="4" t="s">
        <v>97</v>
      </c>
      <c r="I313" s="19">
        <v>415</v>
      </c>
      <c r="J313" s="87">
        <v>415</v>
      </c>
    </row>
    <row r="314" spans="1:10" ht="127.5">
      <c r="A314" s="39">
        <v>308</v>
      </c>
      <c r="B314" s="5" t="s">
        <v>316</v>
      </c>
      <c r="C314" s="53">
        <v>901</v>
      </c>
      <c r="D314" s="1">
        <v>1006</v>
      </c>
      <c r="E314" s="2" t="s">
        <v>203</v>
      </c>
      <c r="F314" s="2"/>
      <c r="I314" s="82">
        <f>I315+I316</f>
        <v>1639</v>
      </c>
      <c r="J314" s="82">
        <f>J315+J316</f>
        <v>1890</v>
      </c>
    </row>
    <row r="315" spans="1:10" ht="12.75">
      <c r="A315" s="39">
        <v>309</v>
      </c>
      <c r="B315" s="7" t="s">
        <v>92</v>
      </c>
      <c r="C315" s="54">
        <v>901</v>
      </c>
      <c r="D315" s="3">
        <v>1006</v>
      </c>
      <c r="E315" s="4" t="s">
        <v>203</v>
      </c>
      <c r="F315" s="4" t="s">
        <v>54</v>
      </c>
      <c r="I315" s="23">
        <v>780</v>
      </c>
      <c r="J315" s="87">
        <v>780</v>
      </c>
    </row>
    <row r="316" spans="1:10" ht="25.5">
      <c r="A316" s="39">
        <v>310</v>
      </c>
      <c r="B316" s="7" t="s">
        <v>215</v>
      </c>
      <c r="C316" s="53">
        <v>901</v>
      </c>
      <c r="D316" s="3">
        <v>1006</v>
      </c>
      <c r="E316" s="4" t="s">
        <v>203</v>
      </c>
      <c r="F316" s="4" t="s">
        <v>97</v>
      </c>
      <c r="I316" s="18">
        <v>859</v>
      </c>
      <c r="J316" s="87">
        <v>1110</v>
      </c>
    </row>
    <row r="317" spans="1:10" ht="15.75">
      <c r="A317" s="39">
        <v>311</v>
      </c>
      <c r="B317" s="16" t="s">
        <v>38</v>
      </c>
      <c r="C317" s="53">
        <v>901</v>
      </c>
      <c r="D317" s="1">
        <v>1100</v>
      </c>
      <c r="E317" s="9"/>
      <c r="F317" s="9"/>
      <c r="I317" s="17">
        <f>I318</f>
        <v>7566.1</v>
      </c>
      <c r="J317" s="17">
        <f>J318</f>
        <v>8644.2</v>
      </c>
    </row>
    <row r="318" spans="1:10" ht="25.5">
      <c r="A318" s="39">
        <v>312</v>
      </c>
      <c r="B318" s="5" t="s">
        <v>212</v>
      </c>
      <c r="C318" s="53">
        <v>901</v>
      </c>
      <c r="D318" s="1">
        <v>1102</v>
      </c>
      <c r="E318" s="2" t="s">
        <v>94</v>
      </c>
      <c r="F318" s="2"/>
      <c r="I318" s="17">
        <f>I319</f>
        <v>7566.1</v>
      </c>
      <c r="J318" s="17">
        <f>J319</f>
        <v>8644.2</v>
      </c>
    </row>
    <row r="319" spans="1:10" ht="51">
      <c r="A319" s="39">
        <v>313</v>
      </c>
      <c r="B319" s="78" t="s">
        <v>242</v>
      </c>
      <c r="C319" s="53">
        <v>901</v>
      </c>
      <c r="D319" s="1">
        <v>1102</v>
      </c>
      <c r="E319" s="2" t="s">
        <v>185</v>
      </c>
      <c r="F319" s="2"/>
      <c r="I319" s="17">
        <f>I320+I322+I325</f>
        <v>7566.1</v>
      </c>
      <c r="J319" s="17">
        <f>J320+J322+J325</f>
        <v>8644.2</v>
      </c>
    </row>
    <row r="320" spans="1:10" ht="38.25">
      <c r="A320" s="39">
        <v>314</v>
      </c>
      <c r="B320" s="78" t="s">
        <v>317</v>
      </c>
      <c r="C320" s="54">
        <v>901</v>
      </c>
      <c r="D320" s="1">
        <v>1102</v>
      </c>
      <c r="E320" s="2" t="s">
        <v>205</v>
      </c>
      <c r="F320" s="2"/>
      <c r="I320" s="17">
        <f>I321</f>
        <v>105</v>
      </c>
      <c r="J320" s="17">
        <f>J321</f>
        <v>105</v>
      </c>
    </row>
    <row r="321" spans="1:10" ht="25.5">
      <c r="A321" s="39">
        <v>315</v>
      </c>
      <c r="B321" s="7" t="s">
        <v>215</v>
      </c>
      <c r="C321" s="54">
        <v>901</v>
      </c>
      <c r="D321" s="3">
        <v>1102</v>
      </c>
      <c r="E321" s="4" t="s">
        <v>205</v>
      </c>
      <c r="F321" s="4" t="s">
        <v>97</v>
      </c>
      <c r="G321" s="38"/>
      <c r="H321" s="37"/>
      <c r="I321" s="19">
        <v>105</v>
      </c>
      <c r="J321" s="87">
        <v>105</v>
      </c>
    </row>
    <row r="322" spans="1:10" ht="25.5">
      <c r="A322" s="39">
        <v>316</v>
      </c>
      <c r="B322" s="5" t="s">
        <v>318</v>
      </c>
      <c r="C322" s="54">
        <v>901</v>
      </c>
      <c r="D322" s="1">
        <v>1102</v>
      </c>
      <c r="E322" s="2" t="s">
        <v>206</v>
      </c>
      <c r="F322" s="2"/>
      <c r="G322" s="38"/>
      <c r="H322" s="37"/>
      <c r="I322" s="17">
        <f>I323+I324</f>
        <v>4311.1</v>
      </c>
      <c r="J322" s="17">
        <f>J323+J324</f>
        <v>4700.4</v>
      </c>
    </row>
    <row r="323" spans="1:10" ht="12.75">
      <c r="A323" s="39">
        <v>317</v>
      </c>
      <c r="B323" s="7" t="s">
        <v>222</v>
      </c>
      <c r="C323" s="54">
        <v>901</v>
      </c>
      <c r="D323" s="3">
        <v>1102</v>
      </c>
      <c r="E323" s="4" t="s">
        <v>206</v>
      </c>
      <c r="F323" s="4" t="s">
        <v>48</v>
      </c>
      <c r="I323" s="24">
        <v>3079.2</v>
      </c>
      <c r="J323" s="87">
        <v>3325.3</v>
      </c>
    </row>
    <row r="324" spans="1:10" ht="25.5">
      <c r="A324" s="39">
        <v>318</v>
      </c>
      <c r="B324" s="7" t="s">
        <v>319</v>
      </c>
      <c r="C324" s="54">
        <v>901</v>
      </c>
      <c r="D324" s="3">
        <v>1102</v>
      </c>
      <c r="E324" s="4" t="s">
        <v>206</v>
      </c>
      <c r="F324" s="4" t="s">
        <v>97</v>
      </c>
      <c r="I324" s="24">
        <v>1231.9</v>
      </c>
      <c r="J324" s="87">
        <v>1375.1</v>
      </c>
    </row>
    <row r="325" spans="1:10" ht="25.5">
      <c r="A325" s="39">
        <v>319</v>
      </c>
      <c r="B325" s="5" t="s">
        <v>320</v>
      </c>
      <c r="C325" s="54">
        <v>901</v>
      </c>
      <c r="D325" s="1">
        <v>1102</v>
      </c>
      <c r="E325" s="2" t="s">
        <v>207</v>
      </c>
      <c r="F325" s="2"/>
      <c r="I325" s="22">
        <f>I326+I328+I330</f>
        <v>3150</v>
      </c>
      <c r="J325" s="22">
        <f>J326+J328+J330</f>
        <v>3838.8</v>
      </c>
    </row>
    <row r="326" spans="1:10" ht="25.5">
      <c r="A326" s="39">
        <v>320</v>
      </c>
      <c r="B326" s="5" t="s">
        <v>352</v>
      </c>
      <c r="C326" s="54">
        <v>901</v>
      </c>
      <c r="D326" s="1">
        <v>1102</v>
      </c>
      <c r="E326" s="2" t="s">
        <v>363</v>
      </c>
      <c r="F326" s="4"/>
      <c r="I326" s="22">
        <f>I327</f>
        <v>1500</v>
      </c>
      <c r="J326" s="22">
        <f>J327</f>
        <v>1500</v>
      </c>
    </row>
    <row r="327" spans="1:10" ht="12.75">
      <c r="A327" s="39">
        <v>321</v>
      </c>
      <c r="B327" s="80" t="s">
        <v>223</v>
      </c>
      <c r="C327" s="53">
        <v>901</v>
      </c>
      <c r="D327" s="3">
        <v>1102</v>
      </c>
      <c r="E327" s="4" t="s">
        <v>363</v>
      </c>
      <c r="F327" s="4" t="s">
        <v>62</v>
      </c>
      <c r="I327" s="24">
        <v>1500</v>
      </c>
      <c r="J327" s="87">
        <v>1500</v>
      </c>
    </row>
    <row r="328" spans="1:10" ht="25.5">
      <c r="A328" s="39">
        <v>322</v>
      </c>
      <c r="B328" s="5" t="s">
        <v>321</v>
      </c>
      <c r="C328" s="54">
        <v>901</v>
      </c>
      <c r="D328" s="1">
        <v>1102</v>
      </c>
      <c r="E328" s="2" t="s">
        <v>208</v>
      </c>
      <c r="F328" s="4"/>
      <c r="I328" s="22">
        <f>I329</f>
        <v>250</v>
      </c>
      <c r="J328" s="22">
        <f>J329</f>
        <v>250</v>
      </c>
    </row>
    <row r="329" spans="1:10" ht="25.5">
      <c r="A329" s="39">
        <v>326</v>
      </c>
      <c r="B329" s="7" t="s">
        <v>319</v>
      </c>
      <c r="C329" s="53">
        <v>901</v>
      </c>
      <c r="D329" s="3">
        <v>1102</v>
      </c>
      <c r="E329" s="4" t="s">
        <v>208</v>
      </c>
      <c r="F329" s="4" t="s">
        <v>97</v>
      </c>
      <c r="I329" s="24">
        <v>250</v>
      </c>
      <c r="J329" s="87">
        <v>250</v>
      </c>
    </row>
    <row r="330" spans="1:10" ht="38.25">
      <c r="A330" s="39">
        <v>327</v>
      </c>
      <c r="B330" s="5" t="s">
        <v>353</v>
      </c>
      <c r="C330" s="53">
        <v>901</v>
      </c>
      <c r="D330" s="1">
        <v>1102</v>
      </c>
      <c r="E330" s="2" t="s">
        <v>364</v>
      </c>
      <c r="F330" s="2"/>
      <c r="I330" s="22">
        <f>I331</f>
        <v>1400</v>
      </c>
      <c r="J330" s="22">
        <f>J331</f>
        <v>2088.8</v>
      </c>
    </row>
    <row r="331" spans="1:10" ht="12.75">
      <c r="A331" s="39">
        <v>328</v>
      </c>
      <c r="B331" s="80" t="s">
        <v>223</v>
      </c>
      <c r="C331" s="53">
        <v>901</v>
      </c>
      <c r="D331" s="3">
        <v>1102</v>
      </c>
      <c r="E331" s="4" t="s">
        <v>364</v>
      </c>
      <c r="F331" s="4" t="s">
        <v>62</v>
      </c>
      <c r="I331" s="24">
        <v>1400</v>
      </c>
      <c r="J331" s="87">
        <v>2088.8</v>
      </c>
    </row>
    <row r="332" spans="1:10" ht="15.75">
      <c r="A332" s="39">
        <v>329</v>
      </c>
      <c r="B332" s="16" t="s">
        <v>65</v>
      </c>
      <c r="C332" s="53">
        <v>901</v>
      </c>
      <c r="D332" s="1">
        <v>1200</v>
      </c>
      <c r="E332" s="2"/>
      <c r="F332" s="2"/>
      <c r="I332" s="17">
        <f aca="true" t="shared" si="12" ref="I332:J335">I333</f>
        <v>450</v>
      </c>
      <c r="J332" s="17">
        <f t="shared" si="12"/>
        <v>450</v>
      </c>
    </row>
    <row r="333" spans="1:10" ht="25.5">
      <c r="A333" s="39">
        <v>330</v>
      </c>
      <c r="B333" s="5" t="s">
        <v>212</v>
      </c>
      <c r="C333" s="53">
        <v>901</v>
      </c>
      <c r="D333" s="1">
        <v>1202</v>
      </c>
      <c r="E333" s="2" t="s">
        <v>94</v>
      </c>
      <c r="F333" s="2"/>
      <c r="I333" s="22">
        <f t="shared" si="12"/>
        <v>450</v>
      </c>
      <c r="J333" s="22">
        <f t="shared" si="12"/>
        <v>450</v>
      </c>
    </row>
    <row r="334" spans="1:10" ht="12.75">
      <c r="A334" s="39"/>
      <c r="B334" s="5" t="s">
        <v>218</v>
      </c>
      <c r="C334" s="53">
        <v>901</v>
      </c>
      <c r="D334" s="1">
        <v>1202</v>
      </c>
      <c r="E334" s="2" t="s">
        <v>100</v>
      </c>
      <c r="F334" s="2"/>
      <c r="I334" s="22">
        <f t="shared" si="12"/>
        <v>450</v>
      </c>
      <c r="J334" s="22">
        <f t="shared" si="12"/>
        <v>450</v>
      </c>
    </row>
    <row r="335" spans="1:10" ht="38.25">
      <c r="A335" s="39"/>
      <c r="B335" s="5" t="s">
        <v>322</v>
      </c>
      <c r="C335" s="53">
        <v>901</v>
      </c>
      <c r="D335" s="1">
        <v>1202</v>
      </c>
      <c r="E335" s="2" t="s">
        <v>209</v>
      </c>
      <c r="F335" s="2"/>
      <c r="I335" s="22">
        <f t="shared" si="12"/>
        <v>450</v>
      </c>
      <c r="J335" s="22">
        <f t="shared" si="12"/>
        <v>450</v>
      </c>
    </row>
    <row r="336" spans="1:10" ht="38.25">
      <c r="A336" s="39"/>
      <c r="B336" s="7" t="s">
        <v>60</v>
      </c>
      <c r="C336" s="54">
        <v>901</v>
      </c>
      <c r="D336" s="3">
        <v>1202</v>
      </c>
      <c r="E336" s="4" t="s">
        <v>209</v>
      </c>
      <c r="F336" s="4" t="s">
        <v>59</v>
      </c>
      <c r="I336" s="24">
        <v>450</v>
      </c>
      <c r="J336" s="87">
        <v>450</v>
      </c>
    </row>
    <row r="337" spans="1:10" ht="31.5">
      <c r="A337" s="39"/>
      <c r="B337" s="16" t="s">
        <v>6</v>
      </c>
      <c r="C337" s="53">
        <v>901</v>
      </c>
      <c r="D337" s="1">
        <v>1300</v>
      </c>
      <c r="E337" s="4"/>
      <c r="F337" s="4"/>
      <c r="I337" s="22">
        <f aca="true" t="shared" si="13" ref="I337:J340">I338</f>
        <v>1.5</v>
      </c>
      <c r="J337" s="22">
        <f t="shared" si="13"/>
        <v>1.5</v>
      </c>
    </row>
    <row r="338" spans="1:10" ht="25.5">
      <c r="A338" s="39"/>
      <c r="B338" s="5" t="s">
        <v>212</v>
      </c>
      <c r="C338" s="53">
        <v>901</v>
      </c>
      <c r="D338" s="1">
        <v>1300</v>
      </c>
      <c r="E338" s="2" t="s">
        <v>94</v>
      </c>
      <c r="F338" s="2"/>
      <c r="I338" s="17">
        <f t="shared" si="13"/>
        <v>1.5</v>
      </c>
      <c r="J338" s="17">
        <f t="shared" si="13"/>
        <v>1.5</v>
      </c>
    </row>
    <row r="339" spans="1:10" ht="12.75">
      <c r="A339" s="39"/>
      <c r="B339" s="5" t="s">
        <v>218</v>
      </c>
      <c r="C339" s="53">
        <v>901</v>
      </c>
      <c r="D339" s="1">
        <v>1301</v>
      </c>
      <c r="E339" s="2" t="s">
        <v>100</v>
      </c>
      <c r="F339" s="2"/>
      <c r="I339" s="17">
        <f t="shared" si="13"/>
        <v>1.5</v>
      </c>
      <c r="J339" s="17">
        <f t="shared" si="13"/>
        <v>1.5</v>
      </c>
    </row>
    <row r="340" spans="1:10" ht="25.5">
      <c r="A340" s="39"/>
      <c r="B340" s="5" t="s">
        <v>325</v>
      </c>
      <c r="C340" s="53">
        <v>901</v>
      </c>
      <c r="D340" s="1">
        <v>1301</v>
      </c>
      <c r="E340" s="2" t="s">
        <v>211</v>
      </c>
      <c r="F340" s="2"/>
      <c r="I340" s="17">
        <f t="shared" si="13"/>
        <v>1.5</v>
      </c>
      <c r="J340" s="17">
        <f t="shared" si="13"/>
        <v>1.5</v>
      </c>
    </row>
    <row r="341" spans="1:10" ht="25.5">
      <c r="A341" s="39"/>
      <c r="B341" s="7" t="s">
        <v>47</v>
      </c>
      <c r="C341" s="54">
        <v>901</v>
      </c>
      <c r="D341" s="3">
        <v>1301</v>
      </c>
      <c r="E341" s="4" t="s">
        <v>211</v>
      </c>
      <c r="F341" s="4" t="s">
        <v>46</v>
      </c>
      <c r="I341" s="19">
        <v>1.5</v>
      </c>
      <c r="J341" s="87">
        <v>1.5</v>
      </c>
    </row>
    <row r="342" spans="1:10" ht="31.5">
      <c r="A342" s="39"/>
      <c r="B342" s="16" t="s">
        <v>67</v>
      </c>
      <c r="C342" s="53">
        <v>912</v>
      </c>
      <c r="D342" s="3"/>
      <c r="E342" s="4"/>
      <c r="F342" s="4"/>
      <c r="I342" s="47">
        <f>I343+I347+I351+I354</f>
        <v>2082</v>
      </c>
      <c r="J342" s="47">
        <f>J343+J347+J351+J354</f>
        <v>2092</v>
      </c>
    </row>
    <row r="343" spans="1:10" ht="25.5">
      <c r="A343" s="39"/>
      <c r="B343" s="5" t="s">
        <v>73</v>
      </c>
      <c r="C343" s="53">
        <v>912</v>
      </c>
      <c r="D343" s="1">
        <v>102</v>
      </c>
      <c r="E343" s="4"/>
      <c r="F343" s="4"/>
      <c r="I343" s="17">
        <f>I344</f>
        <v>1119</v>
      </c>
      <c r="J343" s="17">
        <f aca="true" t="shared" si="14" ref="I343:J345">J344</f>
        <v>1119</v>
      </c>
    </row>
    <row r="344" spans="1:10" ht="12.75">
      <c r="A344" s="39"/>
      <c r="B344" s="5" t="s">
        <v>87</v>
      </c>
      <c r="C344" s="53">
        <v>912</v>
      </c>
      <c r="D344" s="1">
        <v>102</v>
      </c>
      <c r="E344" s="2" t="s">
        <v>83</v>
      </c>
      <c r="F344" s="2"/>
      <c r="I344" s="17">
        <f t="shared" si="14"/>
        <v>1119</v>
      </c>
      <c r="J344" s="17">
        <f t="shared" si="14"/>
        <v>1119</v>
      </c>
    </row>
    <row r="345" spans="1:10" ht="12.75">
      <c r="A345" s="39"/>
      <c r="B345" s="5" t="s">
        <v>35</v>
      </c>
      <c r="C345" s="53">
        <v>912</v>
      </c>
      <c r="D345" s="1">
        <v>102</v>
      </c>
      <c r="E345" s="2" t="s">
        <v>327</v>
      </c>
      <c r="F345" s="2"/>
      <c r="I345" s="17">
        <f t="shared" si="14"/>
        <v>1119</v>
      </c>
      <c r="J345" s="17">
        <f t="shared" si="14"/>
        <v>1119</v>
      </c>
    </row>
    <row r="346" spans="1:10" ht="12.75">
      <c r="A346" s="39"/>
      <c r="B346" s="7" t="s">
        <v>92</v>
      </c>
      <c r="C346" s="54">
        <v>912</v>
      </c>
      <c r="D346" s="3">
        <v>102</v>
      </c>
      <c r="E346" s="4" t="s">
        <v>327</v>
      </c>
      <c r="F346" s="4" t="s">
        <v>54</v>
      </c>
      <c r="I346" s="18">
        <v>1119</v>
      </c>
      <c r="J346" s="19">
        <v>1119</v>
      </c>
    </row>
    <row r="347" spans="1:10" ht="38.25">
      <c r="A347" s="39"/>
      <c r="B347" s="5" t="s">
        <v>32</v>
      </c>
      <c r="C347" s="53">
        <v>912</v>
      </c>
      <c r="D347" s="1">
        <v>103</v>
      </c>
      <c r="E347" s="2"/>
      <c r="F347" s="2"/>
      <c r="I347" s="17">
        <f aca="true" t="shared" si="15" ref="I347:J349">I348</f>
        <v>733</v>
      </c>
      <c r="J347" s="17">
        <f t="shared" si="15"/>
        <v>733</v>
      </c>
    </row>
    <row r="348" spans="1:10" ht="12.75">
      <c r="A348" s="39"/>
      <c r="B348" s="5" t="s">
        <v>87</v>
      </c>
      <c r="C348" s="53">
        <v>912</v>
      </c>
      <c r="D348" s="8">
        <v>103</v>
      </c>
      <c r="E348" s="20" t="s">
        <v>83</v>
      </c>
      <c r="F348" s="9"/>
      <c r="I348" s="17">
        <f t="shared" si="15"/>
        <v>733</v>
      </c>
      <c r="J348" s="17">
        <f t="shared" si="15"/>
        <v>733</v>
      </c>
    </row>
    <row r="349" spans="1:10" ht="25.5">
      <c r="A349" s="39"/>
      <c r="B349" s="5" t="s">
        <v>326</v>
      </c>
      <c r="C349" s="53">
        <v>912</v>
      </c>
      <c r="D349" s="8">
        <v>103</v>
      </c>
      <c r="E349" s="20" t="s">
        <v>84</v>
      </c>
      <c r="F349" s="9"/>
      <c r="I349" s="17">
        <f t="shared" si="15"/>
        <v>733</v>
      </c>
      <c r="J349" s="17">
        <f t="shared" si="15"/>
        <v>733</v>
      </c>
    </row>
    <row r="350" spans="1:10" ht="12.75">
      <c r="A350" s="39"/>
      <c r="B350" s="7" t="s">
        <v>92</v>
      </c>
      <c r="C350" s="54">
        <v>912</v>
      </c>
      <c r="D350" s="10">
        <v>103</v>
      </c>
      <c r="E350" s="21" t="s">
        <v>84</v>
      </c>
      <c r="F350" s="4" t="s">
        <v>54</v>
      </c>
      <c r="I350" s="18">
        <v>733</v>
      </c>
      <c r="J350" s="19">
        <v>733</v>
      </c>
    </row>
    <row r="351" spans="1:10" ht="12.75">
      <c r="A351" s="39"/>
      <c r="B351" s="5" t="s">
        <v>87</v>
      </c>
      <c r="C351" s="53">
        <v>912</v>
      </c>
      <c r="D351" s="1">
        <v>113</v>
      </c>
      <c r="E351" s="2" t="s">
        <v>83</v>
      </c>
      <c r="F351" s="4"/>
      <c r="I351" s="47">
        <f>I352</f>
        <v>80</v>
      </c>
      <c r="J351" s="47">
        <f>J352</f>
        <v>80</v>
      </c>
    </row>
    <row r="352" spans="1:10" ht="25.5">
      <c r="A352" s="39"/>
      <c r="B352" s="75" t="s">
        <v>234</v>
      </c>
      <c r="C352" s="53">
        <v>912</v>
      </c>
      <c r="D352" s="1">
        <v>113</v>
      </c>
      <c r="E352" s="2" t="s">
        <v>114</v>
      </c>
      <c r="F352" s="2"/>
      <c r="I352" s="17">
        <f>I353</f>
        <v>80</v>
      </c>
      <c r="J352" s="17">
        <f>J353</f>
        <v>80</v>
      </c>
    </row>
    <row r="353" spans="1:10" ht="25.5">
      <c r="A353" s="39"/>
      <c r="B353" s="76" t="s">
        <v>215</v>
      </c>
      <c r="C353" s="54">
        <v>912</v>
      </c>
      <c r="D353" s="3">
        <v>113</v>
      </c>
      <c r="E353" s="4" t="s">
        <v>114</v>
      </c>
      <c r="F353" s="4" t="s">
        <v>97</v>
      </c>
      <c r="I353" s="19">
        <v>80</v>
      </c>
      <c r="J353" s="87">
        <v>80</v>
      </c>
    </row>
    <row r="354" spans="1:10" ht="12.75">
      <c r="A354" s="39">
        <v>331</v>
      </c>
      <c r="B354" s="5" t="s">
        <v>66</v>
      </c>
      <c r="C354" s="53">
        <v>912</v>
      </c>
      <c r="D354" s="1">
        <v>1202</v>
      </c>
      <c r="E354" s="2"/>
      <c r="F354" s="2"/>
      <c r="I354" s="47">
        <f aca="true" t="shared" si="16" ref="I354:J356">I355</f>
        <v>150</v>
      </c>
      <c r="J354" s="47">
        <f t="shared" si="16"/>
        <v>160</v>
      </c>
    </row>
    <row r="355" spans="1:10" ht="12.75">
      <c r="A355" s="39">
        <v>332</v>
      </c>
      <c r="B355" s="5" t="s">
        <v>87</v>
      </c>
      <c r="C355" s="53">
        <v>912</v>
      </c>
      <c r="D355" s="1">
        <v>1202</v>
      </c>
      <c r="E355" s="2" t="s">
        <v>83</v>
      </c>
      <c r="F355" s="4"/>
      <c r="I355" s="47">
        <f t="shared" si="16"/>
        <v>150</v>
      </c>
      <c r="J355" s="47">
        <f t="shared" si="16"/>
        <v>160</v>
      </c>
    </row>
    <row r="356" spans="1:10" ht="25.5">
      <c r="A356" s="39">
        <v>333</v>
      </c>
      <c r="B356" s="5" t="s">
        <v>323</v>
      </c>
      <c r="C356" s="53">
        <v>912</v>
      </c>
      <c r="D356" s="1">
        <v>1202</v>
      </c>
      <c r="E356" s="2" t="s">
        <v>210</v>
      </c>
      <c r="F356" s="4"/>
      <c r="I356" s="47">
        <f t="shared" si="16"/>
        <v>150</v>
      </c>
      <c r="J356" s="47">
        <f t="shared" si="16"/>
        <v>160</v>
      </c>
    </row>
    <row r="357" spans="1:10" ht="38.25">
      <c r="A357" s="39"/>
      <c r="B357" s="7" t="s">
        <v>324</v>
      </c>
      <c r="C357" s="54">
        <v>912</v>
      </c>
      <c r="D357" s="3">
        <v>1202</v>
      </c>
      <c r="E357" s="4" t="s">
        <v>210</v>
      </c>
      <c r="F357" s="4" t="s">
        <v>59</v>
      </c>
      <c r="I357" s="42">
        <v>150</v>
      </c>
      <c r="J357" s="87">
        <v>160</v>
      </c>
    </row>
    <row r="358" spans="1:10" ht="31.5">
      <c r="A358" s="39">
        <v>334</v>
      </c>
      <c r="B358" s="16" t="s">
        <v>69</v>
      </c>
      <c r="C358" s="16">
        <v>913</v>
      </c>
      <c r="D358" s="57"/>
      <c r="E358" s="57"/>
      <c r="F358" s="57"/>
      <c r="G358" s="38"/>
      <c r="H358" s="37"/>
      <c r="I358" s="43">
        <f>I359+I363</f>
        <v>558</v>
      </c>
      <c r="J358" s="43">
        <f>J359+J363</f>
        <v>580</v>
      </c>
    </row>
    <row r="359" spans="1:10" ht="38.25">
      <c r="A359" s="39"/>
      <c r="B359" s="5" t="s">
        <v>36</v>
      </c>
      <c r="C359" s="53">
        <v>913</v>
      </c>
      <c r="D359" s="48">
        <v>106</v>
      </c>
      <c r="E359" s="57"/>
      <c r="F359" s="57"/>
      <c r="G359" s="44"/>
      <c r="H359" s="13"/>
      <c r="I359" s="84">
        <f aca="true" t="shared" si="17" ref="I359:J361">I360</f>
        <v>538</v>
      </c>
      <c r="J359" s="84">
        <f t="shared" si="17"/>
        <v>560</v>
      </c>
    </row>
    <row r="360" spans="1:10" ht="12.75">
      <c r="A360" s="39">
        <v>335</v>
      </c>
      <c r="B360" s="5" t="s">
        <v>87</v>
      </c>
      <c r="C360" s="53">
        <v>913</v>
      </c>
      <c r="D360" s="1">
        <v>106</v>
      </c>
      <c r="E360" s="2" t="s">
        <v>83</v>
      </c>
      <c r="F360" s="2"/>
      <c r="I360" s="17">
        <f t="shared" si="17"/>
        <v>538</v>
      </c>
      <c r="J360" s="17">
        <f t="shared" si="17"/>
        <v>560</v>
      </c>
    </row>
    <row r="361" spans="1:10" ht="25.5">
      <c r="A361" s="39">
        <v>336</v>
      </c>
      <c r="B361" s="5" t="s">
        <v>33</v>
      </c>
      <c r="C361" s="53">
        <v>913</v>
      </c>
      <c r="D361" s="1">
        <v>106</v>
      </c>
      <c r="E361" s="2" t="s">
        <v>328</v>
      </c>
      <c r="F361" s="2"/>
      <c r="I361" s="17">
        <f t="shared" si="17"/>
        <v>538</v>
      </c>
      <c r="J361" s="17">
        <f t="shared" si="17"/>
        <v>560</v>
      </c>
    </row>
    <row r="362" spans="1:10" ht="12.75">
      <c r="A362" s="39">
        <v>337</v>
      </c>
      <c r="B362" s="7" t="s">
        <v>92</v>
      </c>
      <c r="C362" s="54">
        <v>913</v>
      </c>
      <c r="D362" s="3">
        <v>106</v>
      </c>
      <c r="E362" s="4" t="s">
        <v>328</v>
      </c>
      <c r="F362" s="4" t="s">
        <v>54</v>
      </c>
      <c r="I362" s="18">
        <v>538</v>
      </c>
      <c r="J362" s="87">
        <v>560</v>
      </c>
    </row>
    <row r="363" spans="1:10" ht="12.75">
      <c r="A363" s="39"/>
      <c r="B363" s="5" t="s">
        <v>87</v>
      </c>
      <c r="C363" s="53">
        <v>913</v>
      </c>
      <c r="D363" s="1">
        <v>113</v>
      </c>
      <c r="E363" s="2" t="s">
        <v>83</v>
      </c>
      <c r="F363" s="4"/>
      <c r="I363" s="17">
        <f>I364</f>
        <v>20</v>
      </c>
      <c r="J363" s="17">
        <f>J364</f>
        <v>20</v>
      </c>
    </row>
    <row r="364" spans="1:10" ht="25.5">
      <c r="A364" s="39"/>
      <c r="B364" s="75" t="s">
        <v>234</v>
      </c>
      <c r="C364" s="53">
        <v>913</v>
      </c>
      <c r="D364" s="1">
        <v>113</v>
      </c>
      <c r="E364" s="2" t="s">
        <v>114</v>
      </c>
      <c r="F364" s="2"/>
      <c r="I364" s="17">
        <f>I365</f>
        <v>20</v>
      </c>
      <c r="J364" s="17">
        <f>J365</f>
        <v>20</v>
      </c>
    </row>
    <row r="365" spans="1:10" ht="25.5">
      <c r="A365" s="39"/>
      <c r="B365" s="76" t="s">
        <v>215</v>
      </c>
      <c r="C365" s="54">
        <v>913</v>
      </c>
      <c r="D365" s="3">
        <v>113</v>
      </c>
      <c r="E365" s="4" t="s">
        <v>114</v>
      </c>
      <c r="F365" s="4" t="s">
        <v>97</v>
      </c>
      <c r="I365" s="18">
        <v>20</v>
      </c>
      <c r="J365" s="87">
        <v>20</v>
      </c>
    </row>
    <row r="366" spans="1:10" ht="31.5">
      <c r="A366" s="39">
        <v>344</v>
      </c>
      <c r="B366" s="16" t="s">
        <v>74</v>
      </c>
      <c r="C366" s="16">
        <v>919</v>
      </c>
      <c r="D366" s="40"/>
      <c r="E366" s="41"/>
      <c r="F366" s="41"/>
      <c r="I366" s="43">
        <f aca="true" t="shared" si="18" ref="I366:J369">I367</f>
        <v>4027.5</v>
      </c>
      <c r="J366" s="43">
        <f t="shared" si="18"/>
        <v>4089.1</v>
      </c>
    </row>
    <row r="367" spans="1:10" ht="38.25">
      <c r="A367" s="39">
        <v>345</v>
      </c>
      <c r="B367" s="5" t="s">
        <v>36</v>
      </c>
      <c r="C367" s="60">
        <v>919</v>
      </c>
      <c r="D367" s="48">
        <v>106</v>
      </c>
      <c r="E367" s="41"/>
      <c r="F367" s="41"/>
      <c r="I367" s="47">
        <f t="shared" si="18"/>
        <v>4027.5</v>
      </c>
      <c r="J367" s="47">
        <f t="shared" si="18"/>
        <v>4089.1</v>
      </c>
    </row>
    <row r="368" spans="1:10" ht="38.25" customHeight="1">
      <c r="A368" s="39">
        <v>346</v>
      </c>
      <c r="B368" s="78" t="s">
        <v>329</v>
      </c>
      <c r="C368" s="60">
        <v>919</v>
      </c>
      <c r="D368" s="1">
        <v>106</v>
      </c>
      <c r="E368" s="2" t="s">
        <v>333</v>
      </c>
      <c r="F368" s="2"/>
      <c r="I368" s="17">
        <f t="shared" si="18"/>
        <v>4027.5</v>
      </c>
      <c r="J368" s="17">
        <f t="shared" si="18"/>
        <v>4089.1</v>
      </c>
    </row>
    <row r="369" spans="1:10" ht="38.25">
      <c r="A369" s="39">
        <v>347</v>
      </c>
      <c r="B369" s="85" t="s">
        <v>330</v>
      </c>
      <c r="C369" s="60">
        <v>919</v>
      </c>
      <c r="D369" s="1">
        <v>106</v>
      </c>
      <c r="E369" s="2" t="s">
        <v>334</v>
      </c>
      <c r="F369" s="2"/>
      <c r="I369" s="17">
        <f t="shared" si="18"/>
        <v>4027.5</v>
      </c>
      <c r="J369" s="17">
        <f t="shared" si="18"/>
        <v>4089.1</v>
      </c>
    </row>
    <row r="370" spans="1:10" ht="33" customHeight="1">
      <c r="A370" s="39">
        <v>348</v>
      </c>
      <c r="B370" s="5" t="s">
        <v>331</v>
      </c>
      <c r="C370" s="55">
        <v>919</v>
      </c>
      <c r="D370" s="1">
        <v>106</v>
      </c>
      <c r="E370" s="2" t="s">
        <v>335</v>
      </c>
      <c r="F370" s="2"/>
      <c r="I370" s="17">
        <f>I371+I372</f>
        <v>4027.5</v>
      </c>
      <c r="J370" s="17">
        <f>J371+J372</f>
        <v>4089.1</v>
      </c>
    </row>
    <row r="371" spans="1:10" ht="15" customHeight="1">
      <c r="A371" s="39">
        <v>349</v>
      </c>
      <c r="B371" s="7" t="s">
        <v>92</v>
      </c>
      <c r="C371" s="55">
        <v>919</v>
      </c>
      <c r="D371" s="3">
        <v>106</v>
      </c>
      <c r="E371" s="4" t="s">
        <v>335</v>
      </c>
      <c r="F371" s="4" t="s">
        <v>54</v>
      </c>
      <c r="I371" s="18">
        <v>2930</v>
      </c>
      <c r="J371" s="19">
        <v>2930</v>
      </c>
    </row>
    <row r="372" spans="1:10" ht="15.75" customHeight="1">
      <c r="A372" s="39">
        <v>350</v>
      </c>
      <c r="B372" s="86" t="s">
        <v>332</v>
      </c>
      <c r="C372" s="55">
        <v>919</v>
      </c>
      <c r="D372" s="3">
        <v>106</v>
      </c>
      <c r="E372" s="4" t="s">
        <v>335</v>
      </c>
      <c r="F372" s="4" t="s">
        <v>97</v>
      </c>
      <c r="I372" s="18">
        <v>1097.5</v>
      </c>
      <c r="J372" s="19">
        <v>1159.1</v>
      </c>
    </row>
    <row r="373" spans="1:11" ht="15.75">
      <c r="A373" s="39">
        <v>351</v>
      </c>
      <c r="B373" s="16" t="s">
        <v>70</v>
      </c>
      <c r="C373" s="54"/>
      <c r="D373" s="57"/>
      <c r="E373" s="57"/>
      <c r="F373" s="57"/>
      <c r="G373" s="38"/>
      <c r="H373" s="37"/>
      <c r="I373" s="43">
        <f>I366+I358+I342+I9</f>
        <v>215286.6</v>
      </c>
      <c r="J373" s="43">
        <f>J366+J358+J342+J9</f>
        <v>224879.8</v>
      </c>
      <c r="K373" s="66" t="e">
        <f>#REF!-I373</f>
        <v>#REF!</v>
      </c>
    </row>
    <row r="375" ht="12.75">
      <c r="B375" s="46" t="s">
        <v>71</v>
      </c>
    </row>
    <row r="376" spans="9:11" ht="12.75">
      <c r="I376" s="71"/>
      <c r="K376" s="65"/>
    </row>
  </sheetData>
  <sheetProtection/>
  <autoFilter ref="A8:M373"/>
  <mergeCells count="6">
    <mergeCell ref="C1:I1"/>
    <mergeCell ref="C2:I2"/>
    <mergeCell ref="C3:I3"/>
    <mergeCell ref="C4:I4"/>
    <mergeCell ref="B5:H5"/>
    <mergeCell ref="B6:F6"/>
  </mergeCells>
  <printOptions/>
  <pageMargins left="0.7086614173228347" right="0.3937007874015748" top="0.5511811023622047" bottom="0.5905511811023623" header="0.31496062992125984" footer="0.31496062992125984"/>
  <pageSetup fitToHeight="1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2014-10-23T12:11:35Z</cp:lastPrinted>
  <dcterms:created xsi:type="dcterms:W3CDTF">1996-10-08T23:32:33Z</dcterms:created>
  <dcterms:modified xsi:type="dcterms:W3CDTF">2014-11-26T05:41:37Z</dcterms:modified>
  <cp:category/>
  <cp:version/>
  <cp:contentType/>
  <cp:contentStatus/>
</cp:coreProperties>
</file>