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<sst xmlns="http://schemas.openxmlformats.org/spreadsheetml/2006/main" count="666" uniqueCount="208">
  <si>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</si>
  <si>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</si>
  <si>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</si>
  <si>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</si>
  <si>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</si>
  <si>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</si>
  <si>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</si>
  <si>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</si>
  <si>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</si>
  <si>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</si>
  <si>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</si>
  <si>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</si>
  <si>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</si>
  <si>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</si>
  <si>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</si>
  <si>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</si>
  <si>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</si>
  <si>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</si>
  <si>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</si>
  <si>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</si>
  <si>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</si>
  <si>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</si>
  <si>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</si>
  <si>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</si>
  <si>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</si>
  <si>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</si>
  <si>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</si>
  <si>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</si>
  <si>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</si>
  <si>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</si>
  <si>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</si>
  <si>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</si>
  <si>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</si>
  <si>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</si>
  <si>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</si>
  <si>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</si>
  <si>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</si>
  <si>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</si>
  <si>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</si>
  <si>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</si>
  <si>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</si>
  <si>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</si>
  <si>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</si>
  <si>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</si>
  <si>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</si>
  <si>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</si>
  <si>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</si>
  <si>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</si>
  <si>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</si>
  <si>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</si>
  <si>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</si>
  <si>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</si>
  <si>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</si>
  <si>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</si>
  <si>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</si>
  <si>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</si>
  <si>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</si>
  <si>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</si>
  <si>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</si>
  <si>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</si>
  <si>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</si>
  <si>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</si>
  <si>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</si>
  <si>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</si>
  <si>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</si>
  <si>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</si>
  <si>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</si>
  <si>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</si>
  <si>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</si>
  <si>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</si>
  <si>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</si>
  <si>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</si>
  <si>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</si>
  <si>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</si>
  <si>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</si>
  <si>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</si>
  <si>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</si>
  <si>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</si>
  <si>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</si>
  <si>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</si>
  <si>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</si>
  <si>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</si>
  <si>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</si>
  <si>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</si>
  <si>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</si>
  <si>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</si>
  <si>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</si>
  <si>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</si>
  <si>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</si>
  <si>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</si>
  <si>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</si>
  <si>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</si>
  <si>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</si>
  <si>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</si>
  <si>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</si>
  <si>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</si>
  <si>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</si>
  <si>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</si>
  <si>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</si>
  <si>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</si>
  <si>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</si>
  <si>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</si>
  <si>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</si>
  <si>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</si>
  <si>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</si>
  <si>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</si>
  <si>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</si>
  <si>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</si>
  <si>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</si>
  <si>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</si>
  <si>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</si>
  <si>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</si>
  <si>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</si>
  <si>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</si>
  <si>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</si>
  <si>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</si>
  <si>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</si>
  <si>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</si>
  <si>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</si>
  <si>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</si>
  <si>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</si>
  <si>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</si>
  <si>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</si>
  <si>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</si>
  <si>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</si>
  <si>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</si>
  <si>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</si>
  <si>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</si>
  <si>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</si>
  <si>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</si>
  <si>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</si>
  <si>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</si>
  <si>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</si>
  <si>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</si>
  <si>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</si>
  <si>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</si>
  <si>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</si>
  <si>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</si>
  <si>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</si>
  <si>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</si>
  <si>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</si>
  <si>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</si>
  <si>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</si>
  <si>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</si>
  <si>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</si>
  <si>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</si>
  <si>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</si>
  <si>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</si>
  <si>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</si>
  <si>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</si>
  <si>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</si>
  <si>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</si>
  <si>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</si>
  <si>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</si>
  <si>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</si>
  <si>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</si>
  <si>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</si>
  <si>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</si>
  <si>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</si>
  <si>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</si>
  <si>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</si>
  <si>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</si>
  <si>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</si>
  <si>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01.02.2019</t>
  </si>
  <si>
    <t>Воскресенский муниципальный район</t>
  </si>
  <si>
    <t>Долг на 01.01.2019</t>
  </si>
  <si>
    <t>Долг на 01.02.2019</t>
  </si>
  <si>
    <t>Воскресенский муниципальный район  по состоянию на 01.02.2019 г</t>
  </si>
  <si>
    <t>Плановый график 2019 г</t>
  </si>
  <si>
    <t>2020 г</t>
  </si>
  <si>
    <t>2021 г</t>
  </si>
  <si>
    <t>2022 г</t>
  </si>
  <si>
    <t>2023 г</t>
  </si>
  <si>
    <t>2024 г</t>
  </si>
  <si>
    <t>Фактическая уплата 2019 г</t>
  </si>
  <si>
    <t>Воскресенский муниципальный район по состоянию на  01.02.2019 г</t>
  </si>
  <si>
    <t>Плановый график погашения долга 2019г</t>
  </si>
  <si>
    <t>Фактическое погашение долга 2019г</t>
  </si>
  <si>
    <t>Воскресенский муниципальный район по состоянию на 01.02.2019 г</t>
  </si>
  <si>
    <t>Фактическая уплата  2019 г</t>
  </si>
  <si>
    <t/>
  </si>
  <si>
    <t>28.12.2018</t>
  </si>
  <si>
    <t>Решение Земского собрания от 30.11.2018, № 90</t>
  </si>
  <si>
    <t>Муниципальное унитарное предприятие жилищно-коммунальное хозяйство "Водоканал", 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</si>
  <si>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 от 28.12.2018, б/н</t>
  </si>
  <si>
    <t>Исполнение обязательств Принципалом</t>
  </si>
  <si>
    <t>25.01.2021</t>
  </si>
  <si>
    <t>Российский рубль</t>
  </si>
  <si>
    <t>17.01.2019,  82 482,88</t>
  </si>
  <si>
    <t>1, 05.10.2017</t>
  </si>
  <si>
    <t>Решение Земского Собрания, 12/Д/1-2017, 05.10.2017</t>
  </si>
  <si>
    <t>Соглашение  от 05.10.2017, №12/Д/1-2017</t>
  </si>
  <si>
    <t>Министерство финансов</t>
  </si>
  <si>
    <t>0,1</t>
  </si>
  <si>
    <t>18.09.2020</t>
  </si>
  <si>
    <t>ежемесячно 18 числа</t>
  </si>
  <si>
    <t>21.02.2018
22.01.2019
20.12.2018
22.11.2012
22.10.2018
20.09.2018
21.08.2018
19.07.2018
20.06.2018
21.05.2018
23.04.2018
20.03.2018
22.01.2018
19.12.2017
21.11.2017</t>
  </si>
  <si>
    <t>195,34
195,34
189,04
195,34
189,04
195,34
195,34
189,04
195,34
189,04
195,34
176,44
195,34
189,04
195,34</t>
  </si>
  <si>
    <t>Частичное покрытие дефицита консолидированного бюджета  Воскресенского муниципального района</t>
  </si>
  <si>
    <t>2, 20.06.2018</t>
  </si>
  <si>
    <t>Решение Земского Собрания, 12/Д/1-2018, 20.06.2018</t>
  </si>
  <si>
    <t>Соглашение  от 20.06.2018, № 12/Д/1-2018</t>
  </si>
  <si>
    <t>18.06.2021</t>
  </si>
  <si>
    <t>22.01.2019
20.12.2018
22.11.2012
22.10.2018
20.09.2018
21.08.2018
19.07.2018</t>
  </si>
  <si>
    <t>169,86
164,38
169,86
164,38
169,86
169,86
120,55</t>
  </si>
  <si>
    <t>Частичное покрытие дефицита консолидированного бюджета Воскресенского муниципального района</t>
  </si>
  <si>
    <t>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</si>
  <si>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области, Исполнение обязательств Принципалом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</si>
</sst>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2020</v>
      </c>
      <c r="V4" s="12">
        <v>2021</v>
      </c>
      <c r="W4" s="12">
        <v>2022</v>
      </c>
      <c r="X4" s="12">
        <v>2023</v>
      </c>
      <c r="Y4" s="12">
        <v>2024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4300000</v>
      </c>
      <c r="D8" s="90">
        <v>0</v>
      </c>
      <c r="E8" s="90">
        <v>365.2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365.2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4300000</v>
      </c>
      <c r="D10" s="106">
        <f t="shared" si="0"/>
        <v>0</v>
      </c>
      <c r="E10" s="106">
        <f t="shared" si="0"/>
        <v>365.2</v>
      </c>
      <c r="F10" s="106">
        <f t="shared" si="0"/>
        <v>0</v>
      </c>
      <c r="G10" s="106">
        <f t="shared" si="0"/>
        <v>0</v>
      </c>
      <c r="H10" s="106">
        <f t="shared" si="0"/>
        <v>0</v>
      </c>
      <c r="I10" s="106">
        <f t="shared" si="0"/>
        <v>0</v>
      </c>
      <c r="J10" s="106">
        <f t="shared" si="0"/>
        <v>0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365.2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4300000</v>
      </c>
      <c r="D17" s="90">
        <f t="shared" si="1"/>
        <v>0</v>
      </c>
      <c r="E17" s="90">
        <v>365.2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365.2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4300000</v>
      </c>
      <c r="D19" s="106">
        <f t="shared" si="2"/>
        <v>0</v>
      </c>
      <c r="E19" s="106">
        <f t="shared" si="2"/>
        <v>365.2</v>
      </c>
      <c r="F19" s="106">
        <f t="shared" si="2"/>
        <v>0</v>
      </c>
      <c r="G19" s="106">
        <f t="shared" si="2"/>
        <v>0</v>
      </c>
      <c r="H19" s="106">
        <f t="shared" si="2"/>
        <v>0</v>
      </c>
      <c r="I19" s="106">
        <f t="shared" si="2"/>
        <v>0</v>
      </c>
      <c r="J19" s="106">
        <f t="shared" si="2"/>
        <v>0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365.2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35">
      <c r="A7" s="170"/>
      <c r="B7" s="87">
        <v>1</v>
      </c>
      <c r="C7" s="87" t="s">
        <v>181</v>
      </c>
      <c r="D7" s="87" t="s">
        <v>182</v>
      </c>
      <c r="E7" s="87" t="s">
        <v>183</v>
      </c>
      <c r="F7" s="87" t="s">
        <v>180</v>
      </c>
      <c r="G7" s="87" t="s">
        <v>184</v>
      </c>
      <c r="H7" s="87" t="s">
        <v>185</v>
      </c>
      <c r="I7" s="88" t="s">
        <v>186</v>
      </c>
      <c r="J7" s="89" t="s">
        <v>187</v>
      </c>
      <c r="K7" s="90">
        <v>1734375</v>
      </c>
      <c r="L7" s="90">
        <v>1651892.12</v>
      </c>
      <c r="M7" s="90" t="s">
        <v>188</v>
      </c>
    </row>
    <row r="8" spans="1:13" s="151" customFormat="1" ht="15">
      <c r="A8" s="171" t="s">
        <v>116</v>
      </c>
      <c r="B8" s="87" t="s">
        <v>10</v>
      </c>
      <c r="C8" s="87" t="s">
        <v>10</v>
      </c>
      <c r="D8" s="87" t="s">
        <v>10</v>
      </c>
      <c r="E8" s="87" t="s">
        <v>10</v>
      </c>
      <c r="F8" s="87" t="s">
        <v>10</v>
      </c>
      <c r="G8" s="87" t="s">
        <v>10</v>
      </c>
      <c r="H8" s="87" t="s">
        <v>10</v>
      </c>
      <c r="I8" s="88" t="s">
        <v>10</v>
      </c>
      <c r="J8" s="89" t="s">
        <v>10</v>
      </c>
      <c r="K8" s="90">
        <v>1734375</v>
      </c>
      <c r="L8" s="90">
        <v>1651892.12</v>
      </c>
      <c r="M8" s="90">
        <v>82482.88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225">
      <c r="A9" s="170"/>
      <c r="B9" s="87" t="s">
        <v>189</v>
      </c>
      <c r="C9" s="87" t="s">
        <v>190</v>
      </c>
      <c r="D9" s="87" t="s">
        <v>191</v>
      </c>
      <c r="E9" s="87" t="s">
        <v>192</v>
      </c>
      <c r="F9" s="89" t="s">
        <v>187</v>
      </c>
      <c r="G9" s="90">
        <v>2300000</v>
      </c>
      <c r="H9" s="90">
        <v>2300000</v>
      </c>
      <c r="I9" s="90" t="s">
        <v>193</v>
      </c>
      <c r="J9" s="90">
        <v>0</v>
      </c>
      <c r="K9" s="88" t="s">
        <v>194</v>
      </c>
      <c r="L9" s="88" t="s">
        <v>195</v>
      </c>
      <c r="M9" s="87" t="s">
        <v>180</v>
      </c>
      <c r="N9" s="90" t="s">
        <v>180</v>
      </c>
      <c r="O9" s="87" t="s">
        <v>196</v>
      </c>
      <c r="P9" s="90" t="s">
        <v>197</v>
      </c>
      <c r="Q9" s="87" t="s">
        <v>198</v>
      </c>
    </row>
    <row r="10" spans="1:17" s="152" customFormat="1" ht="105">
      <c r="A10" s="170"/>
      <c r="B10" s="87" t="s">
        <v>199</v>
      </c>
      <c r="C10" s="87" t="s">
        <v>200</v>
      </c>
      <c r="D10" s="87" t="s">
        <v>201</v>
      </c>
      <c r="E10" s="87" t="s">
        <v>192</v>
      </c>
      <c r="F10" s="89" t="s">
        <v>187</v>
      </c>
      <c r="G10" s="90">
        <v>2000000</v>
      </c>
      <c r="H10" s="90">
        <v>2000000</v>
      </c>
      <c r="I10" s="90" t="s">
        <v>193</v>
      </c>
      <c r="J10" s="90">
        <v>0</v>
      </c>
      <c r="K10" s="88" t="s">
        <v>202</v>
      </c>
      <c r="L10" s="88" t="s">
        <v>195</v>
      </c>
      <c r="M10" s="87" t="s">
        <v>180</v>
      </c>
      <c r="N10" s="90" t="s">
        <v>180</v>
      </c>
      <c r="O10" s="87" t="s">
        <v>203</v>
      </c>
      <c r="P10" s="90" t="s">
        <v>204</v>
      </c>
      <c r="Q10" s="87" t="s">
        <v>205</v>
      </c>
    </row>
    <row r="11" spans="1:17" s="152" customFormat="1" ht="15">
      <c r="A11" s="171" t="s">
        <v>116</v>
      </c>
      <c r="B11" s="87" t="s">
        <v>10</v>
      </c>
      <c r="C11" s="87" t="s">
        <v>10</v>
      </c>
      <c r="D11" s="87" t="s">
        <v>10</v>
      </c>
      <c r="E11" s="87" t="s">
        <v>10</v>
      </c>
      <c r="F11" s="89" t="s">
        <v>10</v>
      </c>
      <c r="G11" s="90">
        <v>4300000</v>
      </c>
      <c r="H11" s="90">
        <v>4300000</v>
      </c>
      <c r="I11" s="90" t="s">
        <v>10</v>
      </c>
      <c r="J11" s="90">
        <v>0</v>
      </c>
      <c r="K11" s="88" t="s">
        <v>10</v>
      </c>
      <c r="L11" s="88" t="s">
        <v>10</v>
      </c>
      <c r="M11" s="87" t="s">
        <v>10</v>
      </c>
      <c r="N11" s="90">
        <v>0</v>
      </c>
      <c r="O11" s="87" t="s">
        <v>10</v>
      </c>
      <c r="P11" s="90">
        <v>4008.45</v>
      </c>
      <c r="Q11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4300000</v>
      </c>
      <c r="C11" s="90">
        <v>0</v>
      </c>
      <c r="D11" s="90">
        <v>0</v>
      </c>
      <c r="E11" s="90">
        <v>4300000</v>
      </c>
      <c r="F11" s="90">
        <v>365.2</v>
      </c>
      <c r="G11" s="90">
        <v>0</v>
      </c>
    </row>
    <row r="12" spans="1:7" ht="15">
      <c r="A12" s="104" t="s">
        <v>161</v>
      </c>
      <c r="B12" s="90">
        <v>4300000</v>
      </c>
      <c r="C12" s="90">
        <v>0</v>
      </c>
      <c r="D12" s="90">
        <v>0</v>
      </c>
      <c r="E12" s="90">
        <v>4300000</v>
      </c>
      <c r="F12" s="90">
        <v>365.2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1734375</v>
      </c>
      <c r="C17" s="90">
        <v>0</v>
      </c>
      <c r="D17" s="90">
        <v>82482.88</v>
      </c>
      <c r="E17" s="90">
        <v>1651892.12</v>
      </c>
      <c r="F17" s="90">
        <v>0</v>
      </c>
      <c r="G17" s="90">
        <v>0</v>
      </c>
    </row>
    <row r="18" spans="1:7" ht="16.5" customHeight="1">
      <c r="A18" s="104" t="s">
        <v>161</v>
      </c>
      <c r="B18" s="90">
        <v>1734375</v>
      </c>
      <c r="C18" s="90">
        <v>0</v>
      </c>
      <c r="D18" s="90">
        <v>82482.88</v>
      </c>
      <c r="E18" s="90">
        <v>1651892.12</v>
      </c>
      <c r="F18" s="90">
        <v>0</v>
      </c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6034375</v>
      </c>
      <c r="C20" s="106">
        <f t="shared" si="0"/>
        <v>0</v>
      </c>
      <c r="D20" s="106">
        <f t="shared" si="0"/>
        <v>82482.88</v>
      </c>
      <c r="E20" s="106">
        <f t="shared" si="0"/>
        <v>5951892.12</v>
      </c>
      <c r="F20" s="106">
        <f t="shared" si="0"/>
        <v>365.2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6034375</v>
      </c>
      <c r="C21" s="90">
        <f t="shared" si="1"/>
        <v>0</v>
      </c>
      <c r="D21" s="90">
        <f t="shared" si="1"/>
        <v>82482.88</v>
      </c>
      <c r="E21" s="90">
        <f t="shared" si="1"/>
        <v>5951892.12</v>
      </c>
      <c r="F21" s="90">
        <f t="shared" si="1"/>
        <v>365.2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4300000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0</v>
      </c>
      <c r="R8" s="90">
        <v>1000000</v>
      </c>
      <c r="S8" s="90">
        <v>1300000</v>
      </c>
      <c r="T8" s="90">
        <v>2000000</v>
      </c>
      <c r="U8" s="90">
        <v>0</v>
      </c>
      <c r="V8" s="90">
        <v>0</v>
      </c>
    </row>
    <row r="9" spans="1:22" s="152" customFormat="1" ht="30">
      <c r="A9" s="86">
        <v>3</v>
      </c>
      <c r="B9" s="110" t="s">
        <v>30</v>
      </c>
      <c r="C9" s="90">
        <v>1651892.12</v>
      </c>
      <c r="D9" s="90"/>
      <c r="E9" s="90">
        <v>82482.88</v>
      </c>
      <c r="F9" s="90">
        <v>78784.25</v>
      </c>
      <c r="G9" s="90">
        <v>79683.22</v>
      </c>
      <c r="H9" s="90">
        <v>78347.6</v>
      </c>
      <c r="I9" s="90">
        <v>78065.07</v>
      </c>
      <c r="J9" s="90">
        <v>76806.51</v>
      </c>
      <c r="K9" s="90">
        <v>76472.6</v>
      </c>
      <c r="L9" s="90">
        <v>75727.74</v>
      </c>
      <c r="M9" s="90">
        <v>74494.86</v>
      </c>
      <c r="N9" s="90">
        <v>74083.9</v>
      </c>
      <c r="O9" s="90">
        <v>72979.45</v>
      </c>
      <c r="P9" s="90">
        <v>72491.44</v>
      </c>
      <c r="Q9" s="90">
        <f>SUM(E9:P9)</f>
        <v>920419.52</v>
      </c>
      <c r="R9" s="90">
        <v>813955.48</v>
      </c>
      <c r="S9" s="90">
        <v>0</v>
      </c>
      <c r="T9" s="90">
        <v>0</v>
      </c>
      <c r="U9" s="90">
        <v>0</v>
      </c>
      <c r="V9" s="90">
        <v>0</v>
      </c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5951892.12</v>
      </c>
      <c r="D11" s="106">
        <f t="shared" si="0"/>
        <v>0</v>
      </c>
      <c r="E11" s="106">
        <f t="shared" si="0"/>
        <v>82482.88</v>
      </c>
      <c r="F11" s="106">
        <f t="shared" si="0"/>
        <v>78784.25</v>
      </c>
      <c r="G11" s="106">
        <f t="shared" si="0"/>
        <v>79683.22</v>
      </c>
      <c r="H11" s="106">
        <f t="shared" si="0"/>
        <v>78347.6</v>
      </c>
      <c r="I11" s="106">
        <f t="shared" si="0"/>
        <v>78065.07</v>
      </c>
      <c r="J11" s="106">
        <f t="shared" si="0"/>
        <v>76806.51</v>
      </c>
      <c r="K11" s="106">
        <f t="shared" si="0"/>
        <v>76472.6</v>
      </c>
      <c r="L11" s="106">
        <f t="shared" si="0"/>
        <v>75727.74</v>
      </c>
      <c r="M11" s="106">
        <f t="shared" si="0"/>
        <v>74494.86</v>
      </c>
      <c r="N11" s="106">
        <f t="shared" si="0"/>
        <v>74083.9</v>
      </c>
      <c r="O11" s="106">
        <f t="shared" si="0"/>
        <v>72979.45</v>
      </c>
      <c r="P11" s="106">
        <f t="shared" si="0"/>
        <v>72491.44</v>
      </c>
      <c r="Q11" s="106">
        <f t="shared" si="0"/>
        <v>920419.52</v>
      </c>
      <c r="R11" s="106">
        <f t="shared" si="0"/>
        <v>1813955.48</v>
      </c>
      <c r="S11" s="106">
        <f t="shared" si="0"/>
        <v>1300000</v>
      </c>
      <c r="T11" s="106">
        <f t="shared" si="0"/>
        <v>2000000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4300000</v>
      </c>
      <c r="D18" s="90">
        <f t="shared" si="1"/>
        <v>0</v>
      </c>
      <c r="E18" s="90">
        <v>0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1651892.12</v>
      </c>
      <c r="D19" s="90">
        <f t="shared" si="1"/>
        <v>0</v>
      </c>
      <c r="E19" s="90">
        <v>82482.88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f>SUM(E19:P19)</f>
        <v>82482.88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5951892.12</v>
      </c>
      <c r="D21" s="106">
        <f t="shared" si="2"/>
        <v>0</v>
      </c>
      <c r="E21" s="106">
        <f t="shared" si="2"/>
        <v>82482.88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82482.88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05">
      <c r="A8" s="86"/>
      <c r="B8" s="86">
        <v>1</v>
      </c>
      <c r="C8" s="87" t="s">
        <v>182</v>
      </c>
      <c r="D8" s="87" t="s">
        <v>206</v>
      </c>
      <c r="E8" s="87" t="s">
        <v>207</v>
      </c>
      <c r="F8" s="90">
        <v>1734375</v>
      </c>
      <c r="G8" s="90">
        <v>1651892.12</v>
      </c>
      <c r="H8" s="90"/>
      <c r="I8" s="90"/>
      <c r="J8" s="90">
        <v>82482.88</v>
      </c>
      <c r="K8" s="90">
        <v>78784.25</v>
      </c>
      <c r="L8" s="90">
        <v>79683.22</v>
      </c>
      <c r="M8" s="90">
        <v>78347.6</v>
      </c>
      <c r="N8" s="90">
        <v>78065.07</v>
      </c>
      <c r="O8" s="90">
        <v>76806.51</v>
      </c>
      <c r="P8" s="90">
        <v>76472.6</v>
      </c>
      <c r="Q8" s="90">
        <v>75727.74</v>
      </c>
      <c r="R8" s="90">
        <v>74494.86</v>
      </c>
      <c r="S8" s="90">
        <v>74083.9</v>
      </c>
      <c r="T8" s="90">
        <v>72979.45</v>
      </c>
      <c r="U8" s="90">
        <v>72491.44</v>
      </c>
      <c r="V8" s="90">
        <f>SUM(J8:U8)</f>
        <v>920419.52</v>
      </c>
      <c r="W8" s="90">
        <v>813955.48</v>
      </c>
      <c r="X8" s="90">
        <v>0</v>
      </c>
      <c r="Y8" s="90">
        <v>0</v>
      </c>
      <c r="Z8" s="90">
        <v>0</v>
      </c>
      <c r="AA8" s="90">
        <v>0</v>
      </c>
    </row>
    <row r="9" spans="1:27" s="153" customFormat="1" ht="14.25" customHeight="1">
      <c r="A9" s="86" t="s">
        <v>116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1734375</v>
      </c>
      <c r="G9" s="176">
        <v>1651892.12</v>
      </c>
      <c r="H9" s="176"/>
      <c r="I9" s="176"/>
      <c r="J9" s="176">
        <v>82482.88</v>
      </c>
      <c r="K9" s="176">
        <v>78784.25</v>
      </c>
      <c r="L9" s="176">
        <v>79683.22</v>
      </c>
      <c r="M9" s="176">
        <v>78347.6</v>
      </c>
      <c r="N9" s="176">
        <v>78065.07</v>
      </c>
      <c r="O9" s="176">
        <v>76806.51</v>
      </c>
      <c r="P9" s="176">
        <v>76472.6</v>
      </c>
      <c r="Q9" s="176">
        <v>75727.74</v>
      </c>
      <c r="R9" s="176">
        <v>74494.86</v>
      </c>
      <c r="S9" s="176">
        <v>74083.9</v>
      </c>
      <c r="T9" s="176">
        <v>72979.45</v>
      </c>
      <c r="U9" s="176">
        <v>72491.44</v>
      </c>
      <c r="V9" s="176">
        <f>SUM(J9:U9)</f>
        <v>920419.52</v>
      </c>
      <c r="W9" s="176">
        <v>813955.48</v>
      </c>
      <c r="X9" s="176">
        <v>0</v>
      </c>
      <c r="Y9" s="176">
        <v>0</v>
      </c>
      <c r="Z9" s="176">
        <v>0</v>
      </c>
      <c r="AA9" s="176">
        <v>0</v>
      </c>
    </row>
    <row r="10" spans="1:27" s="153" customFormat="1" ht="15.75">
      <c r="A10" s="123"/>
      <c r="B10" s="113"/>
      <c r="C10" s="124"/>
      <c r="D10" s="124"/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77" customFormat="1" ht="15.75">
      <c r="A11" s="126"/>
      <c r="B11" s="119"/>
      <c r="C11" s="111"/>
      <c r="D11" s="111"/>
      <c r="E11" s="111"/>
      <c r="F11" s="111"/>
      <c r="G11" s="11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9"/>
      <c r="W11" s="9"/>
    </row>
    <row r="12" spans="1:23" s="177" customFormat="1" ht="15.75">
      <c r="A12" s="12" t="s">
        <v>159</v>
      </c>
      <c r="B12" s="12" t="s">
        <v>152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47.2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  <c r="N14" s="86">
        <v>14</v>
      </c>
      <c r="O14" s="86">
        <v>15</v>
      </c>
      <c r="P14" s="86">
        <v>16</v>
      </c>
      <c r="Q14" s="86">
        <v>17</v>
      </c>
      <c r="R14" s="86">
        <v>18</v>
      </c>
      <c r="S14" s="86">
        <v>19</v>
      </c>
      <c r="T14" s="86">
        <v>20</v>
      </c>
      <c r="U14" s="86">
        <v>21</v>
      </c>
      <c r="V14" s="86">
        <v>22</v>
      </c>
      <c r="W14" s="113"/>
    </row>
    <row r="15" spans="1:23" s="153" customFormat="1" ht="47.25">
      <c r="A15" s="84" t="s">
        <v>164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3" customFormat="1" ht="105">
      <c r="A16" s="86"/>
      <c r="B16" s="86">
        <v>1</v>
      </c>
      <c r="C16" s="87" t="s">
        <v>182</v>
      </c>
      <c r="D16" s="87" t="s">
        <v>206</v>
      </c>
      <c r="E16" s="87" t="s">
        <v>207</v>
      </c>
      <c r="F16" s="90">
        <v>1734375</v>
      </c>
      <c r="G16" s="90">
        <v>1651892.12</v>
      </c>
      <c r="H16" s="90"/>
      <c r="I16" s="90"/>
      <c r="J16" s="90">
        <v>82482.88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f>SUM(J16:U16)</f>
        <v>82482.88</v>
      </c>
      <c r="W16" s="114"/>
    </row>
    <row r="17" spans="1:23" s="153" customFormat="1" ht="14.25" customHeight="1">
      <c r="A17" s="86" t="s">
        <v>116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1734375</v>
      </c>
      <c r="G17" s="176">
        <v>1651892.12</v>
      </c>
      <c r="H17" s="176"/>
      <c r="I17" s="176"/>
      <c r="J17" s="176">
        <v>82482.88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f>SUM(J17:U17)</f>
        <v>82482.88</v>
      </c>
      <c r="W17" s="114"/>
    </row>
    <row r="18" spans="1:27" s="177" customFormat="1" ht="15.75">
      <c r="A18" s="123"/>
      <c r="B18" s="113"/>
      <c r="C18" s="124"/>
      <c r="D18" s="124"/>
      <c r="E18" s="12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</sheetData>
  <sheetProtection/>
  <mergeCells count="26">
    <mergeCell ref="I12:I13"/>
    <mergeCell ref="D12:D13"/>
    <mergeCell ref="H12:H13"/>
    <mergeCell ref="J12:V12"/>
    <mergeCell ref="F12:F13"/>
    <mergeCell ref="V11:W11"/>
    <mergeCell ref="W4:W5"/>
    <mergeCell ref="Y4:Y5"/>
    <mergeCell ref="I4:I5"/>
    <mergeCell ref="J4:V4"/>
    <mergeCell ref="H4:H5"/>
    <mergeCell ref="A12:A13"/>
    <mergeCell ref="G12:G13"/>
    <mergeCell ref="C12:C13"/>
    <mergeCell ref="B12:B13"/>
    <mergeCell ref="E12:E13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191</v>
      </c>
      <c r="D8" s="87" t="s">
        <v>192</v>
      </c>
      <c r="E8" s="87" t="s">
        <v>198</v>
      </c>
      <c r="F8" s="90">
        <v>2300000</v>
      </c>
      <c r="G8" s="90">
        <v>2300000</v>
      </c>
      <c r="H8" s="90">
        <v>0</v>
      </c>
      <c r="I8" s="90" t="s">
        <v>194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0</v>
      </c>
      <c r="W8" s="90">
        <v>1000000</v>
      </c>
      <c r="X8" s="90">
        <v>1300000</v>
      </c>
      <c r="Y8" s="90"/>
      <c r="Z8" s="90">
        <v>0</v>
      </c>
      <c r="AA8" s="90">
        <v>0</v>
      </c>
    </row>
    <row r="9" spans="1:27" s="151" customFormat="1" ht="75">
      <c r="A9" s="86"/>
      <c r="B9" s="131">
        <v>2</v>
      </c>
      <c r="C9" s="87" t="s">
        <v>201</v>
      </c>
      <c r="D9" s="87" t="s">
        <v>192</v>
      </c>
      <c r="E9" s="87" t="s">
        <v>205</v>
      </c>
      <c r="F9" s="90">
        <v>2000000</v>
      </c>
      <c r="G9" s="90">
        <v>2000000</v>
      </c>
      <c r="H9" s="90">
        <v>0</v>
      </c>
      <c r="I9" s="90" t="s">
        <v>202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/>
      <c r="X9" s="90"/>
      <c r="Y9" s="90">
        <v>2000000</v>
      </c>
      <c r="Z9" s="90"/>
      <c r="AA9" s="90"/>
    </row>
    <row r="10" spans="1:27" s="151" customFormat="1" ht="15">
      <c r="A10" s="86" t="s">
        <v>116</v>
      </c>
      <c r="B10" s="130" t="s">
        <v>10</v>
      </c>
      <c r="C10" s="122" t="s">
        <v>10</v>
      </c>
      <c r="D10" s="122" t="s">
        <v>10</v>
      </c>
      <c r="E10" s="122" t="s">
        <v>10</v>
      </c>
      <c r="F10" s="176">
        <v>4300000</v>
      </c>
      <c r="G10" s="176">
        <v>4300000</v>
      </c>
      <c r="H10" s="176">
        <v>0</v>
      </c>
      <c r="I10" s="176"/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f>SUM(J10:U10)</f>
        <v>0</v>
      </c>
      <c r="W10" s="176">
        <v>1000000</v>
      </c>
      <c r="X10" s="176">
        <v>1300000</v>
      </c>
      <c r="Y10" s="176">
        <v>2000000</v>
      </c>
      <c r="Z10" s="176">
        <v>0</v>
      </c>
      <c r="AA10" s="176">
        <v>0</v>
      </c>
    </row>
    <row r="11" spans="1:27" s="159" customFormat="1" ht="15.75">
      <c r="A11" s="123"/>
      <c r="B11" s="132"/>
      <c r="C11" s="133"/>
      <c r="D11" s="133"/>
      <c r="E11" s="133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3" s="159" customFormat="1" ht="15.75">
      <c r="A12" s="126"/>
      <c r="B12" s="113"/>
      <c r="C12" s="113"/>
      <c r="D12" s="113"/>
      <c r="E12" s="11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153" customFormat="1" ht="51" customHeight="1">
      <c r="A13" s="12" t="s">
        <v>159</v>
      </c>
      <c r="B13" s="12" t="s">
        <v>69</v>
      </c>
      <c r="C13" s="12" t="s">
        <v>97</v>
      </c>
      <c r="D13" s="12" t="s">
        <v>0</v>
      </c>
      <c r="E13" s="12" t="s">
        <v>98</v>
      </c>
      <c r="F13" s="12" t="s">
        <v>53</v>
      </c>
      <c r="G13" s="12" t="s">
        <v>52</v>
      </c>
      <c r="H13" s="12" t="s">
        <v>51</v>
      </c>
      <c r="I13" s="12" t="s">
        <v>50</v>
      </c>
      <c r="J13" s="15" t="s">
        <v>177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2"/>
    </row>
    <row r="14" spans="1:23" s="153" customFormat="1" ht="36.75" customHeight="1">
      <c r="A14" s="12"/>
      <c r="B14" s="12"/>
      <c r="C14" s="12"/>
      <c r="D14" s="12"/>
      <c r="E14" s="12"/>
      <c r="F14" s="12"/>
      <c r="G14" s="12"/>
      <c r="H14" s="12"/>
      <c r="I14" s="12"/>
      <c r="J14" s="84" t="s">
        <v>45</v>
      </c>
      <c r="K14" s="84" t="s">
        <v>44</v>
      </c>
      <c r="L14" s="84" t="s">
        <v>43</v>
      </c>
      <c r="M14" s="84" t="s">
        <v>42</v>
      </c>
      <c r="N14" s="84" t="s">
        <v>41</v>
      </c>
      <c r="O14" s="84" t="s">
        <v>40</v>
      </c>
      <c r="P14" s="84" t="s">
        <v>39</v>
      </c>
      <c r="Q14" s="84" t="s">
        <v>38</v>
      </c>
      <c r="R14" s="84" t="s">
        <v>37</v>
      </c>
      <c r="S14" s="84" t="s">
        <v>36</v>
      </c>
      <c r="T14" s="84" t="s">
        <v>35</v>
      </c>
      <c r="U14" s="84" t="s">
        <v>34</v>
      </c>
      <c r="V14" s="120" t="s">
        <v>49</v>
      </c>
      <c r="W14" s="112"/>
    </row>
    <row r="15" spans="1:23" s="151" customFormat="1" ht="15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4">
        <v>7</v>
      </c>
      <c r="H15" s="134">
        <v>8</v>
      </c>
      <c r="I15" s="134">
        <v>9</v>
      </c>
      <c r="J15" s="134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  <c r="Q15" s="134">
        <v>17</v>
      </c>
      <c r="R15" s="134">
        <v>18</v>
      </c>
      <c r="S15" s="134">
        <v>19</v>
      </c>
      <c r="T15" s="134">
        <v>20</v>
      </c>
      <c r="U15" s="134">
        <v>21</v>
      </c>
      <c r="V15" s="134">
        <v>22</v>
      </c>
      <c r="W15" s="113"/>
    </row>
    <row r="16" spans="1:23" s="151" customFormat="1" ht="47.25">
      <c r="A16" s="84" t="s">
        <v>164</v>
      </c>
      <c r="B16" s="84"/>
      <c r="C16" s="127"/>
      <c r="D16" s="127"/>
      <c r="E16" s="127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>
        <f>SUM(J16:U16)</f>
        <v>0</v>
      </c>
      <c r="W16" s="115"/>
    </row>
    <row r="17" spans="1:23" s="151" customFormat="1" ht="75">
      <c r="A17" s="86"/>
      <c r="B17" s="86">
        <v>1</v>
      </c>
      <c r="C17" s="87" t="s">
        <v>191</v>
      </c>
      <c r="D17" s="87" t="s">
        <v>192</v>
      </c>
      <c r="E17" s="87" t="s">
        <v>198</v>
      </c>
      <c r="F17" s="90">
        <v>2300000</v>
      </c>
      <c r="G17" s="90">
        <v>2300000</v>
      </c>
      <c r="H17" s="90">
        <v>0</v>
      </c>
      <c r="I17" s="90" t="s">
        <v>194</v>
      </c>
      <c r="J17" s="90">
        <v>0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>
        <f>SUM(J17:U17)</f>
        <v>0</v>
      </c>
      <c r="W17" s="114"/>
    </row>
    <row r="18" spans="1:23" s="159" customFormat="1" ht="75">
      <c r="A18" s="86"/>
      <c r="B18" s="86">
        <v>2</v>
      </c>
      <c r="C18" s="87" t="s">
        <v>201</v>
      </c>
      <c r="D18" s="87" t="s">
        <v>192</v>
      </c>
      <c r="E18" s="87" t="s">
        <v>205</v>
      </c>
      <c r="F18" s="90">
        <v>2000000</v>
      </c>
      <c r="G18" s="90">
        <v>2000000</v>
      </c>
      <c r="H18" s="90">
        <v>0</v>
      </c>
      <c r="I18" s="90" t="s">
        <v>202</v>
      </c>
      <c r="J18" s="90">
        <v>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>
        <f>SUM(J18:U18)</f>
        <v>0</v>
      </c>
      <c r="W18" s="114"/>
    </row>
    <row r="19" spans="1:23" s="151" customFormat="1" ht="13.5" customHeight="1">
      <c r="A19" s="86" t="s">
        <v>116</v>
      </c>
      <c r="B19" s="130" t="s">
        <v>10</v>
      </c>
      <c r="C19" s="122" t="s">
        <v>10</v>
      </c>
      <c r="D19" s="122" t="s">
        <v>10</v>
      </c>
      <c r="E19" s="122" t="s">
        <v>10</v>
      </c>
      <c r="F19" s="176">
        <v>4300000</v>
      </c>
      <c r="G19" s="176">
        <v>4300000</v>
      </c>
      <c r="H19" s="176">
        <v>0</v>
      </c>
      <c r="I19" s="176"/>
      <c r="J19" s="176">
        <v>0</v>
      </c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>
        <f>SUM(J19:U19)</f>
        <v>0</v>
      </c>
      <c r="W19" s="114"/>
    </row>
    <row r="20" spans="1:27" s="151" customFormat="1" ht="15.75">
      <c r="A20" s="123"/>
      <c r="B20" s="132"/>
      <c r="C20" s="133"/>
      <c r="D20" s="133"/>
      <c r="E20" s="133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01"/>
      <c r="X20" s="101"/>
      <c r="Y20" s="101"/>
      <c r="Z20" s="101"/>
      <c r="AA20" s="101"/>
    </row>
    <row r="21" spans="2:20" s="151" customFormat="1" ht="1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</sheetData>
  <sheetProtection/>
  <mergeCells count="25">
    <mergeCell ref="I13:I14"/>
    <mergeCell ref="J13:V13"/>
    <mergeCell ref="G13:G14"/>
    <mergeCell ref="H13:H14"/>
    <mergeCell ref="F13:F14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2019-04-22T08:21:59Z</dcterms:modified>
  <cp:category/>
  <cp:version/>
  <cp:contentType/>
  <cp:contentStatus/>
</cp:coreProperties>
</file>