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245" windowHeight="11940" activeTab="0"/>
  </bookViews>
  <sheets>
    <sheet name="Приложение 4" sheetId="1" r:id="rId1"/>
  </sheets>
  <definedNames>
    <definedName name="_xlnm._FilterDatabase" localSheetId="0" hidden="1">'Приложение 4'!$G$4:$N$229</definedName>
  </definedNames>
  <calcPr fullCalcOnLoad="1"/>
</workbook>
</file>

<file path=xl/sharedStrings.xml><?xml version="1.0" encoding="utf-8"?>
<sst xmlns="http://schemas.openxmlformats.org/spreadsheetml/2006/main" count="688" uniqueCount="227">
  <si>
    <t>Всего:</t>
  </si>
  <si>
    <t xml:space="preserve">                                                                                                                             ИТОГО:</t>
  </si>
  <si>
    <t>240</t>
  </si>
  <si>
    <t>5Б.0.01.20611</t>
  </si>
  <si>
    <t>Иные закупки товаров, работ и услуг для обеспечения государственных (муниципальных) нужд</t>
  </si>
  <si>
    <t>200</t>
  </si>
  <si>
    <t>Закупка товаров, работ и услуг для обеспечения  государственных (муниципальных) нужд</t>
  </si>
  <si>
    <t/>
  </si>
  <si>
    <t>Проведение мероприятий для детей и молодежи</t>
  </si>
  <si>
    <t>5Б.0.01.00000</t>
  </si>
  <si>
    <t>Основное мероприятие "Формирование и укрепление духовно-нравственных ценностей и гражданской культуры молодежи с.п. Сытомино" муниципальной программы сельского поселения Сытомино "Молодежная политика в муниципальном образовании сельское поселение Сытомино"</t>
  </si>
  <si>
    <t>5Б.0.00.00000</t>
  </si>
  <si>
    <t>Муниципальная программа сельского поселения Сытомино "Молодежная политика в муниципальном образовании сельское поселение Сытомино"</t>
  </si>
  <si>
    <t>5А.0.01.20639</t>
  </si>
  <si>
    <t>Проведение мероприятий в сфере физической культуры и спорта</t>
  </si>
  <si>
    <t>5А.0.01.00000</t>
  </si>
  <si>
    <t>Основное мероприятие "Развитие культурно-спортивной активности населения с.п. Сытомино, привлечение его к систематическим занятиям физкультурой и спортом, формирование устойчивой потребности в здоровом образе жизни" муниципальной программы сельского поселения Сытомино "Развитие физической культуры и спорта в сельском поселении Сытомино на 2014 - 2017 годы"</t>
  </si>
  <si>
    <t>5А.0.00.00000</t>
  </si>
  <si>
    <t>Муниципальная программа сельского поселения Сытомино "Развитие физической культуры и спорта в сельском поселении Сытомино на 2014 - 2017 годы"</t>
  </si>
  <si>
    <t>59.0.03.89010</t>
  </si>
  <si>
    <t>Выполнение части полномочий по решению вопросов местного значения в соответствии с заключенными соглашениями за счет иных межбюджетных трансфертов</t>
  </si>
  <si>
    <t>59.0.03.20643</t>
  </si>
  <si>
    <t>Ремонт автомобильных дорог общего пользования местного значения</t>
  </si>
  <si>
    <t>59.0.03.00000</t>
  </si>
  <si>
    <t>Основное мероприятие "Устройство дорожной разметки, ямочный ремонт дорожного полотна" муниципальной программы сельского поселения Сытомино "Развитие улично-дорожной сети в муниципальном образовании сельское поселение Сытомино на 2014 - 2018 годы"</t>
  </si>
  <si>
    <t>59.0.02.20641</t>
  </si>
  <si>
    <t>Мероприятия по содержанию дорог и сооружений на них в поселениях</t>
  </si>
  <si>
    <t>59.0.02.00000</t>
  </si>
  <si>
    <t>Основное мероприятие "Содержание дорожных знаков" муниципальной программы сельского поселения Сытомино "Развитие улично-дорожной сети в муниципальном образовании сельское поселение Сытомино на 2014 - 2018 годы"</t>
  </si>
  <si>
    <t>59.0.01.89010</t>
  </si>
  <si>
    <t>59.0.01.20641</t>
  </si>
  <si>
    <t>59.0.01.00000</t>
  </si>
  <si>
    <t>Основное мероприятие "Содержание автодорог, проездов" муниципальной программы сельского поселения Сытомино "Развитие улично-дорожной сети в муниципальном образовании сельское поселение Сытомино на 2014 - 2018 годы"</t>
  </si>
  <si>
    <t>59.0.00.00000</t>
  </si>
  <si>
    <t>Муниципальная программа сельского поселения Сытомино "Развитие улично-дорожной сети в муниципальном образовании сельское поселение Сытомино на 2014 - 2018 годы"</t>
  </si>
  <si>
    <t>58.0.05.20811</t>
  </si>
  <si>
    <t>Организация уличного освещения территории поселений</t>
  </si>
  <si>
    <t>58.0.05.00000</t>
  </si>
  <si>
    <t>Основное мероприятие "Содержание и текущий ремонт сетей уличного освещения" муниципальной программы сельского поселения Сытомино "Энергосбережение и повышение энергетической эффективности в муниципальном образовании сельское поселение Сытомино на 2014 - 2018 годы"</t>
  </si>
  <si>
    <t>58.0.04.20811</t>
  </si>
  <si>
    <t>58.0.04.00000</t>
  </si>
  <si>
    <t>Основное мероприятие "Расход электроэнергии на уличное освещение" муниципальной программы сельского поселения Сытомино "Энергосбережение и повышение энергетической эффективности в муниципальном образовании сельское поселение Сытомино на 2014 - 2018 годы"</t>
  </si>
  <si>
    <t>58.0.03.20811</t>
  </si>
  <si>
    <t>58.0.03.00000</t>
  </si>
  <si>
    <t>Основное мероприятие "Приобретение и установка энергосберегающих ламп для линий уличного освещения" муниципальной программы сельского поселения Сытомино "Энергосбережение и повышение энергетической эффективности в муниципальном образовании сельское поселение Сытомино на 2014 - 2018 годы"</t>
  </si>
  <si>
    <t>58.0.00.00000</t>
  </si>
  <si>
    <t>Муниципальная программа сельского поселения Сытомино "Энергосбережение и повышение энергетической эффективности в муниципальном образовании сельское поселение Сытомино на 2014 - 2018 годы"</t>
  </si>
  <si>
    <t>57.1.01.R555F</t>
  </si>
  <si>
    <t>Мероприятия по реализации приоритетного проекта «Формирование комфортной городской среды»</t>
  </si>
  <si>
    <t>57.1.01.L555F</t>
  </si>
  <si>
    <t>Софинансирование субсидии на реализацию приоритетного проекта «Формирование комфортной городской среды»</t>
  </si>
  <si>
    <t>57.1.01.00000</t>
  </si>
  <si>
    <t>57.1.00.00000</t>
  </si>
  <si>
    <t>57.0.07.20829</t>
  </si>
  <si>
    <t>Прочие мероприятия по благоустройству территории поселений</t>
  </si>
  <si>
    <t>57.0.07.00000</t>
  </si>
  <si>
    <t>Основное мероприятие "Обеспечение проведения мероприятий по благоустройству и очистке территории с.п. Сытомино" муниципальной программы сельского поселения Сытомино "Благоустройство территории в муниципальном образовании сельское поселение Сытомино на 2014 - 2018 годы"</t>
  </si>
  <si>
    <t>57.0.05.20829</t>
  </si>
  <si>
    <t>57.0.05.00000</t>
  </si>
  <si>
    <t>Основное мероприятие "Ремонт памятников и обелисков участникам ВОВ" муниципальной программы сельского поселения Сытомино "Благоустройство территории в муниципальном образовании сельское поселение Сытомино на 2014 - 2018 годы"</t>
  </si>
  <si>
    <t>57.0.04.20813</t>
  </si>
  <si>
    <t>Организация и содержание мест захоронений на территрии поселений</t>
  </si>
  <si>
    <t>57.0.04.00000</t>
  </si>
  <si>
    <t>Основное мероприятие "Содержание кладбища" муниципальной программы сельского поселения Сытомино "Благоустройство территории в муниципальном образовании сельское поселение Сытомино на 2014 - 2018 годы"</t>
  </si>
  <si>
    <t>57.0.03.20829</t>
  </si>
  <si>
    <t>57.0.03.00000</t>
  </si>
  <si>
    <t>Основное мероприятие "Содержание колодцев" муниципальной программы сельского поселения Сытомино "Благоустройство территории в муниципальном образовании сельское поселение Сытомино на 2014 - 2018 годы"</t>
  </si>
  <si>
    <t>57.0.02.89010</t>
  </si>
  <si>
    <t>57.0.02.00000</t>
  </si>
  <si>
    <t>Основное мероприятие "Содержание вертолетных площадок с. Сытомино и п.Горный" муниципальной программы сельского поселения Сытомино "Благоустройство территории в муниципальном образовании сельское поселение Сытомино на 2014 - 2018 годы"</t>
  </si>
  <si>
    <t>57.0.01.20829</t>
  </si>
  <si>
    <t>57.0.01.00000</t>
  </si>
  <si>
    <t>Основное мероприятие "Благоустройство и содержание детских площадок и малых архитектурных форм" муниципальной программы сельского поселения Сытомино "Благоустройство территории в муниципальном образовании сельское поселение Сытомино на 2014 - 2018 годы"</t>
  </si>
  <si>
    <t>57.0.00.00000</t>
  </si>
  <si>
    <t>Муниципальная программа сельского поселения Сытомино "Благоустройство территории в муниципальном образовании сельское поселение Сытомино на 2014 - 2018 годы"</t>
  </si>
  <si>
    <t>56.1.02.00690</t>
  </si>
  <si>
    <t xml:space="preserve">Реализация государственных функций, связанных с общегосударственным управлением </t>
  </si>
  <si>
    <t>56.1.02.00000</t>
  </si>
  <si>
    <t>56.1.00.00000</t>
  </si>
  <si>
    <t>56.0.00.00000</t>
  </si>
  <si>
    <t>55.1.03.00690</t>
  </si>
  <si>
    <t>55.1.03.00000</t>
  </si>
  <si>
    <t>55.1.00.00000</t>
  </si>
  <si>
    <t>55.0.00.00000</t>
  </si>
  <si>
    <t>120</t>
  </si>
  <si>
    <t>53.3.02.51180</t>
  </si>
  <si>
    <t>Расходы на выплаты персоналу государственных (муниципальных) органов</t>
  </si>
  <si>
    <t>100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</si>
  <si>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</si>
  <si>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первичного воинского учета на территориях, где отсутствуют военные комиссариаты за счет субвенций федерального бюджета</t>
  </si>
  <si>
    <t>53.3.02.00690</t>
  </si>
  <si>
    <t>53.3.02.00000</t>
  </si>
  <si>
    <t>53.3.01.59300</t>
  </si>
  <si>
    <t>Осуществление полномочий по государственной регистрации актов гражданского состояния в рамках подпрограммы "Профилактика правонарушений" государственной программы "Обеспечение прав и законных интересов населения Ханты-Мансийского автономного округа – Югры в отдельных сферах жизнедеятельности в 2014–2020 годах" за счет субвенций федерального бюджета</t>
  </si>
  <si>
    <t>53.3.01.00000</t>
  </si>
  <si>
    <t>53.3.00.00000</t>
  </si>
  <si>
    <t>350</t>
  </si>
  <si>
    <t>53.1.02.02400</t>
  </si>
  <si>
    <t>Премии и гранты</t>
  </si>
  <si>
    <t>300</t>
  </si>
  <si>
    <t>Социальное обеспечение и иные выплаты населению</t>
  </si>
  <si>
    <t xml:space="preserve">Прочие мероприятия органов местного самоуправления </t>
  </si>
  <si>
    <t>53.1.02.00790</t>
  </si>
  <si>
    <t>Расходы на материально-техническое обеспечение деятельности органов местного самоуправления</t>
  </si>
  <si>
    <t>850</t>
  </si>
  <si>
    <t>53.1.02.00690</t>
  </si>
  <si>
    <t>Уплата налогов, сборов и иных платежей</t>
  </si>
  <si>
    <t>800</t>
  </si>
  <si>
    <t>Иные бюджетные ассигнования</t>
  </si>
  <si>
    <t>53.1.02.00590</t>
  </si>
  <si>
    <t>110</t>
  </si>
  <si>
    <t>Расходы на выплаты персоналу казенных учреждений</t>
  </si>
  <si>
    <t>Расходы на обеспечение деятельности (оказание услуг, выполнение работ) муниципальных учреждений</t>
  </si>
  <si>
    <t>53.1.02.00000</t>
  </si>
  <si>
    <t>53.1.01.02040</t>
  </si>
  <si>
    <t>Обеспечение функций  органов местного самоуправления</t>
  </si>
  <si>
    <t>53.1.01.02030</t>
  </si>
  <si>
    <t>Содержание главы муниципального образования</t>
  </si>
  <si>
    <t>53.1.01.00000</t>
  </si>
  <si>
    <t>53.1.00.00000</t>
  </si>
  <si>
    <t>53.0.00.00000</t>
  </si>
  <si>
    <t>52.0.08.00590</t>
  </si>
  <si>
    <t>52.0.08.00000</t>
  </si>
  <si>
    <t>Основное мероприятие "Укрепление материально-технической базы" муниципальной программы сельского поселения Сытомино "Развитие культуры"</t>
  </si>
  <si>
    <t>52.0.06.89102</t>
  </si>
  <si>
    <t>Иные межбюджетные трансферты на развитие материально-технической базы учреждений культуры городских и сельских поселений Сургутского района</t>
  </si>
  <si>
    <t>52.0.06.00000</t>
  </si>
  <si>
    <t>Основное мероприятие "Создание условий для постановки новых концертных и театральных постановок" муниципальной программы сельского поселения Сытомино "Развитие культуры"</t>
  </si>
  <si>
    <t>52.0.05.00590</t>
  </si>
  <si>
    <t>52.0.05.00000</t>
  </si>
  <si>
    <t>Основное мероприятие "Повышение квалификации работников учреждения культуры" муниципальной программы сельского поселения Сытомино "Развитие культуры"</t>
  </si>
  <si>
    <t>52.0.02.00590</t>
  </si>
  <si>
    <t>52.0.02.00000</t>
  </si>
  <si>
    <t>Основное мероприятие "Организация работы клубных формирований" муниципальной программы сельского поселения Сытомино "Развитие культуры"</t>
  </si>
  <si>
    <t>52.0.01.00590</t>
  </si>
  <si>
    <t>52.0.01.00000</t>
  </si>
  <si>
    <t>Основное мероприятие "Организация проведения различных по форме и тематике культурно-массовых мероприятий" муниципальной программы сельского поселения Сытомино "Развитие культуры"</t>
  </si>
  <si>
    <t>52.0.00.00000</t>
  </si>
  <si>
    <t>Муниципальная программа сельского поселения Сытомино "Развитие культуры"</t>
  </si>
  <si>
    <t>51.2.06.S2300</t>
  </si>
  <si>
    <t>Создания условий для деятельности народных дружин за счет иных межбюджетных трансфертов (софинансирование)</t>
  </si>
  <si>
    <t>51.2.06.82300</t>
  </si>
  <si>
    <t>Создание условий для деятельности народных дружин за счет иных межбюджетных трансфертов</t>
  </si>
  <si>
    <t>51.2.06.00000</t>
  </si>
  <si>
    <t>51.2.05.S2300</t>
  </si>
  <si>
    <t>Создание условий для деятельности народных дружин (софинансирование)</t>
  </si>
  <si>
    <t>51.2.05.00000</t>
  </si>
  <si>
    <t>Основное мероприятие "Страхование членов добровольных формирований населения по охране общественного порядка"</t>
  </si>
  <si>
    <t>51.2.00.00000</t>
  </si>
  <si>
    <t>51.0.00.00000</t>
  </si>
  <si>
    <t>40.5.00.89346</t>
  </si>
  <si>
    <t>Иные межбюджетные трансферты на исполнение полномочий по информированию населения по ограничению водопользования (информационные аншлаги "Купаться запрещено" изготовление, доставка, установка)</t>
  </si>
  <si>
    <t>40.5.00.89345</t>
  </si>
  <si>
    <t>Иные межбюджетные трансферты на изготовление, доставку и установку баннеров "Не захламляй лес", "Не мусорить"</t>
  </si>
  <si>
    <t>40.5.00.89310</t>
  </si>
  <si>
    <t>Иные межбюджетные трансферты для реализации санитарно-озеленительных мероприятий, проводимых в поселениях Сургутского района в  рамках Международной экологической Акции "Спасти и сохранить"</t>
  </si>
  <si>
    <t>40.5.00.89180</t>
  </si>
  <si>
    <t>Иные межбюджетные трансферты на повышение оплаты труда работников муниципальных учреждений культуры в целях реализации указа Президента Российской Федерации от 7 мая 2012 года № 597 "О мероприятиях по реализации государственной социальной политики", в рамках мероприятия "Предоставление иных межбюджетных трансфертов бюджетам поселений Сургутского района, не включенных в муниципальные программы Сургутского района" по непрограммному направлению деятельности</t>
  </si>
  <si>
    <t>40.5.00.89175</t>
  </si>
  <si>
    <t>Иные межбюджетные трансферты на оснощение культовых объектов Сургутского района инженерно-техническими средствами безопасности.</t>
  </si>
  <si>
    <t>40.5.00.89174</t>
  </si>
  <si>
    <t>Иные межбюджетные трансферты победителям ежегодных конкурсов в области культуры и искусства на территории Сургутского района.</t>
  </si>
  <si>
    <t>40.5.00.89164</t>
  </si>
  <si>
    <t>Иные межбюджетные трансферты на приобретение бункеров для складирования крупногабаритных отходов</t>
  </si>
  <si>
    <t>40.5.00.89131</t>
  </si>
  <si>
    <t>Иные межбюджетные трансферты на обеспечение антитеррористической защищенности площадных объектов, находящихся на территории городских и сельских поселений Сургутского района, при проведении мероприятий с массовым пребыванием граждан</t>
  </si>
  <si>
    <t>540</t>
  </si>
  <si>
    <t>40.5.00.89020</t>
  </si>
  <si>
    <t>Иные межбюджетные трансферты</t>
  </si>
  <si>
    <t>500</t>
  </si>
  <si>
    <t>Межбюджетные трансферты</t>
  </si>
  <si>
    <t>Иные межбюджетные трансферты из бюджетов городский,сельских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t>
  </si>
  <si>
    <t>40.5.00.85160</t>
  </si>
  <si>
    <t>Иные межбюджетные трансферты на финансирование наказов избирателей депутатам Думы ХМАО-Югры</t>
  </si>
  <si>
    <t>40.5.00.82440</t>
  </si>
  <si>
    <t>Субсидии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 597 "О мероприятиях по реализации государственной социальной политики",1 июня 2012 года №761 "О национальной стратегии действий в интересах детей на 2012-2017 годы"</t>
  </si>
  <si>
    <t>310</t>
  </si>
  <si>
    <t>40.5.00.71699</t>
  </si>
  <si>
    <t>Публичные нормативные социальные выплаты гражданам</t>
  </si>
  <si>
    <t>Проведение мероприятия в области социальной политики</t>
  </si>
  <si>
    <t>40.5.00.71601</t>
  </si>
  <si>
    <t>Доплаты к пенсиям государственных служащих субъектов Российской Федерации и муниципальных служащих</t>
  </si>
  <si>
    <t>40.5.00.20829</t>
  </si>
  <si>
    <t>630</t>
  </si>
  <si>
    <t>40.5.00.20644</t>
  </si>
  <si>
    <t>Субсидии некоммерческим организациям (за исключением государственных (муниципальных) учреждений)</t>
  </si>
  <si>
    <t>600</t>
  </si>
  <si>
    <t>Предоставление субсидий бюджетным, автономным учреждениям и иным некоммерческим организациям</t>
  </si>
  <si>
    <t>Возмещение транспортных расходов по доставке продуктов населению поселка Горный</t>
  </si>
  <si>
    <t>40.5.00.00690</t>
  </si>
  <si>
    <t>830</t>
  </si>
  <si>
    <t>Исполнение судебных актов</t>
  </si>
  <si>
    <t>40.5.00.00000</t>
  </si>
  <si>
    <t>Непрограммные расходы сельского поселения Сытомино</t>
  </si>
  <si>
    <t>40.0.00.00000</t>
  </si>
  <si>
    <t>Расходы, осуществляемые за счет субвенции из Регионального фонда компенсации</t>
  </si>
  <si>
    <t>Расходы, осуществляемые по вопросам местного значения</t>
  </si>
  <si>
    <t>на 3 года</t>
  </si>
  <si>
    <t>Тип средств</t>
  </si>
  <si>
    <t>КВР</t>
  </si>
  <si>
    <t>КЦСР</t>
  </si>
  <si>
    <t>Пр</t>
  </si>
  <si>
    <t>Рз</t>
  </si>
  <si>
    <t>Вед</t>
  </si>
  <si>
    <t>Наименование</t>
  </si>
  <si>
    <t>(тыс.рублей)</t>
  </si>
  <si>
    <t>Ед.измерения</t>
  </si>
  <si>
    <t>Непрограммные расходы администраций городских и сельских поселений Сургутского района</t>
  </si>
  <si>
    <t>Муниципальная программа сельского поселения Сытомино "Профилактика правонарушений на территории сельского поселения Сытомино на 2017 - 2019 годы"</t>
  </si>
  <si>
    <t>Подпрограмма "Увеличение количества членов добровольных формирований населения по охране общественного порядка" муниципальной программы сельского поселения Сытомино "Профилактика правонарушений на территории сельского поселения Сытомино на 2017 - 2019 годы"</t>
  </si>
  <si>
    <t>Основное мероприятие "Материальное стимулирование граждан, учавствующих в охране общественного порядка, перечении преступлений и иных правонарушений" подпрограммы "Увеличение количества членов добровольных формирований населения по охране общественного порядка" муниципальной программы сельского поселения Сытомино "Профилактика правонарушений на территории сельского поселения Сытомино на 2017 - 2019 годы"</t>
  </si>
  <si>
    <t>Муниципальная программа сельского поселения Сытомино "Развитие муниципальной службы в муниципальном образовании сельское поселение Сытомино на 2017 - 2019 годы"</t>
  </si>
  <si>
    <t>Подпрограмма "Совершенствование системы муниципального управления в сельском поселении Сытомино" муниципальной программы сельского поселения Сытомино "Развитие муниципальной службы в муниципальном образовании сельское поселение Сытомино на 2017 - 2019 годы"</t>
  </si>
  <si>
    <t>Основное мероприятие "Обеспечение функций органов местного самоуправления сельского поселения Сытомино" подпрограммы "Совершенствование системы муниципального управления в сельском поселении Сытомино" муниципальной программы сельского поселения Сытомино "Развитие муниципальной службы в муниципальном образовании сельское поселение Сытомино на 2017 - 2019 годы"</t>
  </si>
  <si>
    <t>Основное мероприятие "Материально-техническое и организационное обеспечение деятельности органов местного самоуправления" подпрограммы "Совершенствование системы муниципального управления в сельском поселении Сытомино" муниципальной программы сельского поселения Сытомино "Развитие муниципальной службы в муниципальном образовании сельское поселение Сытомино на 2017 - 2019 годы"</t>
  </si>
  <si>
    <t>Подпрограмма "Развитие гражданского общества" муниципальной программы сельского поселения Сытомино "Развитие муниципальной службы в муниципальном образовании сельское поселение Сытомино на 2017 - 2019 годы"</t>
  </si>
  <si>
    <t>Основное мероприятие "Обеспечение осуществления администрацией сельского поселения Сытомино полномочий по государственной регистрации актов гражданского состояния " подпрограммы "Развитие гражданского общества" муниципальной программы сельского поселения Сытомино "Развитие муниципальной службы в муниципальном образовании сельское поселение Сытомино на 2017 - 2019 годы"</t>
  </si>
  <si>
    <t>Основное мероприятие "Обеспечение осуществления администрацией сельского поселения Сытомино государственных полномочий по осуществлению первичного воинского учета на территории, где отсутствуют военные комиссариаты" подпрограммы "Развитие гражданского общества" муниципальной программы сельского поселения Сытомино "Развитие муниципальной службы в муниципальном образовании сельское поселение Сытомино на 2017 - 2019 годы"</t>
  </si>
  <si>
    <t>Муниципальная программа Сельского поселения Сытомино "Профилактика терроризма и экстремизма на территории сельского поселения Сытомино на 2017 - 2019 годы"</t>
  </si>
  <si>
    <t>Подпрограмма "Информирование населения сельского поселения по вопросам противодействия терроризму и экстремизму" муниципальной программы сельского поселения Сытомино "Профилактика терроризма и экстремизма на территории сельского поселения Сытомино на 2017 - 2019 годы"</t>
  </si>
  <si>
    <t>Основное мероприятие "Изобретение и изготовление буклетов, плакатов, памяток и рекомендаций антитеррористической тематике" подпрограммы "Информирование населения сельского поселения по вопросам противодействия терроризму и экстремизму" муниципальной программы сельского поселения Сытомино "Профилактика терроризма и экстремизма на территории сельского поселения Сытомино на 2017 - 2019 годы"</t>
  </si>
  <si>
    <t>Муниципальная программа Сельского поселения Сытомино "Защита населения и территории от чрезвычайных ситуаций, обеспечение пожарной безопасности и безопасности людей на водных объектах на 2017 - 2019 годы"</t>
  </si>
  <si>
    <t>Подпрограмма "Пожарная безопасность" муниципальной программы сельского поселения Сытомино "Защита населения и территории от чрезвычайных ситуаций, обеспечение пожарной безопасности и безопасности людей на водных объектах на 2017 - 2019 годы"</t>
  </si>
  <si>
    <t>Основное мероприятие "Санитарная очистка противопожарных разрывов, минерализованных полос вокруг населенного пункта" подпрограмме "Пожарная безопасность" муниципальной программы сельского поселения Сытомино "Защита населения и территории от чрезвычайных ситуаций, обеспечение пожарной безопасности и безопасности людей на водных объектах на 2017 - 2019 годы"</t>
  </si>
  <si>
    <t>Распределение бюджетных ассигнований по целевым статьям (муниципальным программам и непрограммным направлениям деятельности), группам и подгруппам видов расходов классификации расходов бюджета сельского поселения Сытомино  за 2017 год</t>
  </si>
  <si>
    <t>Сумма за 2017 год</t>
  </si>
  <si>
    <t>Приложение 3 к проекту решения Совета депутатов сельского поселения Сытомино №     от ______ года</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</si>
</sst>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Red]\-#,##0.00;0.00"/>
    <numFmt numFmtId="166" formatCode="00\.00\.00"/>
    <numFmt numFmtId="167" formatCode="000"/>
    <numFmt numFmtId="168" formatCode="0000000000"/>
    <numFmt numFmtId="169" formatCode="#,##0.0"/>
  </numFmts>
  <fonts count="44">
    <font>
      <sz val="11"/>
      <color theme="1"/>
      <name val="Calibri"/>
      <family val="2"/>
    </font>
    <font>
      <sz val="11"/>
      <color indexed="8"/>
      <name val="Calibri"/>
      <family val="2"/>
    </font>
    <font>
      <sz val="10"/>
      <name val="Arial"/>
      <family val="2"/>
    </font>
    <font>
      <sz val="10"/>
      <name val="Times New Roman"/>
      <family val="1"/>
    </font>
    <font>
      <sz val="8"/>
      <name val="Times New Roman"/>
      <family val="1"/>
    </font>
    <font>
      <sz val="11"/>
      <name val="Times New Roman"/>
      <family val="1"/>
    </font>
    <font>
      <sz val="8"/>
      <color indexed="9"/>
      <name val="Times New Roman"/>
      <family val="1"/>
    </font>
    <font>
      <sz val="12"/>
      <name val="Times New Roman"/>
      <family val="1"/>
    </font>
    <font>
      <b/>
      <sz val="12"/>
      <name val="Times New Roman"/>
      <family val="1"/>
    </font>
    <font>
      <b/>
      <sz val="11"/>
      <name val="Times New Roman"/>
      <family val="1"/>
    </font>
    <font>
      <sz val="9"/>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color indexed="63"/>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style="thin"/>
    </border>
    <border>
      <left style="thin"/>
      <right style="thin"/>
      <top>
        <color indexed="63"/>
      </top>
      <bottom style="thin"/>
    </border>
    <border>
      <left>
        <color indexed="63"/>
      </left>
      <right>
        <color indexed="63"/>
      </right>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2" fillId="0" borderId="0">
      <alignment/>
      <protection/>
    </xf>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3" fillId="32" borderId="0" applyNumberFormat="0" applyBorder="0" applyAlignment="0" applyProtection="0"/>
  </cellStyleXfs>
  <cellXfs count="100">
    <xf numFmtId="0" fontId="0" fillId="0" borderId="0" xfId="0" applyFont="1" applyAlignment="1">
      <alignment/>
    </xf>
    <xf numFmtId="0" fontId="2" fillId="0" borderId="0" xfId="52">
      <alignment/>
      <protection/>
    </xf>
    <xf numFmtId="0" fontId="2" fillId="0" borderId="0" xfId="52" applyProtection="1">
      <alignment/>
      <protection hidden="1"/>
    </xf>
    <xf numFmtId="0" fontId="2" fillId="0" borderId="0" xfId="52" applyFont="1" applyProtection="1">
      <alignment/>
      <protection hidden="1"/>
    </xf>
    <xf numFmtId="0" fontId="3" fillId="0" borderId="0" xfId="52" applyFont="1" applyProtection="1">
      <alignment/>
      <protection hidden="1"/>
    </xf>
    <xf numFmtId="0" fontId="3" fillId="0" borderId="0" xfId="52" applyFont="1" applyAlignment="1" applyProtection="1">
      <alignment horizontal="center"/>
      <protection hidden="1"/>
    </xf>
    <xf numFmtId="164" fontId="3" fillId="0" borderId="0" xfId="52" applyNumberFormat="1" applyFont="1" applyAlignment="1" applyProtection="1">
      <alignment horizontal="center"/>
      <protection hidden="1"/>
    </xf>
    <xf numFmtId="0" fontId="4" fillId="0" borderId="0" xfId="52" applyNumberFormat="1" applyFont="1" applyFill="1" applyBorder="1" applyAlignment="1" applyProtection="1">
      <alignment horizontal="center"/>
      <protection hidden="1"/>
    </xf>
    <xf numFmtId="0" fontId="3" fillId="0" borderId="0" xfId="52" applyFont="1" applyAlignment="1" applyProtection="1">
      <alignment horizontal="left" vertical="top"/>
      <protection hidden="1"/>
    </xf>
    <xf numFmtId="0" fontId="4" fillId="0" borderId="0" xfId="52" applyNumberFormat="1" applyFont="1" applyFill="1" applyAlignment="1" applyProtection="1">
      <alignment/>
      <protection hidden="1"/>
    </xf>
    <xf numFmtId="0" fontId="3" fillId="0" borderId="0" xfId="52" applyNumberFormat="1" applyFont="1" applyFill="1" applyAlignment="1" applyProtection="1">
      <alignment horizontal="center"/>
      <protection hidden="1"/>
    </xf>
    <xf numFmtId="0" fontId="3" fillId="0" borderId="0" xfId="52" applyNumberFormat="1" applyFont="1" applyFill="1" applyAlignment="1" applyProtection="1">
      <alignment/>
      <protection hidden="1"/>
    </xf>
    <xf numFmtId="0" fontId="5" fillId="0" borderId="0" xfId="52" applyFont="1" applyFill="1" applyProtection="1">
      <alignment/>
      <protection hidden="1"/>
    </xf>
    <xf numFmtId="2" fontId="5" fillId="0" borderId="10" xfId="52" applyNumberFormat="1" applyFont="1" applyFill="1" applyBorder="1" applyAlignment="1" applyProtection="1">
      <alignment horizontal="right"/>
      <protection hidden="1"/>
    </xf>
    <xf numFmtId="2" fontId="5" fillId="0" borderId="11" xfId="52" applyNumberFormat="1" applyFont="1" applyFill="1" applyBorder="1" applyAlignment="1" applyProtection="1">
      <alignment horizontal="right"/>
      <protection hidden="1"/>
    </xf>
    <xf numFmtId="2" fontId="5" fillId="0" borderId="11" xfId="52" applyNumberFormat="1" applyFont="1" applyFill="1" applyBorder="1" applyAlignment="1" applyProtection="1">
      <alignment/>
      <protection hidden="1"/>
    </xf>
    <xf numFmtId="0" fontId="5" fillId="0" borderId="11" xfId="52" applyNumberFormat="1" applyFont="1" applyFill="1" applyBorder="1" applyAlignment="1" applyProtection="1">
      <alignment/>
      <protection hidden="1"/>
    </xf>
    <xf numFmtId="0" fontId="5" fillId="0" borderId="12" xfId="52" applyNumberFormat="1" applyFont="1" applyFill="1" applyBorder="1" applyAlignment="1" applyProtection="1">
      <alignment/>
      <protection hidden="1"/>
    </xf>
    <xf numFmtId="2" fontId="5" fillId="0" borderId="13" xfId="52" applyNumberFormat="1" applyFont="1" applyFill="1" applyBorder="1" applyAlignment="1" applyProtection="1">
      <alignment horizontal="right"/>
      <protection hidden="1"/>
    </xf>
    <xf numFmtId="166" fontId="5" fillId="0" borderId="14" xfId="52" applyNumberFormat="1" applyFont="1" applyFill="1" applyBorder="1" applyAlignment="1" applyProtection="1">
      <alignment/>
      <protection hidden="1"/>
    </xf>
    <xf numFmtId="167" fontId="5" fillId="0" borderId="11" xfId="52" applyNumberFormat="1" applyFont="1" applyFill="1" applyBorder="1" applyAlignment="1" applyProtection="1">
      <alignment horizontal="center"/>
      <protection hidden="1"/>
    </xf>
    <xf numFmtId="168" fontId="5" fillId="0" borderId="15" xfId="52" applyNumberFormat="1" applyFont="1" applyFill="1" applyBorder="1" applyAlignment="1" applyProtection="1">
      <alignment horizontal="center"/>
      <protection hidden="1"/>
    </xf>
    <xf numFmtId="167" fontId="5" fillId="0" borderId="14" xfId="52" applyNumberFormat="1" applyFont="1" applyFill="1" applyBorder="1" applyAlignment="1" applyProtection="1">
      <alignment horizontal="center"/>
      <protection hidden="1"/>
    </xf>
    <xf numFmtId="168" fontId="5" fillId="0" borderId="11" xfId="52" applyNumberFormat="1" applyFont="1" applyFill="1" applyBorder="1" applyAlignment="1" applyProtection="1">
      <alignment wrapText="1"/>
      <protection hidden="1"/>
    </xf>
    <xf numFmtId="0" fontId="5" fillId="0" borderId="15" xfId="52" applyNumberFormat="1" applyFont="1" applyFill="1" applyBorder="1" applyAlignment="1" applyProtection="1">
      <alignment/>
      <protection hidden="1"/>
    </xf>
    <xf numFmtId="167" fontId="5" fillId="0" borderId="16" xfId="52" applyNumberFormat="1" applyFont="1" applyFill="1" applyBorder="1" applyAlignment="1" applyProtection="1">
      <alignment horizontal="center"/>
      <protection hidden="1"/>
    </xf>
    <xf numFmtId="168" fontId="5" fillId="0" borderId="17" xfId="52" applyNumberFormat="1" applyFont="1" applyFill="1" applyBorder="1" applyAlignment="1" applyProtection="1">
      <alignment horizontal="center"/>
      <protection hidden="1"/>
    </xf>
    <xf numFmtId="168" fontId="5" fillId="0" borderId="12" xfId="52" applyNumberFormat="1" applyFont="1" applyFill="1" applyBorder="1" applyAlignment="1" applyProtection="1">
      <alignment wrapText="1"/>
      <protection hidden="1"/>
    </xf>
    <xf numFmtId="168" fontId="5" fillId="0" borderId="16" xfId="52" applyNumberFormat="1" applyFont="1" applyFill="1" applyBorder="1" applyAlignment="1" applyProtection="1">
      <alignment wrapText="1"/>
      <protection hidden="1"/>
    </xf>
    <xf numFmtId="168" fontId="5" fillId="0" borderId="18" xfId="52" applyNumberFormat="1" applyFont="1" applyFill="1" applyBorder="1" applyAlignment="1" applyProtection="1">
      <alignment wrapText="1"/>
      <protection hidden="1"/>
    </xf>
    <xf numFmtId="168" fontId="5" fillId="0" borderId="19" xfId="52" applyNumberFormat="1" applyFont="1" applyFill="1" applyBorder="1" applyAlignment="1" applyProtection="1">
      <alignment wrapText="1"/>
      <protection hidden="1"/>
    </xf>
    <xf numFmtId="167" fontId="5" fillId="0" borderId="10" xfId="52" applyNumberFormat="1" applyFont="1" applyFill="1" applyBorder="1" applyAlignment="1" applyProtection="1">
      <alignment horizontal="center"/>
      <protection hidden="1"/>
    </xf>
    <xf numFmtId="168" fontId="5" fillId="0" borderId="12" xfId="52" applyNumberFormat="1" applyFont="1" applyFill="1" applyBorder="1" applyAlignment="1" applyProtection="1">
      <alignment horizontal="center"/>
      <protection hidden="1"/>
    </xf>
    <xf numFmtId="168" fontId="5" fillId="0" borderId="10" xfId="52" applyNumberFormat="1" applyFont="1" applyFill="1" applyBorder="1" applyAlignment="1" applyProtection="1">
      <alignment wrapText="1"/>
      <protection hidden="1"/>
    </xf>
    <xf numFmtId="0" fontId="4" fillId="0" borderId="10" xfId="52" applyNumberFormat="1" applyFont="1" applyFill="1" applyBorder="1" applyAlignment="1" applyProtection="1">
      <alignment horizontal="center" vertical="center" wrapText="1"/>
      <protection hidden="1"/>
    </xf>
    <xf numFmtId="0" fontId="5" fillId="0" borderId="11" xfId="52" applyNumberFormat="1" applyFont="1" applyFill="1" applyBorder="1" applyAlignment="1" applyProtection="1">
      <alignment horizontal="center" vertical="center" wrapText="1"/>
      <protection hidden="1"/>
    </xf>
    <xf numFmtId="0" fontId="5" fillId="0" borderId="11" xfId="52" applyNumberFormat="1" applyFont="1" applyFill="1" applyBorder="1" applyAlignment="1" applyProtection="1">
      <alignment horizontal="center" vertical="center"/>
      <protection hidden="1"/>
    </xf>
    <xf numFmtId="0" fontId="5" fillId="33" borderId="11" xfId="52" applyNumberFormat="1" applyFont="1" applyFill="1" applyBorder="1" applyAlignment="1" applyProtection="1">
      <alignment horizontal="center" vertical="center"/>
      <protection hidden="1"/>
    </xf>
    <xf numFmtId="164" fontId="5" fillId="33" borderId="11" xfId="52" applyNumberFormat="1" applyFont="1" applyFill="1" applyBorder="1" applyAlignment="1" applyProtection="1">
      <alignment horizontal="center" vertical="center"/>
      <protection hidden="1"/>
    </xf>
    <xf numFmtId="0" fontId="3" fillId="0" borderId="11" xfId="52" applyFont="1" applyBorder="1" applyAlignment="1" applyProtection="1">
      <alignment/>
      <protection hidden="1"/>
    </xf>
    <xf numFmtId="0" fontId="3" fillId="0" borderId="11" xfId="52" applyFont="1" applyBorder="1" applyProtection="1">
      <alignment/>
      <protection hidden="1"/>
    </xf>
    <xf numFmtId="0" fontId="5" fillId="0" borderId="0" xfId="52" applyNumberFormat="1" applyFont="1" applyFill="1" applyAlignment="1" applyProtection="1">
      <alignment horizontal="right" vertical="top" wrapText="1"/>
      <protection hidden="1"/>
    </xf>
    <xf numFmtId="0" fontId="3" fillId="0" borderId="0" xfId="52" applyFont="1" applyAlignment="1" applyProtection="1">
      <alignment horizontal="right"/>
      <protection hidden="1"/>
    </xf>
    <xf numFmtId="164" fontId="4" fillId="0" borderId="0" xfId="52" applyNumberFormat="1" applyFont="1" applyFill="1" applyAlignment="1" applyProtection="1">
      <alignment horizontal="center" vertical="top" wrapText="1"/>
      <protection hidden="1"/>
    </xf>
    <xf numFmtId="0" fontId="4" fillId="0" borderId="0" xfId="52" applyNumberFormat="1" applyFont="1" applyFill="1" applyAlignment="1" applyProtection="1">
      <alignment horizontal="center" vertical="top" wrapText="1"/>
      <protection hidden="1"/>
    </xf>
    <xf numFmtId="0" fontId="4" fillId="0" borderId="0" xfId="52" applyNumberFormat="1" applyFont="1" applyFill="1" applyAlignment="1" applyProtection="1">
      <alignment horizontal="left" vertical="top" wrapText="1"/>
      <protection hidden="1"/>
    </xf>
    <xf numFmtId="0" fontId="4" fillId="0" borderId="0" xfId="52" applyNumberFormat="1" applyFont="1" applyFill="1" applyAlignment="1" applyProtection="1">
      <alignment vertical="top" wrapText="1"/>
      <protection hidden="1"/>
    </xf>
    <xf numFmtId="0" fontId="6" fillId="0" borderId="0" xfId="52" applyNumberFormat="1" applyFont="1" applyFill="1" applyAlignment="1" applyProtection="1">
      <alignment vertical="top" wrapText="1"/>
      <protection hidden="1"/>
    </xf>
    <xf numFmtId="0" fontId="3" fillId="0" borderId="0" xfId="52" applyNumberFormat="1" applyFont="1" applyFill="1" applyAlignment="1" applyProtection="1">
      <alignment vertical="center" wrapText="1"/>
      <protection hidden="1"/>
    </xf>
    <xf numFmtId="0" fontId="9" fillId="0" borderId="11" xfId="52" applyNumberFormat="1" applyFont="1" applyFill="1" applyBorder="1" applyAlignment="1" applyProtection="1">
      <alignment horizontal="left" vertical="center"/>
      <protection hidden="1"/>
    </xf>
    <xf numFmtId="0" fontId="9" fillId="0" borderId="11" xfId="52" applyNumberFormat="1" applyFont="1" applyFill="1" applyBorder="1" applyAlignment="1" applyProtection="1">
      <alignment horizontal="center"/>
      <protection hidden="1"/>
    </xf>
    <xf numFmtId="164" fontId="9" fillId="0" borderId="11" xfId="52" applyNumberFormat="1" applyFont="1" applyFill="1" applyBorder="1" applyAlignment="1" applyProtection="1">
      <alignment horizontal="center"/>
      <protection hidden="1"/>
    </xf>
    <xf numFmtId="165" fontId="9" fillId="0" borderId="11" xfId="52" applyNumberFormat="1" applyFont="1" applyFill="1" applyBorder="1" applyAlignment="1" applyProtection="1">
      <alignment/>
      <protection hidden="1"/>
    </xf>
    <xf numFmtId="169" fontId="5" fillId="0" borderId="17" xfId="52" applyNumberFormat="1" applyFont="1" applyFill="1" applyBorder="1" applyAlignment="1" applyProtection="1">
      <alignment horizontal="right"/>
      <protection hidden="1"/>
    </xf>
    <xf numFmtId="169" fontId="5" fillId="0" borderId="15" xfId="52" applyNumberFormat="1" applyFont="1" applyFill="1" applyBorder="1" applyAlignment="1" applyProtection="1">
      <alignment horizontal="right"/>
      <protection hidden="1"/>
    </xf>
    <xf numFmtId="169" fontId="5" fillId="0" borderId="12" xfId="52" applyNumberFormat="1" applyFont="1" applyFill="1" applyBorder="1" applyAlignment="1" applyProtection="1">
      <alignment horizontal="right"/>
      <protection hidden="1"/>
    </xf>
    <xf numFmtId="169" fontId="9" fillId="0" borderId="11" xfId="52" applyNumberFormat="1" applyFont="1" applyFill="1" applyBorder="1" applyAlignment="1" applyProtection="1">
      <alignment horizontal="right"/>
      <protection hidden="1"/>
    </xf>
    <xf numFmtId="169" fontId="5" fillId="0" borderId="11" xfId="52" applyNumberFormat="1" applyFont="1" applyFill="1" applyBorder="1" applyAlignment="1" applyProtection="1">
      <alignment horizontal="right"/>
      <protection hidden="1"/>
    </xf>
    <xf numFmtId="165" fontId="5" fillId="0" borderId="10" xfId="52" applyNumberFormat="1" applyFont="1" applyFill="1" applyBorder="1" applyAlignment="1" applyProtection="1">
      <alignment/>
      <protection hidden="1"/>
    </xf>
    <xf numFmtId="168" fontId="5" fillId="0" borderId="11" xfId="52" applyNumberFormat="1" applyFont="1" applyFill="1" applyBorder="1" applyAlignment="1" applyProtection="1">
      <alignment horizontal="center"/>
      <protection hidden="1"/>
    </xf>
    <xf numFmtId="166" fontId="5" fillId="0" borderId="20" xfId="52" applyNumberFormat="1" applyFont="1" applyFill="1" applyBorder="1" applyAlignment="1" applyProtection="1">
      <alignment/>
      <protection hidden="1"/>
    </xf>
    <xf numFmtId="167" fontId="5" fillId="0" borderId="20" xfId="52" applyNumberFormat="1" applyFont="1" applyFill="1" applyBorder="1" applyAlignment="1" applyProtection="1">
      <alignment horizontal="center"/>
      <protection hidden="1"/>
    </xf>
    <xf numFmtId="0" fontId="10" fillId="0" borderId="19" xfId="52" applyNumberFormat="1" applyFont="1" applyFill="1" applyBorder="1" applyAlignment="1" applyProtection="1">
      <alignment wrapText="1"/>
      <protection hidden="1"/>
    </xf>
    <xf numFmtId="168" fontId="10" fillId="0" borderId="19" xfId="52" applyNumberFormat="1" applyFont="1" applyFill="1" applyBorder="1" applyAlignment="1" applyProtection="1">
      <alignment wrapText="1"/>
      <protection hidden="1"/>
    </xf>
    <xf numFmtId="0" fontId="10" fillId="0" borderId="16" xfId="52" applyNumberFormat="1" applyFont="1" applyFill="1" applyBorder="1" applyAlignment="1" applyProtection="1">
      <alignment wrapText="1"/>
      <protection hidden="1"/>
    </xf>
    <xf numFmtId="168" fontId="10" fillId="0" borderId="16" xfId="52" applyNumberFormat="1" applyFont="1" applyFill="1" applyBorder="1" applyAlignment="1" applyProtection="1">
      <alignment wrapText="1"/>
      <protection hidden="1"/>
    </xf>
    <xf numFmtId="168" fontId="10" fillId="0" borderId="11" xfId="52" applyNumberFormat="1" applyFont="1" applyFill="1" applyBorder="1" applyAlignment="1" applyProtection="1">
      <alignment wrapText="1"/>
      <protection hidden="1"/>
    </xf>
    <xf numFmtId="0" fontId="10" fillId="0" borderId="11" xfId="52" applyNumberFormat="1" applyFont="1" applyFill="1" applyBorder="1" applyAlignment="1" applyProtection="1">
      <alignment wrapText="1"/>
      <protection hidden="1"/>
    </xf>
    <xf numFmtId="169" fontId="5" fillId="0" borderId="12" xfId="52" applyNumberFormat="1" applyFont="1" applyFill="1" applyBorder="1" applyAlignment="1" applyProtection="1">
      <alignment wrapText="1"/>
      <protection hidden="1"/>
    </xf>
    <xf numFmtId="169" fontId="5" fillId="0" borderId="11" xfId="52" applyNumberFormat="1" applyFont="1" applyFill="1" applyBorder="1" applyAlignment="1" applyProtection="1">
      <alignment wrapText="1"/>
      <protection hidden="1"/>
    </xf>
    <xf numFmtId="167" fontId="5" fillId="0" borderId="19" xfId="52" applyNumberFormat="1" applyFont="1" applyBorder="1" applyAlignment="1" applyProtection="1">
      <alignment/>
      <protection hidden="1"/>
    </xf>
    <xf numFmtId="167" fontId="5" fillId="0" borderId="16" xfId="52" applyNumberFormat="1" applyFont="1" applyBorder="1" applyAlignment="1" applyProtection="1">
      <alignment/>
      <protection hidden="1"/>
    </xf>
    <xf numFmtId="167" fontId="5" fillId="0" borderId="11" xfId="52" applyNumberFormat="1" applyFont="1" applyBorder="1" applyAlignment="1" applyProtection="1">
      <alignment/>
      <protection hidden="1"/>
    </xf>
    <xf numFmtId="169" fontId="5" fillId="34" borderId="12" xfId="52" applyNumberFormat="1" applyFont="1" applyFill="1" applyBorder="1" applyAlignment="1" applyProtection="1">
      <alignment horizontal="right"/>
      <protection hidden="1"/>
    </xf>
    <xf numFmtId="169" fontId="5" fillId="34" borderId="17" xfId="52" applyNumberFormat="1" applyFont="1" applyFill="1" applyBorder="1" applyAlignment="1" applyProtection="1">
      <alignment horizontal="right"/>
      <protection hidden="1"/>
    </xf>
    <xf numFmtId="169" fontId="9" fillId="0" borderId="12" xfId="52" applyNumberFormat="1" applyFont="1" applyFill="1" applyBorder="1" applyAlignment="1" applyProtection="1">
      <alignment horizontal="right"/>
      <protection hidden="1"/>
    </xf>
    <xf numFmtId="169" fontId="9" fillId="0" borderId="17" xfId="52" applyNumberFormat="1" applyFont="1" applyFill="1" applyBorder="1" applyAlignment="1" applyProtection="1">
      <alignment horizontal="right"/>
      <protection hidden="1"/>
    </xf>
    <xf numFmtId="0" fontId="8" fillId="0" borderId="0" xfId="52" applyNumberFormat="1" applyFont="1" applyFill="1" applyAlignment="1" applyProtection="1">
      <alignment horizontal="center" vertical="center" wrapText="1"/>
      <protection hidden="1"/>
    </xf>
    <xf numFmtId="168" fontId="5" fillId="0" borderId="11" xfId="52" applyNumberFormat="1" applyFont="1" applyFill="1" applyBorder="1" applyAlignment="1" applyProtection="1">
      <alignment wrapText="1"/>
      <protection hidden="1"/>
    </xf>
    <xf numFmtId="168" fontId="5" fillId="0" borderId="16" xfId="52" applyNumberFormat="1" applyFont="1" applyFill="1" applyBorder="1" applyAlignment="1" applyProtection="1">
      <alignment wrapText="1"/>
      <protection hidden="1"/>
    </xf>
    <xf numFmtId="164" fontId="5" fillId="0" borderId="16" xfId="52" applyNumberFormat="1" applyFont="1" applyFill="1" applyBorder="1" applyAlignment="1" applyProtection="1">
      <alignment horizontal="center" wrapText="1"/>
      <protection hidden="1"/>
    </xf>
    <xf numFmtId="164" fontId="5" fillId="0" borderId="17" xfId="52" applyNumberFormat="1" applyFont="1" applyFill="1" applyBorder="1" applyAlignment="1" applyProtection="1">
      <alignment horizontal="center" wrapText="1"/>
      <protection hidden="1"/>
    </xf>
    <xf numFmtId="165" fontId="5" fillId="0" borderId="16" xfId="52" applyNumberFormat="1" applyFont="1" applyFill="1" applyBorder="1" applyAlignment="1" applyProtection="1">
      <alignment/>
      <protection hidden="1"/>
    </xf>
    <xf numFmtId="168" fontId="5" fillId="0" borderId="19" xfId="52" applyNumberFormat="1" applyFont="1" applyFill="1" applyBorder="1" applyAlignment="1" applyProtection="1">
      <alignment wrapText="1"/>
      <protection hidden="1"/>
    </xf>
    <xf numFmtId="168" fontId="5" fillId="0" borderId="10" xfId="52" applyNumberFormat="1" applyFont="1" applyFill="1" applyBorder="1" applyAlignment="1" applyProtection="1">
      <alignment wrapText="1"/>
      <protection hidden="1"/>
    </xf>
    <xf numFmtId="164" fontId="5" fillId="0" borderId="10" xfId="52" applyNumberFormat="1" applyFont="1" applyFill="1" applyBorder="1" applyAlignment="1" applyProtection="1">
      <alignment horizontal="center" wrapText="1"/>
      <protection hidden="1"/>
    </xf>
    <xf numFmtId="164" fontId="5" fillId="0" borderId="12" xfId="52" applyNumberFormat="1" applyFont="1" applyFill="1" applyBorder="1" applyAlignment="1" applyProtection="1">
      <alignment horizontal="center" wrapText="1"/>
      <protection hidden="1"/>
    </xf>
    <xf numFmtId="165" fontId="5" fillId="0" borderId="10" xfId="52" applyNumberFormat="1" applyFont="1" applyFill="1" applyBorder="1" applyAlignment="1" applyProtection="1">
      <alignment/>
      <protection hidden="1"/>
    </xf>
    <xf numFmtId="167" fontId="5" fillId="0" borderId="16" xfId="52" applyNumberFormat="1" applyFont="1" applyFill="1" applyBorder="1" applyAlignment="1" applyProtection="1">
      <alignment wrapText="1"/>
      <protection hidden="1"/>
    </xf>
    <xf numFmtId="165" fontId="5" fillId="0" borderId="11" xfId="52" applyNumberFormat="1" applyFont="1" applyFill="1" applyBorder="1" applyAlignment="1" applyProtection="1">
      <alignment/>
      <protection hidden="1"/>
    </xf>
    <xf numFmtId="164" fontId="5" fillId="0" borderId="11" xfId="52" applyNumberFormat="1" applyFont="1" applyFill="1" applyBorder="1" applyAlignment="1" applyProtection="1">
      <alignment horizontal="center" wrapText="1"/>
      <protection hidden="1"/>
    </xf>
    <xf numFmtId="164" fontId="5" fillId="0" borderId="15" xfId="52" applyNumberFormat="1" applyFont="1" applyFill="1" applyBorder="1" applyAlignment="1" applyProtection="1">
      <alignment horizontal="center" wrapText="1"/>
      <protection hidden="1"/>
    </xf>
    <xf numFmtId="167" fontId="5" fillId="0" borderId="10" xfId="52" applyNumberFormat="1" applyFont="1" applyFill="1" applyBorder="1" applyAlignment="1" applyProtection="1">
      <alignment wrapText="1"/>
      <protection hidden="1"/>
    </xf>
    <xf numFmtId="169" fontId="5" fillId="0" borderId="19" xfId="52" applyNumberFormat="1" applyFont="1" applyFill="1" applyBorder="1" applyAlignment="1" applyProtection="1">
      <alignment wrapText="1"/>
      <protection hidden="1"/>
    </xf>
    <xf numFmtId="169" fontId="5" fillId="0" borderId="10" xfId="52" applyNumberFormat="1" applyFont="1" applyFill="1" applyBorder="1" applyAlignment="1" applyProtection="1">
      <alignment wrapText="1"/>
      <protection hidden="1"/>
    </xf>
    <xf numFmtId="169" fontId="5" fillId="0" borderId="12" xfId="52" applyNumberFormat="1" applyFont="1" applyFill="1" applyBorder="1" applyAlignment="1" applyProtection="1">
      <alignment wrapText="1"/>
      <protection hidden="1"/>
    </xf>
    <xf numFmtId="169" fontId="5" fillId="0" borderId="16" xfId="52" applyNumberFormat="1" applyFont="1" applyFill="1" applyBorder="1" applyAlignment="1" applyProtection="1">
      <alignment wrapText="1"/>
      <protection hidden="1"/>
    </xf>
    <xf numFmtId="169" fontId="5" fillId="0" borderId="17" xfId="52" applyNumberFormat="1" applyFont="1" applyFill="1" applyBorder="1" applyAlignment="1" applyProtection="1">
      <alignment wrapText="1"/>
      <protection hidden="1"/>
    </xf>
    <xf numFmtId="169" fontId="5" fillId="0" borderId="11" xfId="52" applyNumberFormat="1" applyFont="1" applyFill="1" applyBorder="1" applyAlignment="1" applyProtection="1">
      <alignment wrapText="1"/>
      <protection hidden="1"/>
    </xf>
    <xf numFmtId="0" fontId="7" fillId="0" borderId="0" xfId="52" applyFont="1" applyAlignment="1">
      <alignment horizontal="left" vertical="center" wrapText="1"/>
      <protection/>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231"/>
  <sheetViews>
    <sheetView showGridLines="0" tabSelected="1" zoomScalePageLayoutView="0" workbookViewId="0" topLeftCell="G1">
      <selection activeCell="K1" sqref="K1:N1"/>
    </sheetView>
  </sheetViews>
  <sheetFormatPr defaultColWidth="9.140625" defaultRowHeight="15"/>
  <cols>
    <col min="1" max="6" width="0" style="1" hidden="1" customWidth="1"/>
    <col min="7" max="7" width="100.00390625" style="1" customWidth="1"/>
    <col min="8" max="10" width="0" style="1" hidden="1" customWidth="1"/>
    <col min="11" max="11" width="13.28125" style="1" customWidth="1"/>
    <col min="12" max="12" width="6.00390625" style="1" customWidth="1"/>
    <col min="13" max="13" width="0" style="1" hidden="1" customWidth="1"/>
    <col min="14" max="14" width="12.8515625" style="1" customWidth="1"/>
    <col min="15" max="18" width="0" style="1" hidden="1" customWidth="1"/>
    <col min="19" max="24" width="11.7109375" style="1" customWidth="1"/>
    <col min="25" max="16384" width="9.140625" style="1" customWidth="1"/>
  </cols>
  <sheetData>
    <row r="1" spans="11:14" ht="78.75" customHeight="1">
      <c r="K1" s="99" t="s">
        <v>226</v>
      </c>
      <c r="L1" s="99"/>
      <c r="M1" s="99"/>
      <c r="N1" s="99"/>
    </row>
    <row r="2" spans="1:24" ht="51" customHeight="1">
      <c r="A2" s="48"/>
      <c r="B2" s="48"/>
      <c r="C2" s="48"/>
      <c r="D2" s="48"/>
      <c r="E2" s="48"/>
      <c r="F2" s="48"/>
      <c r="G2" s="77" t="s">
        <v>224</v>
      </c>
      <c r="H2" s="77"/>
      <c r="I2" s="77"/>
      <c r="J2" s="77"/>
      <c r="K2" s="77"/>
      <c r="L2" s="77"/>
      <c r="M2" s="77"/>
      <c r="N2" s="77"/>
      <c r="O2" s="77"/>
      <c r="P2" s="77"/>
      <c r="Q2" s="77"/>
      <c r="R2" s="48"/>
      <c r="S2" s="48"/>
      <c r="T2" s="48"/>
      <c r="U2" s="48"/>
      <c r="V2" s="48"/>
      <c r="W2" s="48"/>
      <c r="X2" s="2"/>
    </row>
    <row r="3" spans="1:24" ht="18.75" customHeight="1">
      <c r="A3" s="47" t="s">
        <v>206</v>
      </c>
      <c r="B3" s="46"/>
      <c r="C3" s="46"/>
      <c r="D3" s="46"/>
      <c r="E3" s="46"/>
      <c r="F3" s="46"/>
      <c r="G3" s="45"/>
      <c r="H3" s="44"/>
      <c r="I3" s="43"/>
      <c r="J3" s="43"/>
      <c r="K3" s="2"/>
      <c r="L3" s="5"/>
      <c r="M3" s="4"/>
      <c r="N3" s="42" t="s">
        <v>205</v>
      </c>
      <c r="O3" s="4"/>
      <c r="P3" s="3"/>
      <c r="Q3" s="41"/>
      <c r="R3" s="3"/>
      <c r="S3" s="2"/>
      <c r="T3" s="2"/>
      <c r="U3" s="2"/>
      <c r="V3" s="2"/>
      <c r="W3" s="2"/>
      <c r="X3" s="2"/>
    </row>
    <row r="4" spans="1:24" ht="78" customHeight="1">
      <c r="A4" s="40"/>
      <c r="B4" s="39"/>
      <c r="C4" s="39"/>
      <c r="D4" s="39"/>
      <c r="E4" s="39"/>
      <c r="F4" s="39"/>
      <c r="G4" s="36" t="s">
        <v>204</v>
      </c>
      <c r="H4" s="37" t="s">
        <v>203</v>
      </c>
      <c r="I4" s="38" t="s">
        <v>202</v>
      </c>
      <c r="J4" s="38" t="s">
        <v>201</v>
      </c>
      <c r="K4" s="37" t="s">
        <v>200</v>
      </c>
      <c r="L4" s="37" t="s">
        <v>199</v>
      </c>
      <c r="M4" s="36" t="s">
        <v>198</v>
      </c>
      <c r="N4" s="35" t="s">
        <v>225</v>
      </c>
      <c r="O4" s="36" t="s">
        <v>197</v>
      </c>
      <c r="P4" s="35" t="s">
        <v>196</v>
      </c>
      <c r="Q4" s="35" t="s">
        <v>195</v>
      </c>
      <c r="R4" s="34"/>
      <c r="S4" s="9"/>
      <c r="T4" s="4"/>
      <c r="U4" s="4"/>
      <c r="V4" s="4"/>
      <c r="W4" s="4"/>
      <c r="X4" s="4"/>
    </row>
    <row r="5" spans="1:24" ht="15">
      <c r="A5" s="24"/>
      <c r="B5" s="78" t="s">
        <v>207</v>
      </c>
      <c r="C5" s="79"/>
      <c r="D5" s="79"/>
      <c r="E5" s="79"/>
      <c r="F5" s="79"/>
      <c r="G5" s="79"/>
      <c r="H5" s="22">
        <v>650</v>
      </c>
      <c r="I5" s="80"/>
      <c r="J5" s="81"/>
      <c r="K5" s="26" t="s">
        <v>194</v>
      </c>
      <c r="L5" s="25" t="s">
        <v>7</v>
      </c>
      <c r="M5" s="19"/>
      <c r="N5" s="76">
        <f>N6</f>
        <v>8103.099999999999</v>
      </c>
      <c r="O5" s="82"/>
      <c r="P5" s="82"/>
      <c r="Q5" s="82"/>
      <c r="R5" s="18">
        <v>12</v>
      </c>
      <c r="S5" s="17"/>
      <c r="T5" s="2"/>
      <c r="U5" s="2"/>
      <c r="V5" s="2"/>
      <c r="W5" s="2"/>
      <c r="X5" s="2"/>
    </row>
    <row r="6" spans="1:24" ht="15">
      <c r="A6" s="16"/>
      <c r="B6" s="29"/>
      <c r="C6" s="78" t="s">
        <v>193</v>
      </c>
      <c r="D6" s="78"/>
      <c r="E6" s="79"/>
      <c r="F6" s="79"/>
      <c r="G6" s="79"/>
      <c r="H6" s="22">
        <v>650</v>
      </c>
      <c r="I6" s="80"/>
      <c r="J6" s="81"/>
      <c r="K6" s="26" t="s">
        <v>192</v>
      </c>
      <c r="L6" s="25" t="s">
        <v>7</v>
      </c>
      <c r="M6" s="19"/>
      <c r="N6" s="53">
        <f>N11+N14+N17+N20+N23+N29+N32+N35+N38+N41+N44+N47+N50+N53+M26+N7</f>
        <v>8103.099999999999</v>
      </c>
      <c r="O6" s="82"/>
      <c r="P6" s="82"/>
      <c r="Q6" s="82"/>
      <c r="R6" s="18">
        <v>12</v>
      </c>
      <c r="S6" s="17"/>
      <c r="T6" s="2"/>
      <c r="U6" s="2"/>
      <c r="V6" s="2"/>
      <c r="W6" s="2"/>
      <c r="X6" s="2"/>
    </row>
    <row r="7" spans="1:24" ht="15">
      <c r="A7" s="16"/>
      <c r="B7" s="23"/>
      <c r="C7" s="30"/>
      <c r="D7" s="29"/>
      <c r="E7" s="78" t="s">
        <v>76</v>
      </c>
      <c r="F7" s="78"/>
      <c r="G7" s="78"/>
      <c r="H7" s="22">
        <v>650</v>
      </c>
      <c r="I7" s="80"/>
      <c r="J7" s="81"/>
      <c r="K7" s="59" t="s">
        <v>189</v>
      </c>
      <c r="L7" s="20" t="s">
        <v>7</v>
      </c>
      <c r="M7" s="19"/>
      <c r="N7" s="57">
        <f>N8</f>
        <v>111.9</v>
      </c>
      <c r="O7" s="82"/>
      <c r="P7" s="82"/>
      <c r="Q7" s="82"/>
      <c r="R7" s="18">
        <v>12</v>
      </c>
      <c r="S7" s="17"/>
      <c r="T7" s="2"/>
      <c r="U7" s="2"/>
      <c r="V7" s="2"/>
      <c r="W7" s="2"/>
      <c r="X7" s="2"/>
    </row>
    <row r="8" spans="1:24" ht="15">
      <c r="A8" s="16"/>
      <c r="B8" s="33"/>
      <c r="C8" s="33"/>
      <c r="D8" s="33"/>
      <c r="E8" s="27"/>
      <c r="F8" s="92" t="s">
        <v>108</v>
      </c>
      <c r="G8" s="92"/>
      <c r="H8" s="22">
        <v>650</v>
      </c>
      <c r="I8" s="85"/>
      <c r="J8" s="86"/>
      <c r="K8" s="32" t="s">
        <v>189</v>
      </c>
      <c r="L8" s="31" t="s">
        <v>107</v>
      </c>
      <c r="M8" s="60"/>
      <c r="N8" s="55">
        <f>N9+N10</f>
        <v>111.9</v>
      </c>
      <c r="O8" s="87"/>
      <c r="P8" s="87"/>
      <c r="Q8" s="87"/>
      <c r="R8" s="18">
        <v>12</v>
      </c>
      <c r="S8" s="17"/>
      <c r="T8" s="2"/>
      <c r="U8" s="2"/>
      <c r="V8" s="2"/>
      <c r="W8" s="2"/>
      <c r="X8" s="2"/>
    </row>
    <row r="9" spans="1:24" ht="15">
      <c r="A9" s="24"/>
      <c r="B9" s="79" t="s">
        <v>191</v>
      </c>
      <c r="C9" s="79"/>
      <c r="D9" s="79"/>
      <c r="E9" s="79"/>
      <c r="F9" s="79"/>
      <c r="G9" s="79"/>
      <c r="H9" s="22">
        <v>650</v>
      </c>
      <c r="I9" s="80"/>
      <c r="J9" s="81"/>
      <c r="K9" s="26" t="s">
        <v>189</v>
      </c>
      <c r="L9" s="25" t="s">
        <v>190</v>
      </c>
      <c r="M9" s="19"/>
      <c r="N9" s="53">
        <v>11.9</v>
      </c>
      <c r="O9" s="82"/>
      <c r="P9" s="82"/>
      <c r="Q9" s="82"/>
      <c r="R9" s="18">
        <v>12</v>
      </c>
      <c r="S9" s="17"/>
      <c r="T9" s="2"/>
      <c r="U9" s="2"/>
      <c r="V9" s="2"/>
      <c r="W9" s="2"/>
      <c r="X9" s="2"/>
    </row>
    <row r="10" spans="1:24" ht="15">
      <c r="A10" s="24"/>
      <c r="B10" s="78" t="s">
        <v>106</v>
      </c>
      <c r="C10" s="78"/>
      <c r="D10" s="78"/>
      <c r="E10" s="78"/>
      <c r="F10" s="78"/>
      <c r="G10" s="78"/>
      <c r="H10" s="22">
        <v>650</v>
      </c>
      <c r="I10" s="90"/>
      <c r="J10" s="91"/>
      <c r="K10" s="59" t="s">
        <v>189</v>
      </c>
      <c r="L10" s="20" t="s">
        <v>104</v>
      </c>
      <c r="M10" s="19"/>
      <c r="N10" s="57">
        <v>100</v>
      </c>
      <c r="O10" s="82"/>
      <c r="P10" s="82"/>
      <c r="Q10" s="82"/>
      <c r="R10" s="18">
        <v>12</v>
      </c>
      <c r="S10" s="17"/>
      <c r="T10" s="2"/>
      <c r="U10" s="2"/>
      <c r="V10" s="2"/>
      <c r="W10" s="2"/>
      <c r="X10" s="2"/>
    </row>
    <row r="11" spans="1:24" ht="15">
      <c r="A11" s="16"/>
      <c r="B11" s="30"/>
      <c r="C11" s="30"/>
      <c r="D11" s="29"/>
      <c r="E11" s="83" t="s">
        <v>188</v>
      </c>
      <c r="F11" s="84"/>
      <c r="G11" s="84"/>
      <c r="H11" s="61">
        <v>650</v>
      </c>
      <c r="I11" s="85"/>
      <c r="J11" s="86"/>
      <c r="K11" s="32" t="s">
        <v>184</v>
      </c>
      <c r="L11" s="31" t="s">
        <v>7</v>
      </c>
      <c r="M11" s="19"/>
      <c r="N11" s="55">
        <f>N12</f>
        <v>98.9</v>
      </c>
      <c r="O11" s="87"/>
      <c r="P11" s="87"/>
      <c r="Q11" s="87"/>
      <c r="R11" s="18">
        <v>12</v>
      </c>
      <c r="S11" s="17"/>
      <c r="T11" s="2"/>
      <c r="U11" s="2"/>
      <c r="V11" s="2"/>
      <c r="W11" s="2"/>
      <c r="X11" s="2"/>
    </row>
    <row r="12" spans="1:24" ht="33" customHeight="1">
      <c r="A12" s="16"/>
      <c r="B12" s="28"/>
      <c r="C12" s="28"/>
      <c r="D12" s="28"/>
      <c r="E12" s="27"/>
      <c r="F12" s="88" t="s">
        <v>187</v>
      </c>
      <c r="G12" s="88"/>
      <c r="H12" s="22">
        <v>650</v>
      </c>
      <c r="I12" s="80"/>
      <c r="J12" s="81"/>
      <c r="K12" s="26" t="s">
        <v>184</v>
      </c>
      <c r="L12" s="25" t="s">
        <v>186</v>
      </c>
      <c r="M12" s="19"/>
      <c r="N12" s="53">
        <f>N13</f>
        <v>98.9</v>
      </c>
      <c r="O12" s="82"/>
      <c r="P12" s="82"/>
      <c r="Q12" s="82"/>
      <c r="R12" s="18">
        <v>12</v>
      </c>
      <c r="S12" s="17"/>
      <c r="T12" s="2"/>
      <c r="U12" s="2"/>
      <c r="V12" s="2"/>
      <c r="W12" s="2"/>
      <c r="X12" s="2"/>
    </row>
    <row r="13" spans="1:24" ht="27.75" customHeight="1">
      <c r="A13" s="24"/>
      <c r="B13" s="78" t="s">
        <v>185</v>
      </c>
      <c r="C13" s="78"/>
      <c r="D13" s="78"/>
      <c r="E13" s="78"/>
      <c r="F13" s="78"/>
      <c r="G13" s="78"/>
      <c r="H13" s="22">
        <v>650</v>
      </c>
      <c r="I13" s="90"/>
      <c r="J13" s="91"/>
      <c r="K13" s="21" t="s">
        <v>184</v>
      </c>
      <c r="L13" s="20" t="s">
        <v>183</v>
      </c>
      <c r="M13" s="19"/>
      <c r="N13" s="54">
        <v>98.9</v>
      </c>
      <c r="O13" s="89"/>
      <c r="P13" s="89"/>
      <c r="Q13" s="89"/>
      <c r="R13" s="18">
        <v>12</v>
      </c>
      <c r="S13" s="17"/>
      <c r="T13" s="2"/>
      <c r="U13" s="2"/>
      <c r="V13" s="2"/>
      <c r="W13" s="2"/>
      <c r="X13" s="2"/>
    </row>
    <row r="14" spans="1:24" ht="15">
      <c r="A14" s="16"/>
      <c r="B14" s="30"/>
      <c r="C14" s="30"/>
      <c r="D14" s="29"/>
      <c r="E14" s="83" t="s">
        <v>54</v>
      </c>
      <c r="F14" s="84"/>
      <c r="G14" s="84"/>
      <c r="H14" s="22">
        <v>650</v>
      </c>
      <c r="I14" s="85"/>
      <c r="J14" s="86"/>
      <c r="K14" s="32" t="s">
        <v>182</v>
      </c>
      <c r="L14" s="31" t="s">
        <v>7</v>
      </c>
      <c r="M14" s="19"/>
      <c r="N14" s="55">
        <f>N15</f>
        <v>132.5</v>
      </c>
      <c r="O14" s="87"/>
      <c r="P14" s="87"/>
      <c r="Q14" s="87"/>
      <c r="R14" s="18">
        <v>12</v>
      </c>
      <c r="S14" s="17"/>
      <c r="T14" s="2"/>
      <c r="U14" s="2"/>
      <c r="V14" s="2"/>
      <c r="W14" s="2"/>
      <c r="X14" s="2"/>
    </row>
    <row r="15" spans="1:24" ht="15">
      <c r="A15" s="16"/>
      <c r="B15" s="28"/>
      <c r="C15" s="28"/>
      <c r="D15" s="28"/>
      <c r="E15" s="27"/>
      <c r="F15" s="88" t="s">
        <v>6</v>
      </c>
      <c r="G15" s="88"/>
      <c r="H15" s="22">
        <v>650</v>
      </c>
      <c r="I15" s="80"/>
      <c r="J15" s="81"/>
      <c r="K15" s="26" t="s">
        <v>182</v>
      </c>
      <c r="L15" s="25" t="s">
        <v>5</v>
      </c>
      <c r="M15" s="19"/>
      <c r="N15" s="53">
        <f>N16</f>
        <v>132.5</v>
      </c>
      <c r="O15" s="82"/>
      <c r="P15" s="82"/>
      <c r="Q15" s="82"/>
      <c r="R15" s="18">
        <v>12</v>
      </c>
      <c r="S15" s="17"/>
      <c r="T15" s="2"/>
      <c r="U15" s="2"/>
      <c r="V15" s="2"/>
      <c r="W15" s="2"/>
      <c r="X15" s="2"/>
    </row>
    <row r="16" spans="1:24" ht="15">
      <c r="A16" s="24"/>
      <c r="B16" s="78" t="s">
        <v>4</v>
      </c>
      <c r="C16" s="78"/>
      <c r="D16" s="78"/>
      <c r="E16" s="78"/>
      <c r="F16" s="78"/>
      <c r="G16" s="78"/>
      <c r="H16" s="22">
        <v>650</v>
      </c>
      <c r="I16" s="90"/>
      <c r="J16" s="91"/>
      <c r="K16" s="21" t="s">
        <v>182</v>
      </c>
      <c r="L16" s="20" t="s">
        <v>2</v>
      </c>
      <c r="M16" s="19"/>
      <c r="N16" s="54">
        <v>132.5</v>
      </c>
      <c r="O16" s="89"/>
      <c r="P16" s="89"/>
      <c r="Q16" s="89"/>
      <c r="R16" s="18">
        <v>12</v>
      </c>
      <c r="S16" s="17"/>
      <c r="T16" s="2"/>
      <c r="U16" s="2"/>
      <c r="V16" s="2"/>
      <c r="W16" s="2"/>
      <c r="X16" s="2"/>
    </row>
    <row r="17" spans="1:24" ht="31.5" customHeight="1">
      <c r="A17" s="16"/>
      <c r="B17" s="30"/>
      <c r="C17" s="30"/>
      <c r="D17" s="29"/>
      <c r="E17" s="83" t="s">
        <v>181</v>
      </c>
      <c r="F17" s="84"/>
      <c r="G17" s="84"/>
      <c r="H17" s="22">
        <v>650</v>
      </c>
      <c r="I17" s="85"/>
      <c r="J17" s="86"/>
      <c r="K17" s="32" t="s">
        <v>180</v>
      </c>
      <c r="L17" s="31" t="s">
        <v>7</v>
      </c>
      <c r="M17" s="19"/>
      <c r="N17" s="55">
        <f>N18</f>
        <v>131.7</v>
      </c>
      <c r="O17" s="87"/>
      <c r="P17" s="87"/>
      <c r="Q17" s="87"/>
      <c r="R17" s="18">
        <v>12</v>
      </c>
      <c r="S17" s="17"/>
      <c r="T17" s="2"/>
      <c r="U17" s="2"/>
      <c r="V17" s="2"/>
      <c r="W17" s="2"/>
      <c r="X17" s="2"/>
    </row>
    <row r="18" spans="1:24" ht="15">
      <c r="A18" s="16"/>
      <c r="B18" s="28"/>
      <c r="C18" s="28"/>
      <c r="D18" s="28"/>
      <c r="E18" s="27"/>
      <c r="F18" s="88" t="s">
        <v>100</v>
      </c>
      <c r="G18" s="88"/>
      <c r="H18" s="22">
        <v>650</v>
      </c>
      <c r="I18" s="80"/>
      <c r="J18" s="81"/>
      <c r="K18" s="26" t="s">
        <v>180</v>
      </c>
      <c r="L18" s="25" t="s">
        <v>99</v>
      </c>
      <c r="M18" s="19"/>
      <c r="N18" s="53">
        <f>N19</f>
        <v>131.7</v>
      </c>
      <c r="O18" s="82"/>
      <c r="P18" s="82"/>
      <c r="Q18" s="82"/>
      <c r="R18" s="18">
        <v>12</v>
      </c>
      <c r="S18" s="17"/>
      <c r="T18" s="2"/>
      <c r="U18" s="2"/>
      <c r="V18" s="2"/>
      <c r="W18" s="2"/>
      <c r="X18" s="2"/>
    </row>
    <row r="19" spans="1:24" ht="15">
      <c r="A19" s="24"/>
      <c r="B19" s="78" t="s">
        <v>178</v>
      </c>
      <c r="C19" s="78"/>
      <c r="D19" s="78"/>
      <c r="E19" s="78"/>
      <c r="F19" s="78"/>
      <c r="G19" s="78"/>
      <c r="H19" s="22">
        <v>650</v>
      </c>
      <c r="I19" s="90"/>
      <c r="J19" s="91"/>
      <c r="K19" s="21" t="s">
        <v>180</v>
      </c>
      <c r="L19" s="20" t="s">
        <v>176</v>
      </c>
      <c r="M19" s="19"/>
      <c r="N19" s="54">
        <v>131.7</v>
      </c>
      <c r="O19" s="89"/>
      <c r="P19" s="89"/>
      <c r="Q19" s="89"/>
      <c r="R19" s="18">
        <v>12</v>
      </c>
      <c r="S19" s="17"/>
      <c r="T19" s="2"/>
      <c r="U19" s="2"/>
      <c r="V19" s="2"/>
      <c r="W19" s="2"/>
      <c r="X19" s="2"/>
    </row>
    <row r="20" spans="1:24" ht="15">
      <c r="A20" s="16"/>
      <c r="B20" s="30"/>
      <c r="C20" s="30"/>
      <c r="D20" s="29"/>
      <c r="E20" s="83" t="s">
        <v>179</v>
      </c>
      <c r="F20" s="84"/>
      <c r="G20" s="84"/>
      <c r="H20" s="22">
        <v>650</v>
      </c>
      <c r="I20" s="85"/>
      <c r="J20" s="86"/>
      <c r="K20" s="32" t="s">
        <v>177</v>
      </c>
      <c r="L20" s="31" t="s">
        <v>7</v>
      </c>
      <c r="M20" s="19"/>
      <c r="N20" s="55">
        <f>N21</f>
        <v>35.2</v>
      </c>
      <c r="O20" s="87"/>
      <c r="P20" s="87"/>
      <c r="Q20" s="87"/>
      <c r="R20" s="18">
        <v>12</v>
      </c>
      <c r="S20" s="17"/>
      <c r="T20" s="2"/>
      <c r="U20" s="2"/>
      <c r="V20" s="2"/>
      <c r="W20" s="2"/>
      <c r="X20" s="2"/>
    </row>
    <row r="21" spans="1:24" ht="15">
      <c r="A21" s="16"/>
      <c r="B21" s="28"/>
      <c r="C21" s="28"/>
      <c r="D21" s="28"/>
      <c r="E21" s="27"/>
      <c r="F21" s="88" t="s">
        <v>100</v>
      </c>
      <c r="G21" s="88"/>
      <c r="H21" s="22">
        <v>650</v>
      </c>
      <c r="I21" s="80"/>
      <c r="J21" s="81"/>
      <c r="K21" s="26" t="s">
        <v>177</v>
      </c>
      <c r="L21" s="25" t="s">
        <v>99</v>
      </c>
      <c r="M21" s="19"/>
      <c r="N21" s="53">
        <f>N22</f>
        <v>35.2</v>
      </c>
      <c r="O21" s="82"/>
      <c r="P21" s="82"/>
      <c r="Q21" s="82"/>
      <c r="R21" s="18">
        <v>12</v>
      </c>
      <c r="S21" s="17"/>
      <c r="T21" s="2"/>
      <c r="U21" s="2"/>
      <c r="V21" s="2"/>
      <c r="W21" s="2"/>
      <c r="X21" s="2"/>
    </row>
    <row r="22" spans="1:24" ht="15">
      <c r="A22" s="24"/>
      <c r="B22" s="78" t="s">
        <v>178</v>
      </c>
      <c r="C22" s="78"/>
      <c r="D22" s="78"/>
      <c r="E22" s="78"/>
      <c r="F22" s="78"/>
      <c r="G22" s="78"/>
      <c r="H22" s="22">
        <v>650</v>
      </c>
      <c r="I22" s="90"/>
      <c r="J22" s="91"/>
      <c r="K22" s="21" t="s">
        <v>177</v>
      </c>
      <c r="L22" s="20" t="s">
        <v>176</v>
      </c>
      <c r="M22" s="19"/>
      <c r="N22" s="54">
        <v>35.2</v>
      </c>
      <c r="O22" s="89"/>
      <c r="P22" s="89"/>
      <c r="Q22" s="89"/>
      <c r="R22" s="18">
        <v>12</v>
      </c>
      <c r="S22" s="17"/>
      <c r="T22" s="2"/>
      <c r="U22" s="2"/>
      <c r="V22" s="2"/>
      <c r="W22" s="2"/>
      <c r="X22" s="2"/>
    </row>
    <row r="23" spans="1:24" ht="77.25" customHeight="1">
      <c r="A23" s="16"/>
      <c r="B23" s="30"/>
      <c r="C23" s="30"/>
      <c r="D23" s="29"/>
      <c r="E23" s="83" t="s">
        <v>175</v>
      </c>
      <c r="F23" s="84"/>
      <c r="G23" s="84"/>
      <c r="H23" s="22">
        <v>650</v>
      </c>
      <c r="I23" s="85"/>
      <c r="J23" s="86"/>
      <c r="K23" s="32" t="s">
        <v>174</v>
      </c>
      <c r="L23" s="31" t="s">
        <v>7</v>
      </c>
      <c r="M23" s="19"/>
      <c r="N23" s="55">
        <f>N24</f>
        <v>100</v>
      </c>
      <c r="O23" s="87"/>
      <c r="P23" s="87"/>
      <c r="Q23" s="87"/>
      <c r="R23" s="18">
        <v>12</v>
      </c>
      <c r="S23" s="17"/>
      <c r="T23" s="2"/>
      <c r="U23" s="2"/>
      <c r="V23" s="2"/>
      <c r="W23" s="2"/>
      <c r="X23" s="2"/>
    </row>
    <row r="24" spans="1:24" ht="46.5" customHeight="1">
      <c r="A24" s="16"/>
      <c r="B24" s="28"/>
      <c r="C24" s="28"/>
      <c r="D24" s="28"/>
      <c r="E24" s="27"/>
      <c r="F24" s="88" t="s">
        <v>88</v>
      </c>
      <c r="G24" s="88"/>
      <c r="H24" s="22">
        <v>650</v>
      </c>
      <c r="I24" s="80"/>
      <c r="J24" s="81"/>
      <c r="K24" s="26" t="s">
        <v>174</v>
      </c>
      <c r="L24" s="25" t="s">
        <v>87</v>
      </c>
      <c r="M24" s="19"/>
      <c r="N24" s="53">
        <f>N25</f>
        <v>100</v>
      </c>
      <c r="O24" s="82"/>
      <c r="P24" s="82"/>
      <c r="Q24" s="82"/>
      <c r="R24" s="18">
        <v>12</v>
      </c>
      <c r="S24" s="17"/>
      <c r="T24" s="2"/>
      <c r="U24" s="2"/>
      <c r="V24" s="2"/>
      <c r="W24" s="2"/>
      <c r="X24" s="2"/>
    </row>
    <row r="25" spans="1:24" ht="15">
      <c r="A25" s="24"/>
      <c r="B25" s="78" t="s">
        <v>111</v>
      </c>
      <c r="C25" s="78"/>
      <c r="D25" s="78"/>
      <c r="E25" s="78"/>
      <c r="F25" s="78"/>
      <c r="G25" s="78"/>
      <c r="H25" s="22">
        <v>650</v>
      </c>
      <c r="I25" s="90"/>
      <c r="J25" s="91"/>
      <c r="K25" s="21" t="s">
        <v>174</v>
      </c>
      <c r="L25" s="20" t="s">
        <v>110</v>
      </c>
      <c r="M25" s="19"/>
      <c r="N25" s="54">
        <v>100</v>
      </c>
      <c r="O25" s="89"/>
      <c r="P25" s="89"/>
      <c r="Q25" s="89"/>
      <c r="R25" s="18">
        <v>12</v>
      </c>
      <c r="S25" s="17"/>
      <c r="T25" s="2"/>
      <c r="U25" s="2"/>
      <c r="V25" s="2"/>
      <c r="W25" s="2"/>
      <c r="X25" s="2"/>
    </row>
    <row r="26" spans="1:24" ht="15" customHeight="1">
      <c r="A26" s="24"/>
      <c r="B26" s="30"/>
      <c r="C26" s="30"/>
      <c r="D26" s="29"/>
      <c r="E26" s="30"/>
      <c r="F26" s="33"/>
      <c r="G26" s="70" t="s">
        <v>173</v>
      </c>
      <c r="H26" s="62"/>
      <c r="I26" s="62"/>
      <c r="J26" s="63"/>
      <c r="K26" s="21" t="s">
        <v>172</v>
      </c>
      <c r="L26" s="66"/>
      <c r="M26" s="93">
        <f>N27</f>
        <v>736.7</v>
      </c>
      <c r="N26" s="94"/>
      <c r="O26" s="95"/>
      <c r="P26" s="58"/>
      <c r="Q26" s="58"/>
      <c r="R26" s="18"/>
      <c r="S26" s="17"/>
      <c r="T26" s="2"/>
      <c r="U26" s="2"/>
      <c r="V26" s="2"/>
      <c r="W26" s="2"/>
      <c r="X26" s="2"/>
    </row>
    <row r="27" spans="1:24" ht="15" customHeight="1">
      <c r="A27" s="24"/>
      <c r="B27" s="30"/>
      <c r="C27" s="30"/>
      <c r="D27" s="29"/>
      <c r="E27" s="30"/>
      <c r="F27" s="33"/>
      <c r="G27" s="71" t="s">
        <v>6</v>
      </c>
      <c r="H27" s="64"/>
      <c r="I27" s="64"/>
      <c r="J27" s="65"/>
      <c r="K27" s="21" t="s">
        <v>172</v>
      </c>
      <c r="L27" s="25" t="s">
        <v>5</v>
      </c>
      <c r="M27" s="68"/>
      <c r="N27" s="96">
        <f>N28</f>
        <v>736.7</v>
      </c>
      <c r="O27" s="97"/>
      <c r="P27" s="58"/>
      <c r="Q27" s="58"/>
      <c r="R27" s="18"/>
      <c r="S27" s="17"/>
      <c r="T27" s="2"/>
      <c r="U27" s="2"/>
      <c r="V27" s="2"/>
      <c r="W27" s="2"/>
      <c r="X27" s="2"/>
    </row>
    <row r="28" spans="1:24" ht="15">
      <c r="A28" s="24"/>
      <c r="B28" s="30"/>
      <c r="C28" s="30"/>
      <c r="D28" s="29"/>
      <c r="E28" s="30"/>
      <c r="F28" s="33"/>
      <c r="G28" s="72" t="s">
        <v>4</v>
      </c>
      <c r="H28" s="67"/>
      <c r="I28" s="67"/>
      <c r="J28" s="66"/>
      <c r="K28" s="21" t="s">
        <v>172</v>
      </c>
      <c r="L28" s="20" t="s">
        <v>2</v>
      </c>
      <c r="M28" s="69"/>
      <c r="N28" s="98">
        <v>736.7</v>
      </c>
      <c r="O28" s="98"/>
      <c r="P28" s="58"/>
      <c r="Q28" s="58"/>
      <c r="R28" s="18"/>
      <c r="S28" s="17"/>
      <c r="T28" s="2"/>
      <c r="U28" s="2"/>
      <c r="V28" s="2"/>
      <c r="W28" s="2"/>
      <c r="X28" s="2"/>
    </row>
    <row r="29" spans="1:24" ht="45" customHeight="1">
      <c r="A29" s="16"/>
      <c r="B29" s="30"/>
      <c r="C29" s="30"/>
      <c r="D29" s="29"/>
      <c r="E29" s="83" t="s">
        <v>171</v>
      </c>
      <c r="F29" s="84"/>
      <c r="G29" s="84"/>
      <c r="H29" s="61">
        <v>650</v>
      </c>
      <c r="I29" s="85"/>
      <c r="J29" s="86"/>
      <c r="K29" s="32" t="s">
        <v>167</v>
      </c>
      <c r="L29" s="31" t="s">
        <v>7</v>
      </c>
      <c r="M29" s="60"/>
      <c r="N29" s="55">
        <f>N30</f>
        <v>4841.2</v>
      </c>
      <c r="O29" s="87"/>
      <c r="P29" s="87"/>
      <c r="Q29" s="87"/>
      <c r="R29" s="18">
        <v>12</v>
      </c>
      <c r="S29" s="17"/>
      <c r="T29" s="2"/>
      <c r="U29" s="2"/>
      <c r="V29" s="2"/>
      <c r="W29" s="2"/>
      <c r="X29" s="2"/>
    </row>
    <row r="30" spans="1:24" ht="15">
      <c r="A30" s="16"/>
      <c r="B30" s="28"/>
      <c r="C30" s="28"/>
      <c r="D30" s="28"/>
      <c r="E30" s="27"/>
      <c r="F30" s="88" t="s">
        <v>170</v>
      </c>
      <c r="G30" s="88"/>
      <c r="H30" s="22">
        <v>650</v>
      </c>
      <c r="I30" s="80"/>
      <c r="J30" s="81"/>
      <c r="K30" s="26" t="s">
        <v>167</v>
      </c>
      <c r="L30" s="25" t="s">
        <v>169</v>
      </c>
      <c r="M30" s="19"/>
      <c r="N30" s="53">
        <f>N31</f>
        <v>4841.2</v>
      </c>
      <c r="O30" s="82"/>
      <c r="P30" s="82"/>
      <c r="Q30" s="82"/>
      <c r="R30" s="18">
        <v>12</v>
      </c>
      <c r="S30" s="17"/>
      <c r="T30" s="2"/>
      <c r="U30" s="2"/>
      <c r="V30" s="2"/>
      <c r="W30" s="2"/>
      <c r="X30" s="2"/>
    </row>
    <row r="31" spans="1:24" ht="15">
      <c r="A31" s="24"/>
      <c r="B31" s="78" t="s">
        <v>168</v>
      </c>
      <c r="C31" s="78"/>
      <c r="D31" s="78"/>
      <c r="E31" s="78"/>
      <c r="F31" s="78"/>
      <c r="G31" s="78"/>
      <c r="H31" s="22">
        <v>650</v>
      </c>
      <c r="I31" s="90"/>
      <c r="J31" s="91"/>
      <c r="K31" s="21" t="s">
        <v>167</v>
      </c>
      <c r="L31" s="20" t="s">
        <v>166</v>
      </c>
      <c r="M31" s="19"/>
      <c r="N31" s="54">
        <v>4841.2</v>
      </c>
      <c r="O31" s="89"/>
      <c r="P31" s="89"/>
      <c r="Q31" s="89"/>
      <c r="R31" s="18">
        <v>12</v>
      </c>
      <c r="S31" s="17"/>
      <c r="T31" s="2"/>
      <c r="U31" s="2"/>
      <c r="V31" s="2"/>
      <c r="W31" s="2"/>
      <c r="X31" s="2"/>
    </row>
    <row r="32" spans="1:24" ht="44.25" customHeight="1">
      <c r="A32" s="16"/>
      <c r="B32" s="30"/>
      <c r="C32" s="30"/>
      <c r="D32" s="29"/>
      <c r="E32" s="83" t="s">
        <v>165</v>
      </c>
      <c r="F32" s="84"/>
      <c r="G32" s="84"/>
      <c r="H32" s="22">
        <v>650</v>
      </c>
      <c r="I32" s="85"/>
      <c r="J32" s="86"/>
      <c r="K32" s="32" t="s">
        <v>164</v>
      </c>
      <c r="L32" s="31" t="s">
        <v>7</v>
      </c>
      <c r="M32" s="19"/>
      <c r="N32" s="55">
        <f>N33</f>
        <v>4.6</v>
      </c>
      <c r="O32" s="87"/>
      <c r="P32" s="87"/>
      <c r="Q32" s="87"/>
      <c r="R32" s="18">
        <v>12</v>
      </c>
      <c r="S32" s="17"/>
      <c r="T32" s="2"/>
      <c r="U32" s="2"/>
      <c r="V32" s="2"/>
      <c r="W32" s="2"/>
      <c r="X32" s="2"/>
    </row>
    <row r="33" spans="1:24" ht="15">
      <c r="A33" s="16"/>
      <c r="B33" s="28"/>
      <c r="C33" s="28"/>
      <c r="D33" s="28"/>
      <c r="E33" s="27"/>
      <c r="F33" s="88" t="s">
        <v>6</v>
      </c>
      <c r="G33" s="88"/>
      <c r="H33" s="22">
        <v>650</v>
      </c>
      <c r="I33" s="80"/>
      <c r="J33" s="81"/>
      <c r="K33" s="26" t="s">
        <v>164</v>
      </c>
      <c r="L33" s="25" t="s">
        <v>5</v>
      </c>
      <c r="M33" s="19"/>
      <c r="N33" s="53">
        <f>N34</f>
        <v>4.6</v>
      </c>
      <c r="O33" s="82"/>
      <c r="P33" s="82"/>
      <c r="Q33" s="82"/>
      <c r="R33" s="18">
        <v>12</v>
      </c>
      <c r="S33" s="17"/>
      <c r="T33" s="2"/>
      <c r="U33" s="2"/>
      <c r="V33" s="2"/>
      <c r="W33" s="2"/>
      <c r="X33" s="2"/>
    </row>
    <row r="34" spans="1:24" ht="15">
      <c r="A34" s="24"/>
      <c r="B34" s="78" t="s">
        <v>4</v>
      </c>
      <c r="C34" s="78"/>
      <c r="D34" s="78"/>
      <c r="E34" s="78"/>
      <c r="F34" s="78"/>
      <c r="G34" s="78"/>
      <c r="H34" s="22">
        <v>650</v>
      </c>
      <c r="I34" s="90"/>
      <c r="J34" s="91"/>
      <c r="K34" s="21" t="s">
        <v>164</v>
      </c>
      <c r="L34" s="20" t="s">
        <v>2</v>
      </c>
      <c r="M34" s="19"/>
      <c r="N34" s="54">
        <v>4.6</v>
      </c>
      <c r="O34" s="89"/>
      <c r="P34" s="89"/>
      <c r="Q34" s="89"/>
      <c r="R34" s="18">
        <v>12</v>
      </c>
      <c r="S34" s="17"/>
      <c r="T34" s="2"/>
      <c r="U34" s="2"/>
      <c r="V34" s="2"/>
      <c r="W34" s="2"/>
      <c r="X34" s="2"/>
    </row>
    <row r="35" spans="1:24" ht="31.5" customHeight="1">
      <c r="A35" s="16"/>
      <c r="B35" s="30"/>
      <c r="C35" s="30"/>
      <c r="D35" s="29"/>
      <c r="E35" s="83" t="s">
        <v>163</v>
      </c>
      <c r="F35" s="84"/>
      <c r="G35" s="84"/>
      <c r="H35" s="22">
        <v>650</v>
      </c>
      <c r="I35" s="85"/>
      <c r="J35" s="86"/>
      <c r="K35" s="32" t="s">
        <v>162</v>
      </c>
      <c r="L35" s="31" t="s">
        <v>7</v>
      </c>
      <c r="M35" s="19"/>
      <c r="N35" s="55">
        <f>N36</f>
        <v>220</v>
      </c>
      <c r="O35" s="87"/>
      <c r="P35" s="87"/>
      <c r="Q35" s="87"/>
      <c r="R35" s="18">
        <v>12</v>
      </c>
      <c r="S35" s="17"/>
      <c r="T35" s="2"/>
      <c r="U35" s="2"/>
      <c r="V35" s="2"/>
      <c r="W35" s="2"/>
      <c r="X35" s="2"/>
    </row>
    <row r="36" spans="1:24" ht="15">
      <c r="A36" s="16"/>
      <c r="B36" s="28"/>
      <c r="C36" s="28"/>
      <c r="D36" s="28"/>
      <c r="E36" s="27"/>
      <c r="F36" s="88" t="s">
        <v>6</v>
      </c>
      <c r="G36" s="88"/>
      <c r="H36" s="22">
        <v>650</v>
      </c>
      <c r="I36" s="80"/>
      <c r="J36" s="81"/>
      <c r="K36" s="26" t="s">
        <v>162</v>
      </c>
      <c r="L36" s="25" t="s">
        <v>5</v>
      </c>
      <c r="M36" s="19"/>
      <c r="N36" s="53">
        <f>N37</f>
        <v>220</v>
      </c>
      <c r="O36" s="82"/>
      <c r="P36" s="82"/>
      <c r="Q36" s="82"/>
      <c r="R36" s="18">
        <v>12</v>
      </c>
      <c r="S36" s="17"/>
      <c r="T36" s="2"/>
      <c r="U36" s="2"/>
      <c r="V36" s="2"/>
      <c r="W36" s="2"/>
      <c r="X36" s="2"/>
    </row>
    <row r="37" spans="1:24" ht="15">
      <c r="A37" s="24"/>
      <c r="B37" s="78" t="s">
        <v>4</v>
      </c>
      <c r="C37" s="78"/>
      <c r="D37" s="78"/>
      <c r="E37" s="78"/>
      <c r="F37" s="78"/>
      <c r="G37" s="78"/>
      <c r="H37" s="22">
        <v>650</v>
      </c>
      <c r="I37" s="90"/>
      <c r="J37" s="91"/>
      <c r="K37" s="21" t="s">
        <v>162</v>
      </c>
      <c r="L37" s="20" t="s">
        <v>2</v>
      </c>
      <c r="M37" s="19"/>
      <c r="N37" s="54">
        <v>220</v>
      </c>
      <c r="O37" s="89"/>
      <c r="P37" s="89"/>
      <c r="Q37" s="89"/>
      <c r="R37" s="18">
        <v>12</v>
      </c>
      <c r="S37" s="17"/>
      <c r="T37" s="2"/>
      <c r="U37" s="2"/>
      <c r="V37" s="2"/>
      <c r="W37" s="2"/>
      <c r="X37" s="2"/>
    </row>
    <row r="38" spans="1:24" ht="29.25" customHeight="1">
      <c r="A38" s="16"/>
      <c r="B38" s="30"/>
      <c r="C38" s="30"/>
      <c r="D38" s="29"/>
      <c r="E38" s="83" t="s">
        <v>161</v>
      </c>
      <c r="F38" s="84"/>
      <c r="G38" s="84"/>
      <c r="H38" s="22">
        <v>650</v>
      </c>
      <c r="I38" s="85"/>
      <c r="J38" s="86"/>
      <c r="K38" s="32" t="s">
        <v>160</v>
      </c>
      <c r="L38" s="31" t="s">
        <v>7</v>
      </c>
      <c r="M38" s="19"/>
      <c r="N38" s="55">
        <f>N39</f>
        <v>40</v>
      </c>
      <c r="O38" s="87"/>
      <c r="P38" s="87"/>
      <c r="Q38" s="87"/>
      <c r="R38" s="18">
        <v>12</v>
      </c>
      <c r="S38" s="17"/>
      <c r="T38" s="2"/>
      <c r="U38" s="2"/>
      <c r="V38" s="2"/>
      <c r="W38" s="2"/>
      <c r="X38" s="2"/>
    </row>
    <row r="39" spans="1:24" ht="42.75" customHeight="1">
      <c r="A39" s="16"/>
      <c r="B39" s="28"/>
      <c r="C39" s="28"/>
      <c r="D39" s="28"/>
      <c r="E39" s="27"/>
      <c r="F39" s="88" t="s">
        <v>88</v>
      </c>
      <c r="G39" s="88"/>
      <c r="H39" s="22">
        <v>650</v>
      </c>
      <c r="I39" s="80"/>
      <c r="J39" s="81"/>
      <c r="K39" s="26" t="s">
        <v>160</v>
      </c>
      <c r="L39" s="25" t="s">
        <v>87</v>
      </c>
      <c r="M39" s="19"/>
      <c r="N39" s="53">
        <f>N40</f>
        <v>40</v>
      </c>
      <c r="O39" s="82"/>
      <c r="P39" s="82"/>
      <c r="Q39" s="82"/>
      <c r="R39" s="18">
        <v>12</v>
      </c>
      <c r="S39" s="17"/>
      <c r="T39" s="2"/>
      <c r="U39" s="2"/>
      <c r="V39" s="2"/>
      <c r="W39" s="2"/>
      <c r="X39" s="2"/>
    </row>
    <row r="40" spans="1:24" ht="15">
      <c r="A40" s="24"/>
      <c r="B40" s="78" t="s">
        <v>111</v>
      </c>
      <c r="C40" s="78"/>
      <c r="D40" s="78"/>
      <c r="E40" s="78"/>
      <c r="F40" s="78"/>
      <c r="G40" s="78"/>
      <c r="H40" s="22">
        <v>650</v>
      </c>
      <c r="I40" s="90"/>
      <c r="J40" s="91"/>
      <c r="K40" s="21" t="s">
        <v>160</v>
      </c>
      <c r="L40" s="20" t="s">
        <v>110</v>
      </c>
      <c r="M40" s="19"/>
      <c r="N40" s="54">
        <v>40</v>
      </c>
      <c r="O40" s="89"/>
      <c r="P40" s="89"/>
      <c r="Q40" s="89"/>
      <c r="R40" s="18">
        <v>12</v>
      </c>
      <c r="S40" s="17"/>
      <c r="T40" s="2"/>
      <c r="U40" s="2"/>
      <c r="V40" s="2"/>
      <c r="W40" s="2"/>
      <c r="X40" s="2"/>
    </row>
    <row r="41" spans="1:24" ht="30.75" customHeight="1">
      <c r="A41" s="16"/>
      <c r="B41" s="30"/>
      <c r="C41" s="30"/>
      <c r="D41" s="29"/>
      <c r="E41" s="83" t="s">
        <v>159</v>
      </c>
      <c r="F41" s="84"/>
      <c r="G41" s="84"/>
      <c r="H41" s="22">
        <v>650</v>
      </c>
      <c r="I41" s="85"/>
      <c r="J41" s="86"/>
      <c r="K41" s="32" t="s">
        <v>158</v>
      </c>
      <c r="L41" s="31" t="s">
        <v>7</v>
      </c>
      <c r="M41" s="19"/>
      <c r="N41" s="55">
        <f>N42</f>
        <v>86.4</v>
      </c>
      <c r="O41" s="87"/>
      <c r="P41" s="87"/>
      <c r="Q41" s="87"/>
      <c r="R41" s="18">
        <v>12</v>
      </c>
      <c r="S41" s="17"/>
      <c r="T41" s="2"/>
      <c r="U41" s="2"/>
      <c r="V41" s="2"/>
      <c r="W41" s="2"/>
      <c r="X41" s="2"/>
    </row>
    <row r="42" spans="1:24" ht="15">
      <c r="A42" s="16"/>
      <c r="B42" s="28"/>
      <c r="C42" s="28"/>
      <c r="D42" s="28"/>
      <c r="E42" s="27"/>
      <c r="F42" s="88" t="s">
        <v>6</v>
      </c>
      <c r="G42" s="88"/>
      <c r="H42" s="22">
        <v>650</v>
      </c>
      <c r="I42" s="80"/>
      <c r="J42" s="81"/>
      <c r="K42" s="26" t="s">
        <v>158</v>
      </c>
      <c r="L42" s="25" t="s">
        <v>5</v>
      </c>
      <c r="M42" s="19"/>
      <c r="N42" s="53">
        <f>N43</f>
        <v>86.4</v>
      </c>
      <c r="O42" s="82"/>
      <c r="P42" s="82"/>
      <c r="Q42" s="82"/>
      <c r="R42" s="18">
        <v>12</v>
      </c>
      <c r="S42" s="17"/>
      <c r="T42" s="2"/>
      <c r="U42" s="2"/>
      <c r="V42" s="2"/>
      <c r="W42" s="2"/>
      <c r="X42" s="2"/>
    </row>
    <row r="43" spans="1:24" ht="15">
      <c r="A43" s="24"/>
      <c r="B43" s="78" t="s">
        <v>4</v>
      </c>
      <c r="C43" s="78"/>
      <c r="D43" s="78"/>
      <c r="E43" s="78"/>
      <c r="F43" s="78"/>
      <c r="G43" s="78"/>
      <c r="H43" s="22">
        <v>650</v>
      </c>
      <c r="I43" s="90"/>
      <c r="J43" s="91"/>
      <c r="K43" s="21" t="s">
        <v>158</v>
      </c>
      <c r="L43" s="20" t="s">
        <v>2</v>
      </c>
      <c r="M43" s="19"/>
      <c r="N43" s="54">
        <v>86.4</v>
      </c>
      <c r="O43" s="89"/>
      <c r="P43" s="89"/>
      <c r="Q43" s="89"/>
      <c r="R43" s="18">
        <v>12</v>
      </c>
      <c r="S43" s="17"/>
      <c r="T43" s="2"/>
      <c r="U43" s="2"/>
      <c r="V43" s="2"/>
      <c r="W43" s="2"/>
      <c r="X43" s="2"/>
    </row>
    <row r="44" spans="1:24" ht="90" customHeight="1">
      <c r="A44" s="16"/>
      <c r="B44" s="30"/>
      <c r="C44" s="30"/>
      <c r="D44" s="29"/>
      <c r="E44" s="83" t="s">
        <v>157</v>
      </c>
      <c r="F44" s="84"/>
      <c r="G44" s="84"/>
      <c r="H44" s="22">
        <v>650</v>
      </c>
      <c r="I44" s="85"/>
      <c r="J44" s="86"/>
      <c r="K44" s="32" t="s">
        <v>156</v>
      </c>
      <c r="L44" s="31" t="s">
        <v>7</v>
      </c>
      <c r="M44" s="19"/>
      <c r="N44" s="55">
        <f>N45</f>
        <v>1400</v>
      </c>
      <c r="O44" s="87"/>
      <c r="P44" s="87"/>
      <c r="Q44" s="87"/>
      <c r="R44" s="18">
        <v>12</v>
      </c>
      <c r="S44" s="17"/>
      <c r="T44" s="2"/>
      <c r="U44" s="2"/>
      <c r="V44" s="2"/>
      <c r="W44" s="2"/>
      <c r="X44" s="2"/>
    </row>
    <row r="45" spans="1:24" ht="44.25" customHeight="1">
      <c r="A45" s="16"/>
      <c r="B45" s="28"/>
      <c r="C45" s="28"/>
      <c r="D45" s="28"/>
      <c r="E45" s="27"/>
      <c r="F45" s="88" t="s">
        <v>88</v>
      </c>
      <c r="G45" s="88"/>
      <c r="H45" s="22">
        <v>650</v>
      </c>
      <c r="I45" s="80"/>
      <c r="J45" s="81"/>
      <c r="K45" s="26" t="s">
        <v>156</v>
      </c>
      <c r="L45" s="25" t="s">
        <v>87</v>
      </c>
      <c r="M45" s="19"/>
      <c r="N45" s="53">
        <f>N46</f>
        <v>1400</v>
      </c>
      <c r="O45" s="82"/>
      <c r="P45" s="82"/>
      <c r="Q45" s="82"/>
      <c r="R45" s="18">
        <v>12</v>
      </c>
      <c r="S45" s="17"/>
      <c r="T45" s="2"/>
      <c r="U45" s="2"/>
      <c r="V45" s="2"/>
      <c r="W45" s="2"/>
      <c r="X45" s="2"/>
    </row>
    <row r="46" spans="1:24" ht="15">
      <c r="A46" s="24"/>
      <c r="B46" s="78" t="s">
        <v>111</v>
      </c>
      <c r="C46" s="78"/>
      <c r="D46" s="78"/>
      <c r="E46" s="78"/>
      <c r="F46" s="78"/>
      <c r="G46" s="78"/>
      <c r="H46" s="22">
        <v>650</v>
      </c>
      <c r="I46" s="90"/>
      <c r="J46" s="91"/>
      <c r="K46" s="21" t="s">
        <v>156</v>
      </c>
      <c r="L46" s="20" t="s">
        <v>110</v>
      </c>
      <c r="M46" s="19"/>
      <c r="N46" s="54">
        <v>1400</v>
      </c>
      <c r="O46" s="89"/>
      <c r="P46" s="89"/>
      <c r="Q46" s="89"/>
      <c r="R46" s="18">
        <v>12</v>
      </c>
      <c r="S46" s="17"/>
      <c r="T46" s="2"/>
      <c r="U46" s="2"/>
      <c r="V46" s="2"/>
      <c r="W46" s="2"/>
      <c r="X46" s="2"/>
    </row>
    <row r="47" spans="1:24" ht="44.25" customHeight="1">
      <c r="A47" s="16"/>
      <c r="B47" s="30"/>
      <c r="C47" s="30"/>
      <c r="D47" s="29"/>
      <c r="E47" s="83" t="s">
        <v>155</v>
      </c>
      <c r="F47" s="84"/>
      <c r="G47" s="84"/>
      <c r="H47" s="22">
        <v>650</v>
      </c>
      <c r="I47" s="85"/>
      <c r="J47" s="86"/>
      <c r="K47" s="32" t="s">
        <v>154</v>
      </c>
      <c r="L47" s="31" t="s">
        <v>7</v>
      </c>
      <c r="M47" s="19"/>
      <c r="N47" s="55">
        <f>N48</f>
        <v>100</v>
      </c>
      <c r="O47" s="87"/>
      <c r="P47" s="87"/>
      <c r="Q47" s="87"/>
      <c r="R47" s="18">
        <v>12</v>
      </c>
      <c r="S47" s="17"/>
      <c r="T47" s="2"/>
      <c r="U47" s="2"/>
      <c r="V47" s="2"/>
      <c r="W47" s="2"/>
      <c r="X47" s="2"/>
    </row>
    <row r="48" spans="1:24" ht="15">
      <c r="A48" s="16"/>
      <c r="B48" s="28"/>
      <c r="C48" s="28"/>
      <c r="D48" s="28"/>
      <c r="E48" s="27"/>
      <c r="F48" s="88" t="s">
        <v>6</v>
      </c>
      <c r="G48" s="88"/>
      <c r="H48" s="22">
        <v>650</v>
      </c>
      <c r="I48" s="80"/>
      <c r="J48" s="81"/>
      <c r="K48" s="26" t="s">
        <v>154</v>
      </c>
      <c r="L48" s="25" t="s">
        <v>5</v>
      </c>
      <c r="M48" s="19"/>
      <c r="N48" s="53">
        <f>N49</f>
        <v>100</v>
      </c>
      <c r="O48" s="82"/>
      <c r="P48" s="82"/>
      <c r="Q48" s="82"/>
      <c r="R48" s="18">
        <v>12</v>
      </c>
      <c r="S48" s="17"/>
      <c r="T48" s="2"/>
      <c r="U48" s="2"/>
      <c r="V48" s="2"/>
      <c r="W48" s="2"/>
      <c r="X48" s="2"/>
    </row>
    <row r="49" spans="1:24" ht="15">
      <c r="A49" s="24"/>
      <c r="B49" s="78" t="s">
        <v>4</v>
      </c>
      <c r="C49" s="78"/>
      <c r="D49" s="78"/>
      <c r="E49" s="78"/>
      <c r="F49" s="78"/>
      <c r="G49" s="78"/>
      <c r="H49" s="22">
        <v>650</v>
      </c>
      <c r="I49" s="90"/>
      <c r="J49" s="91"/>
      <c r="K49" s="21" t="s">
        <v>154</v>
      </c>
      <c r="L49" s="20" t="s">
        <v>2</v>
      </c>
      <c r="M49" s="19"/>
      <c r="N49" s="54">
        <v>100</v>
      </c>
      <c r="O49" s="89"/>
      <c r="P49" s="89"/>
      <c r="Q49" s="89"/>
      <c r="R49" s="18">
        <v>12</v>
      </c>
      <c r="S49" s="17"/>
      <c r="T49" s="2"/>
      <c r="U49" s="2"/>
      <c r="V49" s="2"/>
      <c r="W49" s="2"/>
      <c r="X49" s="2"/>
    </row>
    <row r="50" spans="1:24" ht="31.5" customHeight="1">
      <c r="A50" s="16"/>
      <c r="B50" s="30"/>
      <c r="C50" s="30"/>
      <c r="D50" s="29"/>
      <c r="E50" s="83" t="s">
        <v>153</v>
      </c>
      <c r="F50" s="84"/>
      <c r="G50" s="84"/>
      <c r="H50" s="22">
        <v>650</v>
      </c>
      <c r="I50" s="85"/>
      <c r="J50" s="86"/>
      <c r="K50" s="32" t="s">
        <v>152</v>
      </c>
      <c r="L50" s="31" t="s">
        <v>7</v>
      </c>
      <c r="M50" s="19"/>
      <c r="N50" s="55">
        <f>N51</f>
        <v>34</v>
      </c>
      <c r="O50" s="87"/>
      <c r="P50" s="87"/>
      <c r="Q50" s="87"/>
      <c r="R50" s="18">
        <v>12</v>
      </c>
      <c r="S50" s="17"/>
      <c r="T50" s="2"/>
      <c r="U50" s="2"/>
      <c r="V50" s="2"/>
      <c r="W50" s="2"/>
      <c r="X50" s="2"/>
    </row>
    <row r="51" spans="1:24" ht="15">
      <c r="A51" s="16"/>
      <c r="B51" s="28"/>
      <c r="C51" s="28"/>
      <c r="D51" s="28"/>
      <c r="E51" s="27"/>
      <c r="F51" s="88" t="s">
        <v>6</v>
      </c>
      <c r="G51" s="88"/>
      <c r="H51" s="22">
        <v>650</v>
      </c>
      <c r="I51" s="80"/>
      <c r="J51" s="81"/>
      <c r="K51" s="26" t="s">
        <v>152</v>
      </c>
      <c r="L51" s="25" t="s">
        <v>5</v>
      </c>
      <c r="M51" s="19"/>
      <c r="N51" s="53">
        <f>N52</f>
        <v>34</v>
      </c>
      <c r="O51" s="82"/>
      <c r="P51" s="82"/>
      <c r="Q51" s="82"/>
      <c r="R51" s="18">
        <v>12</v>
      </c>
      <c r="S51" s="17"/>
      <c r="T51" s="2"/>
      <c r="U51" s="2"/>
      <c r="V51" s="2"/>
      <c r="W51" s="2"/>
      <c r="X51" s="2"/>
    </row>
    <row r="52" spans="1:24" ht="15">
      <c r="A52" s="24"/>
      <c r="B52" s="78" t="s">
        <v>4</v>
      </c>
      <c r="C52" s="78"/>
      <c r="D52" s="78"/>
      <c r="E52" s="78"/>
      <c r="F52" s="78"/>
      <c r="G52" s="78"/>
      <c r="H52" s="22">
        <v>650</v>
      </c>
      <c r="I52" s="90"/>
      <c r="J52" s="91"/>
      <c r="K52" s="21" t="s">
        <v>152</v>
      </c>
      <c r="L52" s="20" t="s">
        <v>2</v>
      </c>
      <c r="M52" s="19"/>
      <c r="N52" s="54">
        <v>34</v>
      </c>
      <c r="O52" s="89"/>
      <c r="P52" s="89"/>
      <c r="Q52" s="89"/>
      <c r="R52" s="18">
        <v>12</v>
      </c>
      <c r="S52" s="17"/>
      <c r="T52" s="2"/>
      <c r="U52" s="2"/>
      <c r="V52" s="2"/>
      <c r="W52" s="2"/>
      <c r="X52" s="2"/>
    </row>
    <row r="53" spans="1:24" ht="47.25" customHeight="1">
      <c r="A53" s="16"/>
      <c r="B53" s="30"/>
      <c r="C53" s="30"/>
      <c r="D53" s="29"/>
      <c r="E53" s="83" t="s">
        <v>151</v>
      </c>
      <c r="F53" s="84"/>
      <c r="G53" s="84"/>
      <c r="H53" s="22">
        <v>650</v>
      </c>
      <c r="I53" s="85"/>
      <c r="J53" s="86"/>
      <c r="K53" s="32" t="s">
        <v>150</v>
      </c>
      <c r="L53" s="31" t="s">
        <v>7</v>
      </c>
      <c r="M53" s="19"/>
      <c r="N53" s="55">
        <f>N54</f>
        <v>30</v>
      </c>
      <c r="O53" s="87"/>
      <c r="P53" s="87"/>
      <c r="Q53" s="87"/>
      <c r="R53" s="18">
        <v>12</v>
      </c>
      <c r="S53" s="17"/>
      <c r="T53" s="2"/>
      <c r="U53" s="2"/>
      <c r="V53" s="2"/>
      <c r="W53" s="2"/>
      <c r="X53" s="2"/>
    </row>
    <row r="54" spans="1:24" ht="15">
      <c r="A54" s="16"/>
      <c r="B54" s="28"/>
      <c r="C54" s="28"/>
      <c r="D54" s="28"/>
      <c r="E54" s="27"/>
      <c r="F54" s="88" t="s">
        <v>6</v>
      </c>
      <c r="G54" s="88"/>
      <c r="H54" s="22">
        <v>650</v>
      </c>
      <c r="I54" s="80"/>
      <c r="J54" s="81"/>
      <c r="K54" s="26" t="s">
        <v>150</v>
      </c>
      <c r="L54" s="25" t="s">
        <v>5</v>
      </c>
      <c r="M54" s="19"/>
      <c r="N54" s="53">
        <f>N55</f>
        <v>30</v>
      </c>
      <c r="O54" s="82"/>
      <c r="P54" s="82"/>
      <c r="Q54" s="82"/>
      <c r="R54" s="18">
        <v>12</v>
      </c>
      <c r="S54" s="17"/>
      <c r="T54" s="2"/>
      <c r="U54" s="2"/>
      <c r="V54" s="2"/>
      <c r="W54" s="2"/>
      <c r="X54" s="2"/>
    </row>
    <row r="55" spans="1:24" ht="15">
      <c r="A55" s="24"/>
      <c r="B55" s="78" t="s">
        <v>4</v>
      </c>
      <c r="C55" s="78"/>
      <c r="D55" s="78"/>
      <c r="E55" s="78"/>
      <c r="F55" s="78"/>
      <c r="G55" s="78"/>
      <c r="H55" s="22">
        <v>650</v>
      </c>
      <c r="I55" s="90"/>
      <c r="J55" s="91"/>
      <c r="K55" s="21" t="s">
        <v>150</v>
      </c>
      <c r="L55" s="20" t="s">
        <v>2</v>
      </c>
      <c r="M55" s="19"/>
      <c r="N55" s="54">
        <v>30</v>
      </c>
      <c r="O55" s="89"/>
      <c r="P55" s="89"/>
      <c r="Q55" s="89"/>
      <c r="R55" s="18">
        <v>12</v>
      </c>
      <c r="S55" s="17"/>
      <c r="T55" s="2"/>
      <c r="U55" s="2"/>
      <c r="V55" s="2"/>
      <c r="W55" s="2"/>
      <c r="X55" s="2"/>
    </row>
    <row r="56" spans="1:24" ht="31.5" customHeight="1">
      <c r="A56" s="24"/>
      <c r="B56" s="83" t="s">
        <v>208</v>
      </c>
      <c r="C56" s="84"/>
      <c r="D56" s="84"/>
      <c r="E56" s="84"/>
      <c r="F56" s="84"/>
      <c r="G56" s="84"/>
      <c r="H56" s="22">
        <v>650</v>
      </c>
      <c r="I56" s="85"/>
      <c r="J56" s="86"/>
      <c r="K56" s="32" t="s">
        <v>149</v>
      </c>
      <c r="L56" s="31" t="s">
        <v>7</v>
      </c>
      <c r="M56" s="19"/>
      <c r="N56" s="75">
        <f>N57</f>
        <v>30</v>
      </c>
      <c r="O56" s="87"/>
      <c r="P56" s="87"/>
      <c r="Q56" s="87"/>
      <c r="R56" s="18">
        <v>12</v>
      </c>
      <c r="S56" s="17"/>
      <c r="T56" s="2"/>
      <c r="U56" s="2"/>
      <c r="V56" s="2"/>
      <c r="W56" s="2"/>
      <c r="X56" s="2"/>
    </row>
    <row r="57" spans="1:24" ht="60" customHeight="1">
      <c r="A57" s="16"/>
      <c r="B57" s="29"/>
      <c r="C57" s="78" t="s">
        <v>209</v>
      </c>
      <c r="D57" s="79"/>
      <c r="E57" s="79"/>
      <c r="F57" s="79"/>
      <c r="G57" s="79"/>
      <c r="H57" s="22">
        <v>650</v>
      </c>
      <c r="I57" s="80"/>
      <c r="J57" s="81"/>
      <c r="K57" s="26" t="s">
        <v>148</v>
      </c>
      <c r="L57" s="25" t="s">
        <v>7</v>
      </c>
      <c r="M57" s="19"/>
      <c r="N57" s="53">
        <f>N58+N62</f>
        <v>30</v>
      </c>
      <c r="O57" s="82"/>
      <c r="P57" s="82"/>
      <c r="Q57" s="82"/>
      <c r="R57" s="18">
        <v>12</v>
      </c>
      <c r="S57" s="17"/>
      <c r="T57" s="2"/>
      <c r="U57" s="2"/>
      <c r="V57" s="2"/>
      <c r="W57" s="2"/>
      <c r="X57" s="2"/>
    </row>
    <row r="58" spans="1:24" ht="30" customHeight="1">
      <c r="A58" s="16"/>
      <c r="B58" s="23"/>
      <c r="C58" s="29"/>
      <c r="D58" s="78" t="s">
        <v>147</v>
      </c>
      <c r="E58" s="79"/>
      <c r="F58" s="79"/>
      <c r="G58" s="79"/>
      <c r="H58" s="22">
        <v>650</v>
      </c>
      <c r="I58" s="80"/>
      <c r="J58" s="81"/>
      <c r="K58" s="26" t="s">
        <v>146</v>
      </c>
      <c r="L58" s="25" t="s">
        <v>7</v>
      </c>
      <c r="M58" s="19"/>
      <c r="N58" s="53">
        <f>N59</f>
        <v>4.5</v>
      </c>
      <c r="O58" s="82"/>
      <c r="P58" s="82"/>
      <c r="Q58" s="82"/>
      <c r="R58" s="18">
        <v>12</v>
      </c>
      <c r="S58" s="17"/>
      <c r="T58" s="2"/>
      <c r="U58" s="2"/>
      <c r="V58" s="2"/>
      <c r="W58" s="2"/>
      <c r="X58" s="2"/>
    </row>
    <row r="59" spans="1:24" ht="15">
      <c r="A59" s="16"/>
      <c r="B59" s="23"/>
      <c r="C59" s="23"/>
      <c r="D59" s="29"/>
      <c r="E59" s="78" t="s">
        <v>145</v>
      </c>
      <c r="F59" s="79"/>
      <c r="G59" s="79"/>
      <c r="H59" s="22">
        <v>650</v>
      </c>
      <c r="I59" s="80"/>
      <c r="J59" s="81"/>
      <c r="K59" s="26" t="s">
        <v>144</v>
      </c>
      <c r="L59" s="25" t="s">
        <v>7</v>
      </c>
      <c r="M59" s="19"/>
      <c r="N59" s="53">
        <f>N60</f>
        <v>4.5</v>
      </c>
      <c r="O59" s="82"/>
      <c r="P59" s="82"/>
      <c r="Q59" s="82"/>
      <c r="R59" s="18">
        <v>12</v>
      </c>
      <c r="S59" s="17"/>
      <c r="T59" s="2"/>
      <c r="U59" s="2"/>
      <c r="V59" s="2"/>
      <c r="W59" s="2"/>
      <c r="X59" s="2"/>
    </row>
    <row r="60" spans="1:24" ht="15">
      <c r="A60" s="16"/>
      <c r="B60" s="28"/>
      <c r="C60" s="28"/>
      <c r="D60" s="28"/>
      <c r="E60" s="27"/>
      <c r="F60" s="88" t="s">
        <v>6</v>
      </c>
      <c r="G60" s="88"/>
      <c r="H60" s="22">
        <v>650</v>
      </c>
      <c r="I60" s="80"/>
      <c r="J60" s="81"/>
      <c r="K60" s="26" t="s">
        <v>144</v>
      </c>
      <c r="L60" s="25" t="s">
        <v>5</v>
      </c>
      <c r="M60" s="19"/>
      <c r="N60" s="53">
        <f>N61</f>
        <v>4.5</v>
      </c>
      <c r="O60" s="82"/>
      <c r="P60" s="82"/>
      <c r="Q60" s="82"/>
      <c r="R60" s="18">
        <v>12</v>
      </c>
      <c r="S60" s="17"/>
      <c r="T60" s="2"/>
      <c r="U60" s="2"/>
      <c r="V60" s="2"/>
      <c r="W60" s="2"/>
      <c r="X60" s="2"/>
    </row>
    <row r="61" spans="1:24" ht="15">
      <c r="A61" s="24"/>
      <c r="B61" s="78" t="s">
        <v>4</v>
      </c>
      <c r="C61" s="78"/>
      <c r="D61" s="78"/>
      <c r="E61" s="78"/>
      <c r="F61" s="78"/>
      <c r="G61" s="78"/>
      <c r="H61" s="22">
        <v>650</v>
      </c>
      <c r="I61" s="90"/>
      <c r="J61" s="91"/>
      <c r="K61" s="21" t="s">
        <v>144</v>
      </c>
      <c r="L61" s="20" t="s">
        <v>2</v>
      </c>
      <c r="M61" s="19"/>
      <c r="N61" s="54">
        <v>4.5</v>
      </c>
      <c r="O61" s="89"/>
      <c r="P61" s="89"/>
      <c r="Q61" s="89"/>
      <c r="R61" s="18">
        <v>12</v>
      </c>
      <c r="S61" s="17"/>
      <c r="T61" s="2"/>
      <c r="U61" s="2"/>
      <c r="V61" s="2"/>
      <c r="W61" s="2"/>
      <c r="X61" s="2"/>
    </row>
    <row r="62" spans="1:24" ht="90" customHeight="1">
      <c r="A62" s="16"/>
      <c r="B62" s="30"/>
      <c r="C62" s="29"/>
      <c r="D62" s="83" t="s">
        <v>210</v>
      </c>
      <c r="E62" s="84"/>
      <c r="F62" s="84"/>
      <c r="G62" s="84"/>
      <c r="H62" s="22">
        <v>650</v>
      </c>
      <c r="I62" s="85"/>
      <c r="J62" s="86"/>
      <c r="K62" s="32" t="s">
        <v>143</v>
      </c>
      <c r="L62" s="31" t="s">
        <v>7</v>
      </c>
      <c r="M62" s="19"/>
      <c r="N62" s="55">
        <f>N63+N66</f>
        <v>25.5</v>
      </c>
      <c r="O62" s="87"/>
      <c r="P62" s="87"/>
      <c r="Q62" s="87"/>
      <c r="R62" s="18">
        <v>12</v>
      </c>
      <c r="S62" s="17"/>
      <c r="T62" s="2"/>
      <c r="U62" s="2"/>
      <c r="V62" s="2"/>
      <c r="W62" s="2"/>
      <c r="X62" s="2"/>
    </row>
    <row r="63" spans="1:24" ht="30" customHeight="1">
      <c r="A63" s="16"/>
      <c r="B63" s="23"/>
      <c r="C63" s="23"/>
      <c r="D63" s="29"/>
      <c r="E63" s="78" t="s">
        <v>142</v>
      </c>
      <c r="F63" s="79"/>
      <c r="G63" s="79"/>
      <c r="H63" s="22">
        <v>650</v>
      </c>
      <c r="I63" s="80"/>
      <c r="J63" s="81"/>
      <c r="K63" s="26" t="s">
        <v>141</v>
      </c>
      <c r="L63" s="25" t="s">
        <v>7</v>
      </c>
      <c r="M63" s="19"/>
      <c r="N63" s="53">
        <f>N64</f>
        <v>21</v>
      </c>
      <c r="O63" s="82"/>
      <c r="P63" s="82"/>
      <c r="Q63" s="82"/>
      <c r="R63" s="18">
        <v>12</v>
      </c>
      <c r="S63" s="17"/>
      <c r="T63" s="2"/>
      <c r="U63" s="2"/>
      <c r="V63" s="2"/>
      <c r="W63" s="2"/>
      <c r="X63" s="2"/>
    </row>
    <row r="64" spans="1:24" ht="45.75" customHeight="1">
      <c r="A64" s="16"/>
      <c r="B64" s="28"/>
      <c r="C64" s="28"/>
      <c r="D64" s="28"/>
      <c r="E64" s="27"/>
      <c r="F64" s="88" t="s">
        <v>88</v>
      </c>
      <c r="G64" s="88"/>
      <c r="H64" s="22">
        <v>650</v>
      </c>
      <c r="I64" s="80"/>
      <c r="J64" s="81"/>
      <c r="K64" s="26" t="s">
        <v>141</v>
      </c>
      <c r="L64" s="25" t="s">
        <v>87</v>
      </c>
      <c r="M64" s="19"/>
      <c r="N64" s="53">
        <f>N65</f>
        <v>21</v>
      </c>
      <c r="O64" s="82"/>
      <c r="P64" s="82"/>
      <c r="Q64" s="82"/>
      <c r="R64" s="18">
        <v>12</v>
      </c>
      <c r="S64" s="17"/>
      <c r="T64" s="2"/>
      <c r="U64" s="2"/>
      <c r="V64" s="2"/>
      <c r="W64" s="2"/>
      <c r="X64" s="2"/>
    </row>
    <row r="65" spans="1:24" ht="15">
      <c r="A65" s="24"/>
      <c r="B65" s="78" t="s">
        <v>86</v>
      </c>
      <c r="C65" s="78"/>
      <c r="D65" s="78"/>
      <c r="E65" s="78"/>
      <c r="F65" s="78"/>
      <c r="G65" s="78"/>
      <c r="H65" s="22">
        <v>650</v>
      </c>
      <c r="I65" s="90"/>
      <c r="J65" s="91"/>
      <c r="K65" s="21" t="s">
        <v>141</v>
      </c>
      <c r="L65" s="20" t="s">
        <v>84</v>
      </c>
      <c r="M65" s="19"/>
      <c r="N65" s="54">
        <v>21</v>
      </c>
      <c r="O65" s="89"/>
      <c r="P65" s="89"/>
      <c r="Q65" s="89"/>
      <c r="R65" s="18">
        <v>12</v>
      </c>
      <c r="S65" s="17"/>
      <c r="T65" s="2"/>
      <c r="U65" s="2"/>
      <c r="V65" s="2"/>
      <c r="W65" s="2"/>
      <c r="X65" s="2"/>
    </row>
    <row r="66" spans="1:24" ht="30" customHeight="1">
      <c r="A66" s="16"/>
      <c r="B66" s="30"/>
      <c r="C66" s="30"/>
      <c r="D66" s="29"/>
      <c r="E66" s="83" t="s">
        <v>140</v>
      </c>
      <c r="F66" s="84"/>
      <c r="G66" s="84"/>
      <c r="H66" s="22">
        <v>650</v>
      </c>
      <c r="I66" s="85"/>
      <c r="J66" s="86"/>
      <c r="K66" s="32" t="s">
        <v>139</v>
      </c>
      <c r="L66" s="31" t="s">
        <v>7</v>
      </c>
      <c r="M66" s="19"/>
      <c r="N66" s="55">
        <f>N67</f>
        <v>4.5</v>
      </c>
      <c r="O66" s="87"/>
      <c r="P66" s="87"/>
      <c r="Q66" s="87"/>
      <c r="R66" s="18">
        <v>12</v>
      </c>
      <c r="S66" s="17"/>
      <c r="T66" s="2"/>
      <c r="U66" s="2"/>
      <c r="V66" s="2"/>
      <c r="W66" s="2"/>
      <c r="X66" s="2"/>
    </row>
    <row r="67" spans="1:24" ht="45.75" customHeight="1">
      <c r="A67" s="16"/>
      <c r="B67" s="28"/>
      <c r="C67" s="28"/>
      <c r="D67" s="28"/>
      <c r="E67" s="27"/>
      <c r="F67" s="88" t="s">
        <v>88</v>
      </c>
      <c r="G67" s="88"/>
      <c r="H67" s="22">
        <v>650</v>
      </c>
      <c r="I67" s="80"/>
      <c r="J67" s="81"/>
      <c r="K67" s="26" t="s">
        <v>139</v>
      </c>
      <c r="L67" s="25" t="s">
        <v>87</v>
      </c>
      <c r="M67" s="19"/>
      <c r="N67" s="53">
        <f>N68</f>
        <v>4.5</v>
      </c>
      <c r="O67" s="82"/>
      <c r="P67" s="82"/>
      <c r="Q67" s="82"/>
      <c r="R67" s="18">
        <v>12</v>
      </c>
      <c r="S67" s="17"/>
      <c r="T67" s="2"/>
      <c r="U67" s="2"/>
      <c r="V67" s="2"/>
      <c r="W67" s="2"/>
      <c r="X67" s="2"/>
    </row>
    <row r="68" spans="1:24" ht="15">
      <c r="A68" s="24"/>
      <c r="B68" s="78" t="s">
        <v>86</v>
      </c>
      <c r="C68" s="78"/>
      <c r="D68" s="78"/>
      <c r="E68" s="78"/>
      <c r="F68" s="78"/>
      <c r="G68" s="78"/>
      <c r="H68" s="22">
        <v>650</v>
      </c>
      <c r="I68" s="90"/>
      <c r="J68" s="91"/>
      <c r="K68" s="21" t="s">
        <v>139</v>
      </c>
      <c r="L68" s="20" t="s">
        <v>84</v>
      </c>
      <c r="M68" s="19"/>
      <c r="N68" s="54">
        <v>4.5</v>
      </c>
      <c r="O68" s="89"/>
      <c r="P68" s="89"/>
      <c r="Q68" s="89"/>
      <c r="R68" s="18">
        <v>12</v>
      </c>
      <c r="S68" s="17"/>
      <c r="T68" s="2"/>
      <c r="U68" s="2"/>
      <c r="V68" s="2"/>
      <c r="W68" s="2"/>
      <c r="X68" s="2"/>
    </row>
    <row r="69" spans="1:24" ht="15">
      <c r="A69" s="24"/>
      <c r="B69" s="83" t="s">
        <v>138</v>
      </c>
      <c r="C69" s="83"/>
      <c r="D69" s="84"/>
      <c r="E69" s="84"/>
      <c r="F69" s="84"/>
      <c r="G69" s="84"/>
      <c r="H69" s="22">
        <v>650</v>
      </c>
      <c r="I69" s="85"/>
      <c r="J69" s="86"/>
      <c r="K69" s="32" t="s">
        <v>137</v>
      </c>
      <c r="L69" s="31" t="s">
        <v>7</v>
      </c>
      <c r="M69" s="19"/>
      <c r="N69" s="75">
        <f>N70+N74+N80+N84+N88</f>
        <v>12841.7</v>
      </c>
      <c r="O69" s="87"/>
      <c r="P69" s="87"/>
      <c r="Q69" s="87"/>
      <c r="R69" s="18">
        <v>12</v>
      </c>
      <c r="S69" s="17"/>
      <c r="T69" s="2"/>
      <c r="U69" s="2"/>
      <c r="V69" s="2"/>
      <c r="W69" s="2"/>
      <c r="X69" s="2"/>
    </row>
    <row r="70" spans="1:24" ht="47.25" customHeight="1">
      <c r="A70" s="16"/>
      <c r="B70" s="30"/>
      <c r="C70" s="29"/>
      <c r="D70" s="78" t="s">
        <v>136</v>
      </c>
      <c r="E70" s="79"/>
      <c r="F70" s="79"/>
      <c r="G70" s="79"/>
      <c r="H70" s="22">
        <v>650</v>
      </c>
      <c r="I70" s="80"/>
      <c r="J70" s="81"/>
      <c r="K70" s="26" t="s">
        <v>135</v>
      </c>
      <c r="L70" s="25" t="s">
        <v>7</v>
      </c>
      <c r="M70" s="19"/>
      <c r="N70" s="53">
        <f>N71</f>
        <v>100</v>
      </c>
      <c r="O70" s="82"/>
      <c r="P70" s="82"/>
      <c r="Q70" s="82"/>
      <c r="R70" s="18">
        <v>12</v>
      </c>
      <c r="S70" s="17"/>
      <c r="T70" s="2"/>
      <c r="U70" s="2"/>
      <c r="V70" s="2"/>
      <c r="W70" s="2"/>
      <c r="X70" s="2"/>
    </row>
    <row r="71" spans="1:24" ht="30.75" customHeight="1">
      <c r="A71" s="16"/>
      <c r="B71" s="23"/>
      <c r="C71" s="23"/>
      <c r="D71" s="29"/>
      <c r="E71" s="78" t="s">
        <v>112</v>
      </c>
      <c r="F71" s="79"/>
      <c r="G71" s="79"/>
      <c r="H71" s="22">
        <v>650</v>
      </c>
      <c r="I71" s="80"/>
      <c r="J71" s="81"/>
      <c r="K71" s="26" t="s">
        <v>134</v>
      </c>
      <c r="L71" s="25" t="s">
        <v>7</v>
      </c>
      <c r="M71" s="19"/>
      <c r="N71" s="53">
        <f>N72</f>
        <v>100</v>
      </c>
      <c r="O71" s="82"/>
      <c r="P71" s="82"/>
      <c r="Q71" s="82"/>
      <c r="R71" s="18">
        <v>12</v>
      </c>
      <c r="S71" s="17"/>
      <c r="T71" s="2"/>
      <c r="U71" s="2"/>
      <c r="V71" s="2"/>
      <c r="W71" s="2"/>
      <c r="X71" s="2"/>
    </row>
    <row r="72" spans="1:24" ht="15">
      <c r="A72" s="16"/>
      <c r="B72" s="28"/>
      <c r="C72" s="28"/>
      <c r="D72" s="28"/>
      <c r="E72" s="27"/>
      <c r="F72" s="88" t="s">
        <v>6</v>
      </c>
      <c r="G72" s="88"/>
      <c r="H72" s="22">
        <v>650</v>
      </c>
      <c r="I72" s="80"/>
      <c r="J72" s="81"/>
      <c r="K72" s="26" t="s">
        <v>134</v>
      </c>
      <c r="L72" s="25" t="s">
        <v>5</v>
      </c>
      <c r="M72" s="19"/>
      <c r="N72" s="53">
        <f>N73</f>
        <v>100</v>
      </c>
      <c r="O72" s="82"/>
      <c r="P72" s="82"/>
      <c r="Q72" s="82"/>
      <c r="R72" s="18">
        <v>12</v>
      </c>
      <c r="S72" s="17"/>
      <c r="T72" s="2"/>
      <c r="U72" s="2"/>
      <c r="V72" s="2"/>
      <c r="W72" s="2"/>
      <c r="X72" s="2"/>
    </row>
    <row r="73" spans="1:24" ht="15">
      <c r="A73" s="24"/>
      <c r="B73" s="78" t="s">
        <v>4</v>
      </c>
      <c r="C73" s="78"/>
      <c r="D73" s="78"/>
      <c r="E73" s="78"/>
      <c r="F73" s="78"/>
      <c r="G73" s="78"/>
      <c r="H73" s="22">
        <v>650</v>
      </c>
      <c r="I73" s="90"/>
      <c r="J73" s="91"/>
      <c r="K73" s="21" t="s">
        <v>134</v>
      </c>
      <c r="L73" s="20" t="s">
        <v>2</v>
      </c>
      <c r="M73" s="19"/>
      <c r="N73" s="54">
        <v>100</v>
      </c>
      <c r="O73" s="89"/>
      <c r="P73" s="89"/>
      <c r="Q73" s="89"/>
      <c r="R73" s="18">
        <v>12</v>
      </c>
      <c r="S73" s="17"/>
      <c r="T73" s="2"/>
      <c r="U73" s="2"/>
      <c r="V73" s="2"/>
      <c r="W73" s="2"/>
      <c r="X73" s="2"/>
    </row>
    <row r="74" spans="1:24" ht="32.25" customHeight="1">
      <c r="A74" s="16"/>
      <c r="B74" s="30"/>
      <c r="C74" s="29"/>
      <c r="D74" s="83" t="s">
        <v>133</v>
      </c>
      <c r="E74" s="84"/>
      <c r="F74" s="84"/>
      <c r="G74" s="84"/>
      <c r="H74" s="22">
        <v>650</v>
      </c>
      <c r="I74" s="85"/>
      <c r="J74" s="86"/>
      <c r="K74" s="32" t="s">
        <v>132</v>
      </c>
      <c r="L74" s="31" t="s">
        <v>7</v>
      </c>
      <c r="M74" s="19"/>
      <c r="N74" s="55">
        <f>N75</f>
        <v>9111</v>
      </c>
      <c r="O74" s="87"/>
      <c r="P74" s="87"/>
      <c r="Q74" s="87"/>
      <c r="R74" s="18">
        <v>12</v>
      </c>
      <c r="S74" s="17"/>
      <c r="T74" s="2"/>
      <c r="U74" s="2"/>
      <c r="V74" s="2"/>
      <c r="W74" s="2"/>
      <c r="X74" s="2"/>
    </row>
    <row r="75" spans="1:24" ht="29.25" customHeight="1">
      <c r="A75" s="16"/>
      <c r="B75" s="23"/>
      <c r="C75" s="23"/>
      <c r="D75" s="29"/>
      <c r="E75" s="78" t="s">
        <v>112</v>
      </c>
      <c r="F75" s="79"/>
      <c r="G75" s="79"/>
      <c r="H75" s="22">
        <v>650</v>
      </c>
      <c r="I75" s="80"/>
      <c r="J75" s="81"/>
      <c r="K75" s="26" t="s">
        <v>131</v>
      </c>
      <c r="L75" s="25" t="s">
        <v>7</v>
      </c>
      <c r="M75" s="19"/>
      <c r="N75" s="53">
        <f>N76+N78</f>
        <v>9111</v>
      </c>
      <c r="O75" s="82"/>
      <c r="P75" s="82"/>
      <c r="Q75" s="82"/>
      <c r="R75" s="18">
        <v>12</v>
      </c>
      <c r="S75" s="17"/>
      <c r="T75" s="2"/>
      <c r="U75" s="2"/>
      <c r="V75" s="2"/>
      <c r="W75" s="2"/>
      <c r="X75" s="2"/>
    </row>
    <row r="76" spans="1:24" ht="43.5" customHeight="1">
      <c r="A76" s="16"/>
      <c r="B76" s="28"/>
      <c r="C76" s="28"/>
      <c r="D76" s="28"/>
      <c r="E76" s="27"/>
      <c r="F76" s="88" t="s">
        <v>88</v>
      </c>
      <c r="G76" s="88"/>
      <c r="H76" s="22">
        <v>650</v>
      </c>
      <c r="I76" s="80"/>
      <c r="J76" s="81"/>
      <c r="K76" s="26" t="s">
        <v>131</v>
      </c>
      <c r="L76" s="25" t="s">
        <v>87</v>
      </c>
      <c r="M76" s="19"/>
      <c r="N76" s="53">
        <f>N77</f>
        <v>8275.7</v>
      </c>
      <c r="O76" s="82"/>
      <c r="P76" s="82"/>
      <c r="Q76" s="82"/>
      <c r="R76" s="18">
        <v>12</v>
      </c>
      <c r="S76" s="17"/>
      <c r="T76" s="2"/>
      <c r="U76" s="2"/>
      <c r="V76" s="2"/>
      <c r="W76" s="2"/>
      <c r="X76" s="2"/>
    </row>
    <row r="77" spans="1:24" ht="15">
      <c r="A77" s="24"/>
      <c r="B77" s="78" t="s">
        <v>111</v>
      </c>
      <c r="C77" s="78"/>
      <c r="D77" s="78"/>
      <c r="E77" s="78"/>
      <c r="F77" s="78"/>
      <c r="G77" s="78"/>
      <c r="H77" s="22">
        <v>650</v>
      </c>
      <c r="I77" s="90"/>
      <c r="J77" s="91"/>
      <c r="K77" s="21" t="s">
        <v>131</v>
      </c>
      <c r="L77" s="20" t="s">
        <v>110</v>
      </c>
      <c r="M77" s="19"/>
      <c r="N77" s="54">
        <v>8275.7</v>
      </c>
      <c r="O77" s="89"/>
      <c r="P77" s="89"/>
      <c r="Q77" s="89"/>
      <c r="R77" s="18">
        <v>12</v>
      </c>
      <c r="S77" s="17"/>
      <c r="T77" s="2"/>
      <c r="U77" s="2"/>
      <c r="V77" s="2"/>
      <c r="W77" s="2"/>
      <c r="X77" s="2"/>
    </row>
    <row r="78" spans="1:24" ht="15">
      <c r="A78" s="16"/>
      <c r="B78" s="33"/>
      <c r="C78" s="33"/>
      <c r="D78" s="33"/>
      <c r="E78" s="27"/>
      <c r="F78" s="92" t="s">
        <v>108</v>
      </c>
      <c r="G78" s="92"/>
      <c r="H78" s="22">
        <v>650</v>
      </c>
      <c r="I78" s="85"/>
      <c r="J78" s="86"/>
      <c r="K78" s="32" t="s">
        <v>131</v>
      </c>
      <c r="L78" s="31" t="s">
        <v>107</v>
      </c>
      <c r="M78" s="19"/>
      <c r="N78" s="55">
        <f>N79</f>
        <v>835.3</v>
      </c>
      <c r="O78" s="87"/>
      <c r="P78" s="87"/>
      <c r="Q78" s="87"/>
      <c r="R78" s="18">
        <v>12</v>
      </c>
      <c r="S78" s="17"/>
      <c r="T78" s="2"/>
      <c r="U78" s="2"/>
      <c r="V78" s="2"/>
      <c r="W78" s="2"/>
      <c r="X78" s="2"/>
    </row>
    <row r="79" spans="1:24" ht="15">
      <c r="A79" s="24"/>
      <c r="B79" s="78" t="s">
        <v>106</v>
      </c>
      <c r="C79" s="78"/>
      <c r="D79" s="78"/>
      <c r="E79" s="78"/>
      <c r="F79" s="78"/>
      <c r="G79" s="78"/>
      <c r="H79" s="22">
        <v>650</v>
      </c>
      <c r="I79" s="90"/>
      <c r="J79" s="91"/>
      <c r="K79" s="21" t="s">
        <v>131</v>
      </c>
      <c r="L79" s="20" t="s">
        <v>104</v>
      </c>
      <c r="M79" s="19"/>
      <c r="N79" s="54">
        <v>835.3</v>
      </c>
      <c r="O79" s="89"/>
      <c r="P79" s="89"/>
      <c r="Q79" s="89"/>
      <c r="R79" s="18">
        <v>12</v>
      </c>
      <c r="S79" s="17"/>
      <c r="T79" s="2"/>
      <c r="U79" s="2"/>
      <c r="V79" s="2"/>
      <c r="W79" s="2"/>
      <c r="X79" s="2"/>
    </row>
    <row r="80" spans="1:24" ht="32.25" customHeight="1">
      <c r="A80" s="16"/>
      <c r="B80" s="30"/>
      <c r="C80" s="29"/>
      <c r="D80" s="83" t="s">
        <v>130</v>
      </c>
      <c r="E80" s="84"/>
      <c r="F80" s="84"/>
      <c r="G80" s="84"/>
      <c r="H80" s="22">
        <v>650</v>
      </c>
      <c r="I80" s="85"/>
      <c r="J80" s="86"/>
      <c r="K80" s="32" t="s">
        <v>129</v>
      </c>
      <c r="L80" s="31" t="s">
        <v>7</v>
      </c>
      <c r="M80" s="19"/>
      <c r="N80" s="55">
        <f>N81</f>
        <v>13.5</v>
      </c>
      <c r="O80" s="87"/>
      <c r="P80" s="87"/>
      <c r="Q80" s="87"/>
      <c r="R80" s="18">
        <v>12</v>
      </c>
      <c r="S80" s="17"/>
      <c r="T80" s="2"/>
      <c r="U80" s="2"/>
      <c r="V80" s="2"/>
      <c r="W80" s="2"/>
      <c r="X80" s="2"/>
    </row>
    <row r="81" spans="1:24" ht="30.75" customHeight="1">
      <c r="A81" s="16"/>
      <c r="B81" s="23"/>
      <c r="C81" s="23"/>
      <c r="D81" s="29"/>
      <c r="E81" s="78" t="s">
        <v>112</v>
      </c>
      <c r="F81" s="79"/>
      <c r="G81" s="79"/>
      <c r="H81" s="22">
        <v>650</v>
      </c>
      <c r="I81" s="80"/>
      <c r="J81" s="81"/>
      <c r="K81" s="26" t="s">
        <v>128</v>
      </c>
      <c r="L81" s="25" t="s">
        <v>7</v>
      </c>
      <c r="M81" s="19"/>
      <c r="N81" s="53">
        <f>N82</f>
        <v>13.5</v>
      </c>
      <c r="O81" s="82"/>
      <c r="P81" s="82"/>
      <c r="Q81" s="82"/>
      <c r="R81" s="18">
        <v>12</v>
      </c>
      <c r="S81" s="17"/>
      <c r="T81" s="2"/>
      <c r="U81" s="2"/>
      <c r="V81" s="2"/>
      <c r="W81" s="2"/>
      <c r="X81" s="2"/>
    </row>
    <row r="82" spans="1:24" ht="15">
      <c r="A82" s="16"/>
      <c r="B82" s="28"/>
      <c r="C82" s="28"/>
      <c r="D82" s="28"/>
      <c r="E82" s="27"/>
      <c r="F82" s="88" t="s">
        <v>6</v>
      </c>
      <c r="G82" s="88"/>
      <c r="H82" s="22">
        <v>650</v>
      </c>
      <c r="I82" s="80"/>
      <c r="J82" s="81"/>
      <c r="K82" s="26" t="s">
        <v>128</v>
      </c>
      <c r="L82" s="25" t="s">
        <v>5</v>
      </c>
      <c r="M82" s="19"/>
      <c r="N82" s="53">
        <f>N83</f>
        <v>13.5</v>
      </c>
      <c r="O82" s="82"/>
      <c r="P82" s="82"/>
      <c r="Q82" s="82"/>
      <c r="R82" s="18">
        <v>12</v>
      </c>
      <c r="S82" s="17"/>
      <c r="T82" s="2"/>
      <c r="U82" s="2"/>
      <c r="V82" s="2"/>
      <c r="W82" s="2"/>
      <c r="X82" s="2"/>
    </row>
    <row r="83" spans="1:24" ht="15">
      <c r="A83" s="24"/>
      <c r="B83" s="78" t="s">
        <v>4</v>
      </c>
      <c r="C83" s="78"/>
      <c r="D83" s="78"/>
      <c r="E83" s="78"/>
      <c r="F83" s="78"/>
      <c r="G83" s="78"/>
      <c r="H83" s="22">
        <v>650</v>
      </c>
      <c r="I83" s="90"/>
      <c r="J83" s="91"/>
      <c r="K83" s="21" t="s">
        <v>128</v>
      </c>
      <c r="L83" s="20" t="s">
        <v>2</v>
      </c>
      <c r="M83" s="19"/>
      <c r="N83" s="54">
        <v>13.5</v>
      </c>
      <c r="O83" s="89"/>
      <c r="P83" s="89"/>
      <c r="Q83" s="89"/>
      <c r="R83" s="18">
        <v>12</v>
      </c>
      <c r="S83" s="17"/>
      <c r="T83" s="2"/>
      <c r="U83" s="2"/>
      <c r="V83" s="2"/>
      <c r="W83" s="2"/>
      <c r="X83" s="2"/>
    </row>
    <row r="84" spans="1:24" ht="32.25" customHeight="1">
      <c r="A84" s="16"/>
      <c r="B84" s="30"/>
      <c r="C84" s="29"/>
      <c r="D84" s="83" t="s">
        <v>127</v>
      </c>
      <c r="E84" s="84"/>
      <c r="F84" s="84"/>
      <c r="G84" s="84"/>
      <c r="H84" s="22">
        <v>650</v>
      </c>
      <c r="I84" s="85"/>
      <c r="J84" s="86"/>
      <c r="K84" s="32" t="s">
        <v>126</v>
      </c>
      <c r="L84" s="31" t="s">
        <v>7</v>
      </c>
      <c r="M84" s="19"/>
      <c r="N84" s="55">
        <f>N85</f>
        <v>235.7</v>
      </c>
      <c r="O84" s="87"/>
      <c r="P84" s="87"/>
      <c r="Q84" s="87"/>
      <c r="R84" s="18">
        <v>12</v>
      </c>
      <c r="S84" s="17"/>
      <c r="T84" s="2"/>
      <c r="U84" s="2"/>
      <c r="V84" s="2"/>
      <c r="W84" s="2"/>
      <c r="X84" s="2"/>
    </row>
    <row r="85" spans="1:24" ht="31.5" customHeight="1">
      <c r="A85" s="16"/>
      <c r="B85" s="23"/>
      <c r="C85" s="23"/>
      <c r="D85" s="29"/>
      <c r="E85" s="78" t="s">
        <v>125</v>
      </c>
      <c r="F85" s="79"/>
      <c r="G85" s="79"/>
      <c r="H85" s="22">
        <v>650</v>
      </c>
      <c r="I85" s="80"/>
      <c r="J85" s="81"/>
      <c r="K85" s="26" t="s">
        <v>124</v>
      </c>
      <c r="L85" s="25" t="s">
        <v>7</v>
      </c>
      <c r="M85" s="19"/>
      <c r="N85" s="53">
        <f>N86</f>
        <v>235.7</v>
      </c>
      <c r="O85" s="82"/>
      <c r="P85" s="82"/>
      <c r="Q85" s="82"/>
      <c r="R85" s="18">
        <v>12</v>
      </c>
      <c r="S85" s="17"/>
      <c r="T85" s="2"/>
      <c r="U85" s="2"/>
      <c r="V85" s="2"/>
      <c r="W85" s="2"/>
      <c r="X85" s="2"/>
    </row>
    <row r="86" spans="1:24" ht="15">
      <c r="A86" s="16"/>
      <c r="B86" s="28"/>
      <c r="C86" s="28"/>
      <c r="D86" s="28"/>
      <c r="E86" s="27"/>
      <c r="F86" s="88" t="s">
        <v>6</v>
      </c>
      <c r="G86" s="88"/>
      <c r="H86" s="22">
        <v>650</v>
      </c>
      <c r="I86" s="80"/>
      <c r="J86" s="81"/>
      <c r="K86" s="26" t="s">
        <v>124</v>
      </c>
      <c r="L86" s="25" t="s">
        <v>5</v>
      </c>
      <c r="M86" s="19"/>
      <c r="N86" s="53">
        <f>N87</f>
        <v>235.7</v>
      </c>
      <c r="O86" s="82"/>
      <c r="P86" s="82"/>
      <c r="Q86" s="82"/>
      <c r="R86" s="18">
        <v>12</v>
      </c>
      <c r="S86" s="17"/>
      <c r="T86" s="2"/>
      <c r="U86" s="2"/>
      <c r="V86" s="2"/>
      <c r="W86" s="2"/>
      <c r="X86" s="2"/>
    </row>
    <row r="87" spans="1:24" ht="15">
      <c r="A87" s="24"/>
      <c r="B87" s="78" t="s">
        <v>4</v>
      </c>
      <c r="C87" s="78"/>
      <c r="D87" s="78"/>
      <c r="E87" s="78"/>
      <c r="F87" s="78"/>
      <c r="G87" s="78"/>
      <c r="H87" s="22">
        <v>650</v>
      </c>
      <c r="I87" s="90"/>
      <c r="J87" s="91"/>
      <c r="K87" s="21" t="s">
        <v>124</v>
      </c>
      <c r="L87" s="20" t="s">
        <v>2</v>
      </c>
      <c r="M87" s="19"/>
      <c r="N87" s="54">
        <v>235.7</v>
      </c>
      <c r="O87" s="89"/>
      <c r="P87" s="89"/>
      <c r="Q87" s="89"/>
      <c r="R87" s="18">
        <v>12</v>
      </c>
      <c r="S87" s="17"/>
      <c r="T87" s="2"/>
      <c r="U87" s="2"/>
      <c r="V87" s="2"/>
      <c r="W87" s="2"/>
      <c r="X87" s="2"/>
    </row>
    <row r="88" spans="1:24" ht="30.75" customHeight="1">
      <c r="A88" s="16"/>
      <c r="B88" s="30"/>
      <c r="C88" s="29"/>
      <c r="D88" s="83" t="s">
        <v>123</v>
      </c>
      <c r="E88" s="84"/>
      <c r="F88" s="84"/>
      <c r="G88" s="84"/>
      <c r="H88" s="22">
        <v>650</v>
      </c>
      <c r="I88" s="85"/>
      <c r="J88" s="86"/>
      <c r="K88" s="32" t="s">
        <v>122</v>
      </c>
      <c r="L88" s="31" t="s">
        <v>7</v>
      </c>
      <c r="M88" s="19"/>
      <c r="N88" s="55">
        <f>N89</f>
        <v>3381.5</v>
      </c>
      <c r="O88" s="87"/>
      <c r="P88" s="87"/>
      <c r="Q88" s="87"/>
      <c r="R88" s="18">
        <v>12</v>
      </c>
      <c r="S88" s="17"/>
      <c r="T88" s="2"/>
      <c r="U88" s="2"/>
      <c r="V88" s="2"/>
      <c r="W88" s="2"/>
      <c r="X88" s="2"/>
    </row>
    <row r="89" spans="1:24" ht="31.5" customHeight="1">
      <c r="A89" s="16"/>
      <c r="B89" s="23"/>
      <c r="C89" s="23"/>
      <c r="D89" s="29"/>
      <c r="E89" s="78" t="s">
        <v>112</v>
      </c>
      <c r="F89" s="79"/>
      <c r="G89" s="79"/>
      <c r="H89" s="22">
        <v>650</v>
      </c>
      <c r="I89" s="80"/>
      <c r="J89" s="81"/>
      <c r="K89" s="26" t="s">
        <v>121</v>
      </c>
      <c r="L89" s="25" t="s">
        <v>7</v>
      </c>
      <c r="M89" s="19"/>
      <c r="N89" s="53">
        <f>N90</f>
        <v>3381.5</v>
      </c>
      <c r="O89" s="82"/>
      <c r="P89" s="82"/>
      <c r="Q89" s="82"/>
      <c r="R89" s="18">
        <v>12</v>
      </c>
      <c r="S89" s="17"/>
      <c r="T89" s="2"/>
      <c r="U89" s="2"/>
      <c r="V89" s="2"/>
      <c r="W89" s="2"/>
      <c r="X89" s="2"/>
    </row>
    <row r="90" spans="1:24" ht="15">
      <c r="A90" s="16"/>
      <c r="B90" s="28"/>
      <c r="C90" s="28"/>
      <c r="D90" s="28"/>
      <c r="E90" s="27"/>
      <c r="F90" s="88" t="s">
        <v>6</v>
      </c>
      <c r="G90" s="88"/>
      <c r="H90" s="22">
        <v>650</v>
      </c>
      <c r="I90" s="80"/>
      <c r="J90" s="81"/>
      <c r="K90" s="26" t="s">
        <v>121</v>
      </c>
      <c r="L90" s="25" t="s">
        <v>5</v>
      </c>
      <c r="M90" s="19"/>
      <c r="N90" s="53">
        <f>N91</f>
        <v>3381.5</v>
      </c>
      <c r="O90" s="82"/>
      <c r="P90" s="82"/>
      <c r="Q90" s="82"/>
      <c r="R90" s="18">
        <v>12</v>
      </c>
      <c r="S90" s="17"/>
      <c r="T90" s="2"/>
      <c r="U90" s="2"/>
      <c r="V90" s="2"/>
      <c r="W90" s="2"/>
      <c r="X90" s="2"/>
    </row>
    <row r="91" spans="1:24" ht="15">
      <c r="A91" s="24"/>
      <c r="B91" s="78" t="s">
        <v>4</v>
      </c>
      <c r="C91" s="78"/>
      <c r="D91" s="78"/>
      <c r="E91" s="78"/>
      <c r="F91" s="78"/>
      <c r="G91" s="78"/>
      <c r="H91" s="22">
        <v>650</v>
      </c>
      <c r="I91" s="90"/>
      <c r="J91" s="91"/>
      <c r="K91" s="21" t="s">
        <v>121</v>
      </c>
      <c r="L91" s="20" t="s">
        <v>2</v>
      </c>
      <c r="M91" s="19"/>
      <c r="N91" s="54">
        <v>3381.5</v>
      </c>
      <c r="O91" s="89"/>
      <c r="P91" s="89"/>
      <c r="Q91" s="89"/>
      <c r="R91" s="18">
        <v>12</v>
      </c>
      <c r="S91" s="17"/>
      <c r="T91" s="2"/>
      <c r="U91" s="2"/>
      <c r="V91" s="2"/>
      <c r="W91" s="2"/>
      <c r="X91" s="2"/>
    </row>
    <row r="92" spans="1:24" ht="31.5" customHeight="1">
      <c r="A92" s="24"/>
      <c r="B92" s="83" t="s">
        <v>211</v>
      </c>
      <c r="C92" s="84"/>
      <c r="D92" s="84"/>
      <c r="E92" s="84"/>
      <c r="F92" s="84"/>
      <c r="G92" s="84"/>
      <c r="H92" s="22">
        <v>650</v>
      </c>
      <c r="I92" s="85"/>
      <c r="J92" s="86"/>
      <c r="K92" s="32" t="s">
        <v>120</v>
      </c>
      <c r="L92" s="31" t="s">
        <v>7</v>
      </c>
      <c r="M92" s="19"/>
      <c r="N92" s="75">
        <f>N93+N128</f>
        <v>17130.100000000002</v>
      </c>
      <c r="O92" s="87"/>
      <c r="P92" s="87"/>
      <c r="Q92" s="87"/>
      <c r="R92" s="18">
        <v>12</v>
      </c>
      <c r="S92" s="17"/>
      <c r="T92" s="2"/>
      <c r="U92" s="2"/>
      <c r="V92" s="2"/>
      <c r="W92" s="2"/>
      <c r="X92" s="2"/>
    </row>
    <row r="93" spans="1:24" ht="44.25" customHeight="1">
      <c r="A93" s="16"/>
      <c r="B93" s="29"/>
      <c r="C93" s="78" t="s">
        <v>212</v>
      </c>
      <c r="D93" s="79"/>
      <c r="E93" s="79"/>
      <c r="F93" s="79"/>
      <c r="G93" s="79"/>
      <c r="H93" s="22">
        <v>650</v>
      </c>
      <c r="I93" s="80"/>
      <c r="J93" s="81"/>
      <c r="K93" s="26" t="s">
        <v>119</v>
      </c>
      <c r="L93" s="25" t="s">
        <v>7</v>
      </c>
      <c r="M93" s="19"/>
      <c r="N93" s="53">
        <f>N94+N105</f>
        <v>16873.9</v>
      </c>
      <c r="O93" s="82"/>
      <c r="P93" s="82"/>
      <c r="Q93" s="82"/>
      <c r="R93" s="18">
        <v>12</v>
      </c>
      <c r="S93" s="17"/>
      <c r="T93" s="2"/>
      <c r="U93" s="2"/>
      <c r="V93" s="2"/>
      <c r="W93" s="2"/>
      <c r="X93" s="2"/>
    </row>
    <row r="94" spans="1:24" ht="77.25" customHeight="1">
      <c r="A94" s="16"/>
      <c r="B94" s="23"/>
      <c r="C94" s="29"/>
      <c r="D94" s="78" t="s">
        <v>213</v>
      </c>
      <c r="E94" s="79"/>
      <c r="F94" s="79"/>
      <c r="G94" s="79"/>
      <c r="H94" s="22">
        <v>650</v>
      </c>
      <c r="I94" s="80"/>
      <c r="J94" s="81"/>
      <c r="K94" s="26" t="s">
        <v>118</v>
      </c>
      <c r="L94" s="25" t="s">
        <v>7</v>
      </c>
      <c r="M94" s="19"/>
      <c r="N94" s="74">
        <f>N95+N98</f>
        <v>8552.4</v>
      </c>
      <c r="O94" s="82"/>
      <c r="P94" s="82"/>
      <c r="Q94" s="82"/>
      <c r="R94" s="18">
        <v>12</v>
      </c>
      <c r="S94" s="17"/>
      <c r="T94" s="2"/>
      <c r="U94" s="2"/>
      <c r="V94" s="2"/>
      <c r="W94" s="2"/>
      <c r="X94" s="2"/>
    </row>
    <row r="95" spans="1:24" ht="15">
      <c r="A95" s="16"/>
      <c r="B95" s="23"/>
      <c r="C95" s="23"/>
      <c r="D95" s="29"/>
      <c r="E95" s="78" t="s">
        <v>117</v>
      </c>
      <c r="F95" s="79"/>
      <c r="G95" s="79"/>
      <c r="H95" s="22">
        <v>650</v>
      </c>
      <c r="I95" s="80"/>
      <c r="J95" s="81"/>
      <c r="K95" s="26" t="s">
        <v>116</v>
      </c>
      <c r="L95" s="25" t="s">
        <v>7</v>
      </c>
      <c r="M95" s="19"/>
      <c r="N95" s="53">
        <f>N96</f>
        <v>1526.9</v>
      </c>
      <c r="O95" s="82"/>
      <c r="P95" s="82"/>
      <c r="Q95" s="82"/>
      <c r="R95" s="18">
        <v>12</v>
      </c>
      <c r="S95" s="17"/>
      <c r="T95" s="2"/>
      <c r="U95" s="2"/>
      <c r="V95" s="2"/>
      <c r="W95" s="2"/>
      <c r="X95" s="2"/>
    </row>
    <row r="96" spans="1:24" ht="45.75" customHeight="1">
      <c r="A96" s="16"/>
      <c r="B96" s="28"/>
      <c r="C96" s="28"/>
      <c r="D96" s="28"/>
      <c r="E96" s="27"/>
      <c r="F96" s="88" t="s">
        <v>88</v>
      </c>
      <c r="G96" s="88"/>
      <c r="H96" s="22">
        <v>650</v>
      </c>
      <c r="I96" s="80"/>
      <c r="J96" s="81"/>
      <c r="K96" s="26" t="s">
        <v>116</v>
      </c>
      <c r="L96" s="25" t="s">
        <v>87</v>
      </c>
      <c r="M96" s="19"/>
      <c r="N96" s="53">
        <f>N97</f>
        <v>1526.9</v>
      </c>
      <c r="O96" s="82"/>
      <c r="P96" s="82"/>
      <c r="Q96" s="82"/>
      <c r="R96" s="18">
        <v>12</v>
      </c>
      <c r="S96" s="17"/>
      <c r="T96" s="2"/>
      <c r="U96" s="2"/>
      <c r="V96" s="2"/>
      <c r="W96" s="2"/>
      <c r="X96" s="2"/>
    </row>
    <row r="97" spans="1:24" ht="15">
      <c r="A97" s="24"/>
      <c r="B97" s="78" t="s">
        <v>86</v>
      </c>
      <c r="C97" s="78"/>
      <c r="D97" s="78"/>
      <c r="E97" s="78"/>
      <c r="F97" s="78"/>
      <c r="G97" s="78"/>
      <c r="H97" s="22">
        <v>650</v>
      </c>
      <c r="I97" s="90"/>
      <c r="J97" s="91"/>
      <c r="K97" s="21" t="s">
        <v>116</v>
      </c>
      <c r="L97" s="20" t="s">
        <v>84</v>
      </c>
      <c r="M97" s="19"/>
      <c r="N97" s="57">
        <v>1526.9</v>
      </c>
      <c r="O97" s="89"/>
      <c r="P97" s="89"/>
      <c r="Q97" s="89"/>
      <c r="R97" s="18">
        <v>12</v>
      </c>
      <c r="S97" s="17"/>
      <c r="T97" s="2"/>
      <c r="U97" s="2"/>
      <c r="V97" s="2"/>
      <c r="W97" s="2"/>
      <c r="X97" s="2"/>
    </row>
    <row r="98" spans="1:24" ht="15">
      <c r="A98" s="16"/>
      <c r="B98" s="30"/>
      <c r="C98" s="30"/>
      <c r="D98" s="29"/>
      <c r="E98" s="83" t="s">
        <v>115</v>
      </c>
      <c r="F98" s="84"/>
      <c r="G98" s="84"/>
      <c r="H98" s="22">
        <v>650</v>
      </c>
      <c r="I98" s="85"/>
      <c r="J98" s="86"/>
      <c r="K98" s="32" t="s">
        <v>114</v>
      </c>
      <c r="L98" s="31" t="s">
        <v>7</v>
      </c>
      <c r="M98" s="19"/>
      <c r="N98" s="55">
        <f>N99+N101+N103</f>
        <v>7025.5</v>
      </c>
      <c r="O98" s="87"/>
      <c r="P98" s="87"/>
      <c r="Q98" s="87"/>
      <c r="R98" s="18">
        <v>12</v>
      </c>
      <c r="S98" s="17"/>
      <c r="T98" s="2"/>
      <c r="U98" s="2"/>
      <c r="V98" s="2"/>
      <c r="W98" s="2"/>
      <c r="X98" s="2"/>
    </row>
    <row r="99" spans="1:24" ht="45.75" customHeight="1">
      <c r="A99" s="16"/>
      <c r="B99" s="28"/>
      <c r="C99" s="28"/>
      <c r="D99" s="28"/>
      <c r="E99" s="27"/>
      <c r="F99" s="88" t="s">
        <v>88</v>
      </c>
      <c r="G99" s="88"/>
      <c r="H99" s="22">
        <v>650</v>
      </c>
      <c r="I99" s="80"/>
      <c r="J99" s="81"/>
      <c r="K99" s="26" t="s">
        <v>114</v>
      </c>
      <c r="L99" s="25" t="s">
        <v>87</v>
      </c>
      <c r="M99" s="19"/>
      <c r="N99" s="53">
        <f>N100</f>
        <v>6898.3</v>
      </c>
      <c r="O99" s="82"/>
      <c r="P99" s="82"/>
      <c r="Q99" s="82"/>
      <c r="R99" s="18">
        <v>12</v>
      </c>
      <c r="S99" s="17"/>
      <c r="T99" s="2"/>
      <c r="U99" s="2"/>
      <c r="V99" s="2"/>
      <c r="W99" s="2"/>
      <c r="X99" s="2"/>
    </row>
    <row r="100" spans="1:24" ht="15">
      <c r="A100" s="24"/>
      <c r="B100" s="78" t="s">
        <v>86</v>
      </c>
      <c r="C100" s="78"/>
      <c r="D100" s="78"/>
      <c r="E100" s="78"/>
      <c r="F100" s="78"/>
      <c r="G100" s="78"/>
      <c r="H100" s="22">
        <v>650</v>
      </c>
      <c r="I100" s="90"/>
      <c r="J100" s="91"/>
      <c r="K100" s="21" t="s">
        <v>114</v>
      </c>
      <c r="L100" s="20" t="s">
        <v>84</v>
      </c>
      <c r="M100" s="19"/>
      <c r="N100" s="54">
        <v>6898.3</v>
      </c>
      <c r="O100" s="89"/>
      <c r="P100" s="89"/>
      <c r="Q100" s="89"/>
      <c r="R100" s="18">
        <v>12</v>
      </c>
      <c r="S100" s="17"/>
      <c r="T100" s="2"/>
      <c r="U100" s="2"/>
      <c r="V100" s="2"/>
      <c r="W100" s="2"/>
      <c r="X100" s="2"/>
    </row>
    <row r="101" spans="1:24" ht="15">
      <c r="A101" s="16"/>
      <c r="B101" s="33"/>
      <c r="C101" s="33"/>
      <c r="D101" s="33"/>
      <c r="E101" s="27"/>
      <c r="F101" s="92" t="s">
        <v>6</v>
      </c>
      <c r="G101" s="92"/>
      <c r="H101" s="22">
        <v>650</v>
      </c>
      <c r="I101" s="85"/>
      <c r="J101" s="86"/>
      <c r="K101" s="32" t="s">
        <v>114</v>
      </c>
      <c r="L101" s="31" t="s">
        <v>5</v>
      </c>
      <c r="M101" s="19"/>
      <c r="N101" s="55">
        <f>N102</f>
        <v>97.2</v>
      </c>
      <c r="O101" s="87"/>
      <c r="P101" s="87"/>
      <c r="Q101" s="87"/>
      <c r="R101" s="18">
        <v>12</v>
      </c>
      <c r="S101" s="17"/>
      <c r="T101" s="2"/>
      <c r="U101" s="2"/>
      <c r="V101" s="2"/>
      <c r="W101" s="2"/>
      <c r="X101" s="2"/>
    </row>
    <row r="102" spans="1:24" ht="15">
      <c r="A102" s="24"/>
      <c r="B102" s="78" t="s">
        <v>4</v>
      </c>
      <c r="C102" s="78"/>
      <c r="D102" s="78"/>
      <c r="E102" s="78"/>
      <c r="F102" s="78"/>
      <c r="G102" s="78"/>
      <c r="H102" s="22">
        <v>650</v>
      </c>
      <c r="I102" s="90"/>
      <c r="J102" s="91"/>
      <c r="K102" s="21" t="s">
        <v>114</v>
      </c>
      <c r="L102" s="20" t="s">
        <v>2</v>
      </c>
      <c r="M102" s="19"/>
      <c r="N102" s="54">
        <v>97.2</v>
      </c>
      <c r="O102" s="89"/>
      <c r="P102" s="89"/>
      <c r="Q102" s="89"/>
      <c r="R102" s="18">
        <v>12</v>
      </c>
      <c r="S102" s="17"/>
      <c r="T102" s="2"/>
      <c r="U102" s="2"/>
      <c r="V102" s="2"/>
      <c r="W102" s="2"/>
      <c r="X102" s="2"/>
    </row>
    <row r="103" spans="1:24" ht="15">
      <c r="A103" s="16"/>
      <c r="B103" s="33"/>
      <c r="C103" s="33"/>
      <c r="D103" s="33"/>
      <c r="E103" s="27"/>
      <c r="F103" s="92" t="s">
        <v>108</v>
      </c>
      <c r="G103" s="92"/>
      <c r="H103" s="22">
        <v>650</v>
      </c>
      <c r="I103" s="85"/>
      <c r="J103" s="86"/>
      <c r="K103" s="32" t="s">
        <v>114</v>
      </c>
      <c r="L103" s="31" t="s">
        <v>107</v>
      </c>
      <c r="M103" s="19"/>
      <c r="N103" s="55">
        <f>N104</f>
        <v>30</v>
      </c>
      <c r="O103" s="87"/>
      <c r="P103" s="87"/>
      <c r="Q103" s="87"/>
      <c r="R103" s="18">
        <v>12</v>
      </c>
      <c r="S103" s="17"/>
      <c r="T103" s="2"/>
      <c r="U103" s="2"/>
      <c r="V103" s="2"/>
      <c r="W103" s="2"/>
      <c r="X103" s="2"/>
    </row>
    <row r="104" spans="1:24" ht="15">
      <c r="A104" s="24"/>
      <c r="B104" s="78" t="s">
        <v>106</v>
      </c>
      <c r="C104" s="78"/>
      <c r="D104" s="78"/>
      <c r="E104" s="78"/>
      <c r="F104" s="78"/>
      <c r="G104" s="78"/>
      <c r="H104" s="22">
        <v>650</v>
      </c>
      <c r="I104" s="90"/>
      <c r="J104" s="91"/>
      <c r="K104" s="21" t="s">
        <v>114</v>
      </c>
      <c r="L104" s="20" t="s">
        <v>104</v>
      </c>
      <c r="M104" s="19"/>
      <c r="N104" s="54">
        <v>30</v>
      </c>
      <c r="O104" s="89"/>
      <c r="P104" s="89"/>
      <c r="Q104" s="89"/>
      <c r="R104" s="18">
        <v>12</v>
      </c>
      <c r="S104" s="17"/>
      <c r="T104" s="2"/>
      <c r="U104" s="2"/>
      <c r="V104" s="2"/>
      <c r="W104" s="2"/>
      <c r="X104" s="2"/>
    </row>
    <row r="105" spans="1:24" ht="77.25" customHeight="1">
      <c r="A105" s="16"/>
      <c r="B105" s="30"/>
      <c r="C105" s="29"/>
      <c r="D105" s="83" t="s">
        <v>214</v>
      </c>
      <c r="E105" s="84"/>
      <c r="F105" s="84"/>
      <c r="G105" s="84"/>
      <c r="H105" s="22">
        <v>650</v>
      </c>
      <c r="I105" s="85"/>
      <c r="J105" s="86"/>
      <c r="K105" s="32" t="s">
        <v>113</v>
      </c>
      <c r="L105" s="31" t="s">
        <v>7</v>
      </c>
      <c r="M105" s="19"/>
      <c r="N105" s="73">
        <f>N106+N113+N118+N121</f>
        <v>8321.5</v>
      </c>
      <c r="O105" s="87"/>
      <c r="P105" s="87"/>
      <c r="Q105" s="87"/>
      <c r="R105" s="18">
        <v>12</v>
      </c>
      <c r="S105" s="17"/>
      <c r="T105" s="2"/>
      <c r="U105" s="2"/>
      <c r="V105" s="2"/>
      <c r="W105" s="2"/>
      <c r="X105" s="2"/>
    </row>
    <row r="106" spans="1:24" ht="30.75" customHeight="1">
      <c r="A106" s="16"/>
      <c r="B106" s="23"/>
      <c r="C106" s="23"/>
      <c r="D106" s="29"/>
      <c r="E106" s="78" t="s">
        <v>112</v>
      </c>
      <c r="F106" s="79"/>
      <c r="G106" s="79"/>
      <c r="H106" s="22">
        <v>650</v>
      </c>
      <c r="I106" s="80"/>
      <c r="J106" s="81"/>
      <c r="K106" s="26" t="s">
        <v>109</v>
      </c>
      <c r="L106" s="25" t="s">
        <v>7</v>
      </c>
      <c r="M106" s="19"/>
      <c r="N106" s="53">
        <f>N107+N109+N111</f>
        <v>5463.099999999999</v>
      </c>
      <c r="O106" s="82"/>
      <c r="P106" s="82"/>
      <c r="Q106" s="82"/>
      <c r="R106" s="18">
        <v>12</v>
      </c>
      <c r="S106" s="17"/>
      <c r="T106" s="2"/>
      <c r="U106" s="2"/>
      <c r="V106" s="2"/>
      <c r="W106" s="2"/>
      <c r="X106" s="2"/>
    </row>
    <row r="107" spans="1:24" ht="42.75" customHeight="1">
      <c r="A107" s="16"/>
      <c r="B107" s="28"/>
      <c r="C107" s="28"/>
      <c r="D107" s="28"/>
      <c r="E107" s="27"/>
      <c r="F107" s="88" t="s">
        <v>88</v>
      </c>
      <c r="G107" s="88"/>
      <c r="H107" s="22">
        <v>650</v>
      </c>
      <c r="I107" s="80"/>
      <c r="J107" s="81"/>
      <c r="K107" s="26" t="s">
        <v>109</v>
      </c>
      <c r="L107" s="25" t="s">
        <v>87</v>
      </c>
      <c r="M107" s="19"/>
      <c r="N107" s="53">
        <f>N108</f>
        <v>4452.2</v>
      </c>
      <c r="O107" s="82"/>
      <c r="P107" s="82"/>
      <c r="Q107" s="82"/>
      <c r="R107" s="18">
        <v>12</v>
      </c>
      <c r="S107" s="17"/>
      <c r="T107" s="2"/>
      <c r="U107" s="2"/>
      <c r="V107" s="2"/>
      <c r="W107" s="2"/>
      <c r="X107" s="2"/>
    </row>
    <row r="108" spans="1:24" ht="15">
      <c r="A108" s="24"/>
      <c r="B108" s="78" t="s">
        <v>111</v>
      </c>
      <c r="C108" s="78"/>
      <c r="D108" s="78"/>
      <c r="E108" s="78"/>
      <c r="F108" s="78"/>
      <c r="G108" s="78"/>
      <c r="H108" s="22">
        <v>650</v>
      </c>
      <c r="I108" s="90"/>
      <c r="J108" s="91"/>
      <c r="K108" s="21" t="s">
        <v>109</v>
      </c>
      <c r="L108" s="20" t="s">
        <v>110</v>
      </c>
      <c r="M108" s="19"/>
      <c r="N108" s="54">
        <v>4452.2</v>
      </c>
      <c r="O108" s="89"/>
      <c r="P108" s="89"/>
      <c r="Q108" s="89"/>
      <c r="R108" s="18">
        <v>12</v>
      </c>
      <c r="S108" s="17"/>
      <c r="T108" s="2"/>
      <c r="U108" s="2"/>
      <c r="V108" s="2"/>
      <c r="W108" s="2"/>
      <c r="X108" s="2"/>
    </row>
    <row r="109" spans="1:24" ht="15">
      <c r="A109" s="16"/>
      <c r="B109" s="33"/>
      <c r="C109" s="33"/>
      <c r="D109" s="33"/>
      <c r="E109" s="27"/>
      <c r="F109" s="92" t="s">
        <v>6</v>
      </c>
      <c r="G109" s="92"/>
      <c r="H109" s="22">
        <v>650</v>
      </c>
      <c r="I109" s="85"/>
      <c r="J109" s="86"/>
      <c r="K109" s="32" t="s">
        <v>109</v>
      </c>
      <c r="L109" s="31" t="s">
        <v>5</v>
      </c>
      <c r="M109" s="19"/>
      <c r="N109" s="55">
        <f>N110</f>
        <v>1008.2</v>
      </c>
      <c r="O109" s="87"/>
      <c r="P109" s="87"/>
      <c r="Q109" s="87"/>
      <c r="R109" s="18">
        <v>12</v>
      </c>
      <c r="S109" s="17"/>
      <c r="T109" s="2"/>
      <c r="U109" s="2"/>
      <c r="V109" s="2"/>
      <c r="W109" s="2"/>
      <c r="X109" s="2"/>
    </row>
    <row r="110" spans="1:24" ht="15">
      <c r="A110" s="24"/>
      <c r="B110" s="78" t="s">
        <v>4</v>
      </c>
      <c r="C110" s="78"/>
      <c r="D110" s="78"/>
      <c r="E110" s="78"/>
      <c r="F110" s="78"/>
      <c r="G110" s="78"/>
      <c r="H110" s="22">
        <v>650</v>
      </c>
      <c r="I110" s="90"/>
      <c r="J110" s="91"/>
      <c r="K110" s="21" t="s">
        <v>109</v>
      </c>
      <c r="L110" s="20" t="s">
        <v>2</v>
      </c>
      <c r="M110" s="19"/>
      <c r="N110" s="54">
        <v>1008.2</v>
      </c>
      <c r="O110" s="89"/>
      <c r="P110" s="89"/>
      <c r="Q110" s="89"/>
      <c r="R110" s="18">
        <v>12</v>
      </c>
      <c r="S110" s="17"/>
      <c r="T110" s="2"/>
      <c r="U110" s="2"/>
      <c r="V110" s="2"/>
      <c r="W110" s="2"/>
      <c r="X110" s="2"/>
    </row>
    <row r="111" spans="1:24" ht="15">
      <c r="A111" s="16"/>
      <c r="B111" s="33"/>
      <c r="C111" s="33"/>
      <c r="D111" s="33"/>
      <c r="E111" s="27"/>
      <c r="F111" s="92" t="s">
        <v>108</v>
      </c>
      <c r="G111" s="92"/>
      <c r="H111" s="22">
        <v>650</v>
      </c>
      <c r="I111" s="85"/>
      <c r="J111" s="86"/>
      <c r="K111" s="32" t="s">
        <v>109</v>
      </c>
      <c r="L111" s="31" t="s">
        <v>107</v>
      </c>
      <c r="M111" s="19"/>
      <c r="N111" s="55">
        <f>N112</f>
        <v>2.7</v>
      </c>
      <c r="O111" s="87"/>
      <c r="P111" s="87"/>
      <c r="Q111" s="87"/>
      <c r="R111" s="18">
        <v>12</v>
      </c>
      <c r="S111" s="17"/>
      <c r="T111" s="2"/>
      <c r="U111" s="2"/>
      <c r="V111" s="2"/>
      <c r="W111" s="2"/>
      <c r="X111" s="2"/>
    </row>
    <row r="112" spans="1:24" ht="15">
      <c r="A112" s="24"/>
      <c r="B112" s="78" t="s">
        <v>106</v>
      </c>
      <c r="C112" s="78"/>
      <c r="D112" s="78"/>
      <c r="E112" s="78"/>
      <c r="F112" s="78"/>
      <c r="G112" s="78"/>
      <c r="H112" s="22">
        <v>650</v>
      </c>
      <c r="I112" s="90"/>
      <c r="J112" s="91"/>
      <c r="K112" s="21" t="s">
        <v>109</v>
      </c>
      <c r="L112" s="20" t="s">
        <v>104</v>
      </c>
      <c r="M112" s="19"/>
      <c r="N112" s="54">
        <v>2.7</v>
      </c>
      <c r="O112" s="89"/>
      <c r="P112" s="89"/>
      <c r="Q112" s="89"/>
      <c r="R112" s="18">
        <v>12</v>
      </c>
      <c r="S112" s="17"/>
      <c r="T112" s="2"/>
      <c r="U112" s="2"/>
      <c r="V112" s="2"/>
      <c r="W112" s="2"/>
      <c r="X112" s="2"/>
    </row>
    <row r="113" spans="1:24" ht="15">
      <c r="A113" s="16"/>
      <c r="B113" s="30"/>
      <c r="C113" s="30"/>
      <c r="D113" s="29"/>
      <c r="E113" s="83" t="s">
        <v>76</v>
      </c>
      <c r="F113" s="84"/>
      <c r="G113" s="84"/>
      <c r="H113" s="22">
        <v>650</v>
      </c>
      <c r="I113" s="85"/>
      <c r="J113" s="86"/>
      <c r="K113" s="32" t="s">
        <v>105</v>
      </c>
      <c r="L113" s="31" t="s">
        <v>7</v>
      </c>
      <c r="M113" s="19"/>
      <c r="N113" s="55">
        <f>N114+N116</f>
        <v>70.2</v>
      </c>
      <c r="O113" s="87"/>
      <c r="P113" s="87"/>
      <c r="Q113" s="87"/>
      <c r="R113" s="18">
        <v>12</v>
      </c>
      <c r="S113" s="17"/>
      <c r="T113" s="2"/>
      <c r="U113" s="2"/>
      <c r="V113" s="2"/>
      <c r="W113" s="2"/>
      <c r="X113" s="2"/>
    </row>
    <row r="114" spans="1:24" ht="15">
      <c r="A114" s="16"/>
      <c r="B114" s="28"/>
      <c r="C114" s="28"/>
      <c r="D114" s="28"/>
      <c r="E114" s="27"/>
      <c r="F114" s="88" t="s">
        <v>6</v>
      </c>
      <c r="G114" s="88"/>
      <c r="H114" s="22">
        <v>650</v>
      </c>
      <c r="I114" s="80"/>
      <c r="J114" s="81"/>
      <c r="K114" s="26" t="s">
        <v>105</v>
      </c>
      <c r="L114" s="25" t="s">
        <v>5</v>
      </c>
      <c r="M114" s="19"/>
      <c r="N114" s="53">
        <f>N115</f>
        <v>55.1</v>
      </c>
      <c r="O114" s="82"/>
      <c r="P114" s="82"/>
      <c r="Q114" s="82"/>
      <c r="R114" s="18">
        <v>12</v>
      </c>
      <c r="S114" s="17"/>
      <c r="T114" s="2"/>
      <c r="U114" s="2"/>
      <c r="V114" s="2"/>
      <c r="W114" s="2"/>
      <c r="X114" s="2"/>
    </row>
    <row r="115" spans="1:24" ht="15">
      <c r="A115" s="24"/>
      <c r="B115" s="78" t="s">
        <v>4</v>
      </c>
      <c r="C115" s="78"/>
      <c r="D115" s="78"/>
      <c r="E115" s="78"/>
      <c r="F115" s="78"/>
      <c r="G115" s="78"/>
      <c r="H115" s="22">
        <v>650</v>
      </c>
      <c r="I115" s="90"/>
      <c r="J115" s="91"/>
      <c r="K115" s="21" t="s">
        <v>105</v>
      </c>
      <c r="L115" s="20" t="s">
        <v>2</v>
      </c>
      <c r="M115" s="19"/>
      <c r="N115" s="54">
        <v>55.1</v>
      </c>
      <c r="O115" s="89"/>
      <c r="P115" s="89"/>
      <c r="Q115" s="89"/>
      <c r="R115" s="18">
        <v>12</v>
      </c>
      <c r="S115" s="17"/>
      <c r="T115" s="2"/>
      <c r="U115" s="2"/>
      <c r="V115" s="2"/>
      <c r="W115" s="2"/>
      <c r="X115" s="2"/>
    </row>
    <row r="116" spans="1:24" ht="15">
      <c r="A116" s="16"/>
      <c r="B116" s="33"/>
      <c r="C116" s="33"/>
      <c r="D116" s="33"/>
      <c r="E116" s="27"/>
      <c r="F116" s="92" t="s">
        <v>108</v>
      </c>
      <c r="G116" s="92"/>
      <c r="H116" s="22">
        <v>650</v>
      </c>
      <c r="I116" s="85"/>
      <c r="J116" s="86"/>
      <c r="K116" s="32" t="s">
        <v>105</v>
      </c>
      <c r="L116" s="31" t="s">
        <v>107</v>
      </c>
      <c r="M116" s="19"/>
      <c r="N116" s="55">
        <f>N117</f>
        <v>15.1</v>
      </c>
      <c r="O116" s="87"/>
      <c r="P116" s="87"/>
      <c r="Q116" s="87"/>
      <c r="R116" s="18">
        <v>12</v>
      </c>
      <c r="S116" s="17"/>
      <c r="T116" s="2"/>
      <c r="U116" s="2"/>
      <c r="V116" s="2"/>
      <c r="W116" s="2"/>
      <c r="X116" s="2"/>
    </row>
    <row r="117" spans="1:24" ht="15">
      <c r="A117" s="24"/>
      <c r="B117" s="78" t="s">
        <v>106</v>
      </c>
      <c r="C117" s="78"/>
      <c r="D117" s="78"/>
      <c r="E117" s="78"/>
      <c r="F117" s="78"/>
      <c r="G117" s="78"/>
      <c r="H117" s="22">
        <v>650</v>
      </c>
      <c r="I117" s="90"/>
      <c r="J117" s="91"/>
      <c r="K117" s="21" t="s">
        <v>105</v>
      </c>
      <c r="L117" s="20" t="s">
        <v>104</v>
      </c>
      <c r="M117" s="19"/>
      <c r="N117" s="54">
        <v>15.1</v>
      </c>
      <c r="O117" s="89"/>
      <c r="P117" s="89"/>
      <c r="Q117" s="89"/>
      <c r="R117" s="18">
        <v>12</v>
      </c>
      <c r="S117" s="17"/>
      <c r="T117" s="2"/>
      <c r="U117" s="2"/>
      <c r="V117" s="2"/>
      <c r="W117" s="2"/>
      <c r="X117" s="2"/>
    </row>
    <row r="118" spans="1:24" ht="15">
      <c r="A118" s="16"/>
      <c r="B118" s="30"/>
      <c r="C118" s="30"/>
      <c r="D118" s="29"/>
      <c r="E118" s="83" t="s">
        <v>103</v>
      </c>
      <c r="F118" s="84"/>
      <c r="G118" s="84"/>
      <c r="H118" s="22">
        <v>650</v>
      </c>
      <c r="I118" s="85"/>
      <c r="J118" s="86"/>
      <c r="K118" s="32" t="s">
        <v>102</v>
      </c>
      <c r="L118" s="31" t="s">
        <v>7</v>
      </c>
      <c r="M118" s="19"/>
      <c r="N118" s="55">
        <f>N119</f>
        <v>575.1</v>
      </c>
      <c r="O118" s="87"/>
      <c r="P118" s="87"/>
      <c r="Q118" s="87"/>
      <c r="R118" s="18">
        <v>12</v>
      </c>
      <c r="S118" s="17"/>
      <c r="T118" s="2"/>
      <c r="U118" s="2"/>
      <c r="V118" s="2"/>
      <c r="W118" s="2"/>
      <c r="X118" s="2"/>
    </row>
    <row r="119" spans="1:24" ht="15">
      <c r="A119" s="16"/>
      <c r="B119" s="28"/>
      <c r="C119" s="28"/>
      <c r="D119" s="28"/>
      <c r="E119" s="27"/>
      <c r="F119" s="88" t="s">
        <v>6</v>
      </c>
      <c r="G119" s="88"/>
      <c r="H119" s="22">
        <v>650</v>
      </c>
      <c r="I119" s="80"/>
      <c r="J119" s="81"/>
      <c r="K119" s="26" t="s">
        <v>102</v>
      </c>
      <c r="L119" s="25" t="s">
        <v>5</v>
      </c>
      <c r="M119" s="19"/>
      <c r="N119" s="53">
        <f>N120</f>
        <v>575.1</v>
      </c>
      <c r="O119" s="82"/>
      <c r="P119" s="82"/>
      <c r="Q119" s="82"/>
      <c r="R119" s="18">
        <v>12</v>
      </c>
      <c r="S119" s="17"/>
      <c r="T119" s="2"/>
      <c r="U119" s="2"/>
      <c r="V119" s="2"/>
      <c r="W119" s="2"/>
      <c r="X119" s="2"/>
    </row>
    <row r="120" spans="1:24" ht="15">
      <c r="A120" s="24"/>
      <c r="B120" s="78" t="s">
        <v>4</v>
      </c>
      <c r="C120" s="78"/>
      <c r="D120" s="78"/>
      <c r="E120" s="78"/>
      <c r="F120" s="78"/>
      <c r="G120" s="78"/>
      <c r="H120" s="22">
        <v>650</v>
      </c>
      <c r="I120" s="90"/>
      <c r="J120" s="91"/>
      <c r="K120" s="21" t="s">
        <v>102</v>
      </c>
      <c r="L120" s="20" t="s">
        <v>2</v>
      </c>
      <c r="M120" s="19"/>
      <c r="N120" s="54">
        <v>575.1</v>
      </c>
      <c r="O120" s="89"/>
      <c r="P120" s="89"/>
      <c r="Q120" s="89"/>
      <c r="R120" s="18">
        <v>12</v>
      </c>
      <c r="S120" s="17"/>
      <c r="T120" s="2"/>
      <c r="U120" s="2"/>
      <c r="V120" s="2"/>
      <c r="W120" s="2"/>
      <c r="X120" s="2"/>
    </row>
    <row r="121" spans="1:24" ht="15">
      <c r="A121" s="16"/>
      <c r="B121" s="30"/>
      <c r="C121" s="30"/>
      <c r="D121" s="29"/>
      <c r="E121" s="83" t="s">
        <v>101</v>
      </c>
      <c r="F121" s="84"/>
      <c r="G121" s="84"/>
      <c r="H121" s="22">
        <v>650</v>
      </c>
      <c r="I121" s="85"/>
      <c r="J121" s="86"/>
      <c r="K121" s="32" t="s">
        <v>97</v>
      </c>
      <c r="L121" s="31" t="s">
        <v>7</v>
      </c>
      <c r="M121" s="19"/>
      <c r="N121" s="55">
        <f>N122+N124+N126</f>
        <v>2213.1000000000004</v>
      </c>
      <c r="O121" s="87"/>
      <c r="P121" s="87"/>
      <c r="Q121" s="87"/>
      <c r="R121" s="18">
        <v>12</v>
      </c>
      <c r="S121" s="17"/>
      <c r="T121" s="2"/>
      <c r="U121" s="2"/>
      <c r="V121" s="2"/>
      <c r="W121" s="2"/>
      <c r="X121" s="2"/>
    </row>
    <row r="122" spans="1:24" ht="45" customHeight="1">
      <c r="A122" s="16"/>
      <c r="B122" s="28"/>
      <c r="C122" s="28"/>
      <c r="D122" s="28"/>
      <c r="E122" s="27"/>
      <c r="F122" s="88" t="s">
        <v>88</v>
      </c>
      <c r="G122" s="88"/>
      <c r="H122" s="22">
        <v>650</v>
      </c>
      <c r="I122" s="80"/>
      <c r="J122" s="81"/>
      <c r="K122" s="26" t="s">
        <v>97</v>
      </c>
      <c r="L122" s="25" t="s">
        <v>87</v>
      </c>
      <c r="M122" s="19"/>
      <c r="N122" s="53">
        <f>N123</f>
        <v>2122.8</v>
      </c>
      <c r="O122" s="82"/>
      <c r="P122" s="82"/>
      <c r="Q122" s="82"/>
      <c r="R122" s="18">
        <v>12</v>
      </c>
      <c r="S122" s="17"/>
      <c r="T122" s="2"/>
      <c r="U122" s="2"/>
      <c r="V122" s="2"/>
      <c r="W122" s="2"/>
      <c r="X122" s="2"/>
    </row>
    <row r="123" spans="1:24" ht="15">
      <c r="A123" s="24"/>
      <c r="B123" s="78" t="s">
        <v>86</v>
      </c>
      <c r="C123" s="78"/>
      <c r="D123" s="78"/>
      <c r="E123" s="78"/>
      <c r="F123" s="78"/>
      <c r="G123" s="78"/>
      <c r="H123" s="22">
        <v>650</v>
      </c>
      <c r="I123" s="90"/>
      <c r="J123" s="91"/>
      <c r="K123" s="21" t="s">
        <v>97</v>
      </c>
      <c r="L123" s="20" t="s">
        <v>84</v>
      </c>
      <c r="M123" s="19"/>
      <c r="N123" s="54">
        <v>2122.8</v>
      </c>
      <c r="O123" s="89"/>
      <c r="P123" s="89"/>
      <c r="Q123" s="89"/>
      <c r="R123" s="18">
        <v>12</v>
      </c>
      <c r="S123" s="17"/>
      <c r="T123" s="2"/>
      <c r="U123" s="2"/>
      <c r="V123" s="2"/>
      <c r="W123" s="2"/>
      <c r="X123" s="2"/>
    </row>
    <row r="124" spans="1:24" ht="15">
      <c r="A124" s="16"/>
      <c r="B124" s="33"/>
      <c r="C124" s="33"/>
      <c r="D124" s="33"/>
      <c r="E124" s="27"/>
      <c r="F124" s="92" t="s">
        <v>6</v>
      </c>
      <c r="G124" s="92"/>
      <c r="H124" s="22">
        <v>650</v>
      </c>
      <c r="I124" s="85"/>
      <c r="J124" s="86"/>
      <c r="K124" s="32" t="s">
        <v>97</v>
      </c>
      <c r="L124" s="31" t="s">
        <v>5</v>
      </c>
      <c r="M124" s="19"/>
      <c r="N124" s="55">
        <f>N125</f>
        <v>84.5</v>
      </c>
      <c r="O124" s="87"/>
      <c r="P124" s="87"/>
      <c r="Q124" s="87"/>
      <c r="R124" s="18">
        <v>12</v>
      </c>
      <c r="S124" s="17"/>
      <c r="T124" s="2"/>
      <c r="U124" s="2"/>
      <c r="V124" s="2"/>
      <c r="W124" s="2"/>
      <c r="X124" s="2"/>
    </row>
    <row r="125" spans="1:24" ht="15">
      <c r="A125" s="24"/>
      <c r="B125" s="78" t="s">
        <v>4</v>
      </c>
      <c r="C125" s="78"/>
      <c r="D125" s="78"/>
      <c r="E125" s="78"/>
      <c r="F125" s="78"/>
      <c r="G125" s="78"/>
      <c r="H125" s="22">
        <v>650</v>
      </c>
      <c r="I125" s="90"/>
      <c r="J125" s="91"/>
      <c r="K125" s="21" t="s">
        <v>97</v>
      </c>
      <c r="L125" s="20" t="s">
        <v>2</v>
      </c>
      <c r="M125" s="19"/>
      <c r="N125" s="54">
        <v>84.5</v>
      </c>
      <c r="O125" s="89"/>
      <c r="P125" s="89"/>
      <c r="Q125" s="89"/>
      <c r="R125" s="18">
        <v>12</v>
      </c>
      <c r="S125" s="17"/>
      <c r="T125" s="2"/>
      <c r="U125" s="2"/>
      <c r="V125" s="2"/>
      <c r="W125" s="2"/>
      <c r="X125" s="2"/>
    </row>
    <row r="126" spans="1:24" ht="15">
      <c r="A126" s="16"/>
      <c r="B126" s="33"/>
      <c r="C126" s="33"/>
      <c r="D126" s="33"/>
      <c r="E126" s="27"/>
      <c r="F126" s="92" t="s">
        <v>100</v>
      </c>
      <c r="G126" s="92"/>
      <c r="H126" s="22">
        <v>650</v>
      </c>
      <c r="I126" s="85"/>
      <c r="J126" s="86"/>
      <c r="K126" s="32" t="s">
        <v>97</v>
      </c>
      <c r="L126" s="31" t="s">
        <v>99</v>
      </c>
      <c r="M126" s="19"/>
      <c r="N126" s="55">
        <f>N127</f>
        <v>5.8</v>
      </c>
      <c r="O126" s="87"/>
      <c r="P126" s="87"/>
      <c r="Q126" s="87"/>
      <c r="R126" s="18">
        <v>12</v>
      </c>
      <c r="S126" s="17"/>
      <c r="T126" s="2"/>
      <c r="U126" s="2"/>
      <c r="V126" s="2"/>
      <c r="W126" s="2"/>
      <c r="X126" s="2"/>
    </row>
    <row r="127" spans="1:24" ht="15">
      <c r="A127" s="24"/>
      <c r="B127" s="78" t="s">
        <v>98</v>
      </c>
      <c r="C127" s="78"/>
      <c r="D127" s="78"/>
      <c r="E127" s="78"/>
      <c r="F127" s="78"/>
      <c r="G127" s="78"/>
      <c r="H127" s="22">
        <v>650</v>
      </c>
      <c r="I127" s="90"/>
      <c r="J127" s="91"/>
      <c r="K127" s="21" t="s">
        <v>97</v>
      </c>
      <c r="L127" s="20" t="s">
        <v>96</v>
      </c>
      <c r="M127" s="19"/>
      <c r="N127" s="54">
        <v>5.8</v>
      </c>
      <c r="O127" s="89"/>
      <c r="P127" s="89"/>
      <c r="Q127" s="89"/>
      <c r="R127" s="18">
        <v>12</v>
      </c>
      <c r="S127" s="17"/>
      <c r="T127" s="2"/>
      <c r="U127" s="2"/>
      <c r="V127" s="2"/>
      <c r="W127" s="2"/>
      <c r="X127" s="2"/>
    </row>
    <row r="128" spans="1:24" ht="45.75" customHeight="1">
      <c r="A128" s="16"/>
      <c r="B128" s="29"/>
      <c r="C128" s="83" t="s">
        <v>215</v>
      </c>
      <c r="D128" s="84"/>
      <c r="E128" s="84"/>
      <c r="F128" s="84"/>
      <c r="G128" s="84"/>
      <c r="H128" s="22">
        <v>650</v>
      </c>
      <c r="I128" s="85"/>
      <c r="J128" s="86"/>
      <c r="K128" s="32" t="s">
        <v>95</v>
      </c>
      <c r="L128" s="31" t="s">
        <v>7</v>
      </c>
      <c r="M128" s="19"/>
      <c r="N128" s="55">
        <f>N129+N135</f>
        <v>256.2</v>
      </c>
      <c r="O128" s="87"/>
      <c r="P128" s="87"/>
      <c r="Q128" s="87"/>
      <c r="R128" s="18">
        <v>12</v>
      </c>
      <c r="S128" s="17"/>
      <c r="T128" s="2"/>
      <c r="U128" s="2"/>
      <c r="V128" s="2"/>
      <c r="W128" s="2"/>
      <c r="X128" s="2"/>
    </row>
    <row r="129" spans="1:24" ht="77.25" customHeight="1">
      <c r="A129" s="16"/>
      <c r="B129" s="23"/>
      <c r="C129" s="29"/>
      <c r="D129" s="78" t="s">
        <v>216</v>
      </c>
      <c r="E129" s="79"/>
      <c r="F129" s="79"/>
      <c r="G129" s="79"/>
      <c r="H129" s="22">
        <v>650</v>
      </c>
      <c r="I129" s="80"/>
      <c r="J129" s="81"/>
      <c r="K129" s="26" t="s">
        <v>94</v>
      </c>
      <c r="L129" s="25" t="s">
        <v>7</v>
      </c>
      <c r="M129" s="19"/>
      <c r="N129" s="53">
        <f>N130</f>
        <v>47</v>
      </c>
      <c r="O129" s="82"/>
      <c r="P129" s="82"/>
      <c r="Q129" s="82"/>
      <c r="R129" s="18">
        <v>12</v>
      </c>
      <c r="S129" s="17"/>
      <c r="T129" s="2"/>
      <c r="U129" s="2"/>
      <c r="V129" s="2"/>
      <c r="W129" s="2"/>
      <c r="X129" s="2"/>
    </row>
    <row r="130" spans="1:24" ht="77.25" customHeight="1">
      <c r="A130" s="16"/>
      <c r="B130" s="23"/>
      <c r="C130" s="23"/>
      <c r="D130" s="29"/>
      <c r="E130" s="78" t="s">
        <v>93</v>
      </c>
      <c r="F130" s="79"/>
      <c r="G130" s="79"/>
      <c r="H130" s="22">
        <v>650</v>
      </c>
      <c r="I130" s="80"/>
      <c r="J130" s="81"/>
      <c r="K130" s="26" t="s">
        <v>92</v>
      </c>
      <c r="L130" s="25" t="s">
        <v>7</v>
      </c>
      <c r="M130" s="19"/>
      <c r="N130" s="53">
        <f>N131+N133</f>
        <v>47</v>
      </c>
      <c r="O130" s="82"/>
      <c r="P130" s="82"/>
      <c r="Q130" s="82"/>
      <c r="R130" s="18">
        <v>12</v>
      </c>
      <c r="S130" s="17"/>
      <c r="T130" s="2"/>
      <c r="U130" s="2"/>
      <c r="V130" s="2"/>
      <c r="W130" s="2"/>
      <c r="X130" s="2"/>
    </row>
    <row r="131" spans="1:24" ht="44.25" customHeight="1">
      <c r="A131" s="16"/>
      <c r="B131" s="28"/>
      <c r="C131" s="28"/>
      <c r="D131" s="28"/>
      <c r="E131" s="27"/>
      <c r="F131" s="88" t="s">
        <v>88</v>
      </c>
      <c r="G131" s="88"/>
      <c r="H131" s="22">
        <v>650</v>
      </c>
      <c r="I131" s="80"/>
      <c r="J131" s="81"/>
      <c r="K131" s="26" t="s">
        <v>92</v>
      </c>
      <c r="L131" s="25" t="s">
        <v>87</v>
      </c>
      <c r="M131" s="19"/>
      <c r="N131" s="53">
        <f>N132</f>
        <v>17</v>
      </c>
      <c r="O131" s="82"/>
      <c r="P131" s="82"/>
      <c r="Q131" s="82"/>
      <c r="R131" s="18">
        <v>12</v>
      </c>
      <c r="S131" s="17"/>
      <c r="T131" s="2"/>
      <c r="U131" s="2"/>
      <c r="V131" s="2"/>
      <c r="W131" s="2"/>
      <c r="X131" s="2"/>
    </row>
    <row r="132" spans="1:24" ht="15">
      <c r="A132" s="24"/>
      <c r="B132" s="78" t="s">
        <v>86</v>
      </c>
      <c r="C132" s="78"/>
      <c r="D132" s="78"/>
      <c r="E132" s="78"/>
      <c r="F132" s="78"/>
      <c r="G132" s="78"/>
      <c r="H132" s="22">
        <v>650</v>
      </c>
      <c r="I132" s="90"/>
      <c r="J132" s="91"/>
      <c r="K132" s="21" t="s">
        <v>92</v>
      </c>
      <c r="L132" s="20" t="s">
        <v>84</v>
      </c>
      <c r="M132" s="19"/>
      <c r="N132" s="54">
        <v>17</v>
      </c>
      <c r="O132" s="89"/>
      <c r="P132" s="89"/>
      <c r="Q132" s="89"/>
      <c r="R132" s="18">
        <v>12</v>
      </c>
      <c r="S132" s="17"/>
      <c r="T132" s="2"/>
      <c r="U132" s="2"/>
      <c r="V132" s="2"/>
      <c r="W132" s="2"/>
      <c r="X132" s="2"/>
    </row>
    <row r="133" spans="1:24" ht="15">
      <c r="A133" s="16"/>
      <c r="B133" s="33"/>
      <c r="C133" s="33"/>
      <c r="D133" s="33"/>
      <c r="E133" s="27"/>
      <c r="F133" s="92" t="s">
        <v>6</v>
      </c>
      <c r="G133" s="92"/>
      <c r="H133" s="22">
        <v>650</v>
      </c>
      <c r="I133" s="85"/>
      <c r="J133" s="86"/>
      <c r="K133" s="32" t="s">
        <v>92</v>
      </c>
      <c r="L133" s="31" t="s">
        <v>5</v>
      </c>
      <c r="M133" s="19"/>
      <c r="N133" s="55">
        <f>N134</f>
        <v>30</v>
      </c>
      <c r="O133" s="87"/>
      <c r="P133" s="87"/>
      <c r="Q133" s="87"/>
      <c r="R133" s="18">
        <v>12</v>
      </c>
      <c r="S133" s="17"/>
      <c r="T133" s="2"/>
      <c r="U133" s="2"/>
      <c r="V133" s="2"/>
      <c r="W133" s="2"/>
      <c r="X133" s="2"/>
    </row>
    <row r="134" spans="1:24" ht="15">
      <c r="A134" s="24"/>
      <c r="B134" s="78" t="s">
        <v>4</v>
      </c>
      <c r="C134" s="78"/>
      <c r="D134" s="78"/>
      <c r="E134" s="78"/>
      <c r="F134" s="78"/>
      <c r="G134" s="78"/>
      <c r="H134" s="22">
        <v>650</v>
      </c>
      <c r="I134" s="90"/>
      <c r="J134" s="91"/>
      <c r="K134" s="21" t="s">
        <v>92</v>
      </c>
      <c r="L134" s="20" t="s">
        <v>2</v>
      </c>
      <c r="M134" s="19"/>
      <c r="N134" s="54">
        <v>30</v>
      </c>
      <c r="O134" s="89"/>
      <c r="P134" s="89"/>
      <c r="Q134" s="89"/>
      <c r="R134" s="18">
        <v>12</v>
      </c>
      <c r="S134" s="17"/>
      <c r="T134" s="2"/>
      <c r="U134" s="2"/>
      <c r="V134" s="2"/>
      <c r="W134" s="2"/>
      <c r="X134" s="2"/>
    </row>
    <row r="135" spans="1:24" ht="73.5" customHeight="1">
      <c r="A135" s="16"/>
      <c r="B135" s="30"/>
      <c r="C135" s="29"/>
      <c r="D135" s="83" t="s">
        <v>217</v>
      </c>
      <c r="E135" s="84"/>
      <c r="F135" s="84"/>
      <c r="G135" s="84"/>
      <c r="H135" s="22">
        <v>650</v>
      </c>
      <c r="I135" s="85"/>
      <c r="J135" s="86"/>
      <c r="K135" s="32" t="s">
        <v>91</v>
      </c>
      <c r="L135" s="31" t="s">
        <v>7</v>
      </c>
      <c r="M135" s="19"/>
      <c r="N135" s="55">
        <f>N136+N139</f>
        <v>209.2</v>
      </c>
      <c r="O135" s="87"/>
      <c r="P135" s="87"/>
      <c r="Q135" s="87"/>
      <c r="R135" s="18">
        <v>12</v>
      </c>
      <c r="S135" s="17"/>
      <c r="T135" s="2"/>
      <c r="U135" s="2"/>
      <c r="V135" s="2"/>
      <c r="W135" s="2"/>
      <c r="X135" s="2"/>
    </row>
    <row r="136" spans="1:24" ht="15">
      <c r="A136" s="16"/>
      <c r="B136" s="23"/>
      <c r="C136" s="23"/>
      <c r="D136" s="29"/>
      <c r="E136" s="78" t="s">
        <v>76</v>
      </c>
      <c r="F136" s="79"/>
      <c r="G136" s="79"/>
      <c r="H136" s="22">
        <v>650</v>
      </c>
      <c r="I136" s="80"/>
      <c r="J136" s="81"/>
      <c r="K136" s="26" t="s">
        <v>90</v>
      </c>
      <c r="L136" s="25" t="s">
        <v>7</v>
      </c>
      <c r="M136" s="19"/>
      <c r="N136" s="53">
        <f>N137</f>
        <v>20</v>
      </c>
      <c r="O136" s="82"/>
      <c r="P136" s="82"/>
      <c r="Q136" s="82"/>
      <c r="R136" s="18">
        <v>12</v>
      </c>
      <c r="S136" s="17"/>
      <c r="T136" s="2"/>
      <c r="U136" s="2"/>
      <c r="V136" s="2"/>
      <c r="W136" s="2"/>
      <c r="X136" s="2"/>
    </row>
    <row r="137" spans="1:24" ht="15">
      <c r="A137" s="16"/>
      <c r="B137" s="28"/>
      <c r="C137" s="28"/>
      <c r="D137" s="28"/>
      <c r="E137" s="27"/>
      <c r="F137" s="88" t="s">
        <v>6</v>
      </c>
      <c r="G137" s="88"/>
      <c r="H137" s="22">
        <v>650</v>
      </c>
      <c r="I137" s="80"/>
      <c r="J137" s="81"/>
      <c r="K137" s="26" t="s">
        <v>90</v>
      </c>
      <c r="L137" s="25" t="s">
        <v>5</v>
      </c>
      <c r="M137" s="19"/>
      <c r="N137" s="53">
        <f>N138</f>
        <v>20</v>
      </c>
      <c r="O137" s="82"/>
      <c r="P137" s="82"/>
      <c r="Q137" s="82"/>
      <c r="R137" s="18">
        <v>12</v>
      </c>
      <c r="S137" s="17"/>
      <c r="T137" s="2"/>
      <c r="U137" s="2"/>
      <c r="V137" s="2"/>
      <c r="W137" s="2"/>
      <c r="X137" s="2"/>
    </row>
    <row r="138" spans="1:24" ht="15">
      <c r="A138" s="24"/>
      <c r="B138" s="78" t="s">
        <v>4</v>
      </c>
      <c r="C138" s="78"/>
      <c r="D138" s="78"/>
      <c r="E138" s="78"/>
      <c r="F138" s="78"/>
      <c r="G138" s="78"/>
      <c r="H138" s="22">
        <v>650</v>
      </c>
      <c r="I138" s="90"/>
      <c r="J138" s="91"/>
      <c r="K138" s="21" t="s">
        <v>90</v>
      </c>
      <c r="L138" s="20" t="s">
        <v>2</v>
      </c>
      <c r="M138" s="19"/>
      <c r="N138" s="54">
        <v>20</v>
      </c>
      <c r="O138" s="89"/>
      <c r="P138" s="89"/>
      <c r="Q138" s="89"/>
      <c r="R138" s="18">
        <v>12</v>
      </c>
      <c r="S138" s="17"/>
      <c r="T138" s="2"/>
      <c r="U138" s="2"/>
      <c r="V138" s="2"/>
      <c r="W138" s="2"/>
      <c r="X138" s="2"/>
    </row>
    <row r="139" spans="1:24" ht="30.75" customHeight="1">
      <c r="A139" s="16"/>
      <c r="B139" s="30"/>
      <c r="C139" s="30"/>
      <c r="D139" s="29"/>
      <c r="E139" s="83" t="s">
        <v>89</v>
      </c>
      <c r="F139" s="84"/>
      <c r="G139" s="84"/>
      <c r="H139" s="22">
        <v>650</v>
      </c>
      <c r="I139" s="85"/>
      <c r="J139" s="86"/>
      <c r="K139" s="32" t="s">
        <v>85</v>
      </c>
      <c r="L139" s="31" t="s">
        <v>7</v>
      </c>
      <c r="M139" s="19"/>
      <c r="N139" s="55">
        <f>N140</f>
        <v>189.2</v>
      </c>
      <c r="O139" s="87"/>
      <c r="P139" s="87"/>
      <c r="Q139" s="87"/>
      <c r="R139" s="18">
        <v>12</v>
      </c>
      <c r="S139" s="17"/>
      <c r="T139" s="2"/>
      <c r="U139" s="2"/>
      <c r="V139" s="2"/>
      <c r="W139" s="2"/>
      <c r="X139" s="2"/>
    </row>
    <row r="140" spans="1:24" ht="45" customHeight="1">
      <c r="A140" s="16"/>
      <c r="B140" s="28"/>
      <c r="C140" s="28"/>
      <c r="D140" s="28"/>
      <c r="E140" s="27"/>
      <c r="F140" s="88" t="s">
        <v>88</v>
      </c>
      <c r="G140" s="88"/>
      <c r="H140" s="22">
        <v>650</v>
      </c>
      <c r="I140" s="80"/>
      <c r="J140" s="81"/>
      <c r="K140" s="26" t="s">
        <v>85</v>
      </c>
      <c r="L140" s="25" t="s">
        <v>87</v>
      </c>
      <c r="M140" s="19"/>
      <c r="N140" s="53">
        <f>N141</f>
        <v>189.2</v>
      </c>
      <c r="O140" s="82"/>
      <c r="P140" s="82"/>
      <c r="Q140" s="82"/>
      <c r="R140" s="18">
        <v>12</v>
      </c>
      <c r="S140" s="17"/>
      <c r="T140" s="2"/>
      <c r="U140" s="2"/>
      <c r="V140" s="2"/>
      <c r="W140" s="2"/>
      <c r="X140" s="2"/>
    </row>
    <row r="141" spans="1:24" ht="15">
      <c r="A141" s="24"/>
      <c r="B141" s="78" t="s">
        <v>86</v>
      </c>
      <c r="C141" s="78"/>
      <c r="D141" s="78"/>
      <c r="E141" s="78"/>
      <c r="F141" s="78"/>
      <c r="G141" s="78"/>
      <c r="H141" s="22">
        <v>650</v>
      </c>
      <c r="I141" s="90"/>
      <c r="J141" s="91"/>
      <c r="K141" s="21" t="s">
        <v>85</v>
      </c>
      <c r="L141" s="20" t="s">
        <v>84</v>
      </c>
      <c r="M141" s="19"/>
      <c r="N141" s="54">
        <v>189.2</v>
      </c>
      <c r="O141" s="89"/>
      <c r="P141" s="89"/>
      <c r="Q141" s="89"/>
      <c r="R141" s="18">
        <v>12</v>
      </c>
      <c r="S141" s="17"/>
      <c r="T141" s="2"/>
      <c r="U141" s="2"/>
      <c r="V141" s="2"/>
      <c r="W141" s="2"/>
      <c r="X141" s="2"/>
    </row>
    <row r="142" spans="1:24" ht="31.5" customHeight="1">
      <c r="A142" s="24"/>
      <c r="B142" s="83" t="s">
        <v>218</v>
      </c>
      <c r="C142" s="84"/>
      <c r="D142" s="84"/>
      <c r="E142" s="84"/>
      <c r="F142" s="84"/>
      <c r="G142" s="84"/>
      <c r="H142" s="22">
        <v>650</v>
      </c>
      <c r="I142" s="85"/>
      <c r="J142" s="86"/>
      <c r="K142" s="32" t="s">
        <v>83</v>
      </c>
      <c r="L142" s="31" t="s">
        <v>7</v>
      </c>
      <c r="M142" s="19"/>
      <c r="N142" s="75">
        <f>N143</f>
        <v>2</v>
      </c>
      <c r="O142" s="87"/>
      <c r="P142" s="87"/>
      <c r="Q142" s="87"/>
      <c r="R142" s="18">
        <v>12</v>
      </c>
      <c r="S142" s="17"/>
      <c r="T142" s="2"/>
      <c r="U142" s="2"/>
      <c r="V142" s="2"/>
      <c r="W142" s="2"/>
      <c r="X142" s="2"/>
    </row>
    <row r="143" spans="1:24" ht="59.25" customHeight="1">
      <c r="A143" s="16"/>
      <c r="B143" s="29"/>
      <c r="C143" s="78" t="s">
        <v>219</v>
      </c>
      <c r="D143" s="79"/>
      <c r="E143" s="79"/>
      <c r="F143" s="79"/>
      <c r="G143" s="79"/>
      <c r="H143" s="22">
        <v>650</v>
      </c>
      <c r="I143" s="80"/>
      <c r="J143" s="81"/>
      <c r="K143" s="26" t="s">
        <v>82</v>
      </c>
      <c r="L143" s="25" t="s">
        <v>7</v>
      </c>
      <c r="M143" s="19"/>
      <c r="N143" s="53">
        <f>N144</f>
        <v>2</v>
      </c>
      <c r="O143" s="82"/>
      <c r="P143" s="82"/>
      <c r="Q143" s="82"/>
      <c r="R143" s="18">
        <v>12</v>
      </c>
      <c r="S143" s="17"/>
      <c r="T143" s="2"/>
      <c r="U143" s="2"/>
      <c r="V143" s="2"/>
      <c r="W143" s="2"/>
      <c r="X143" s="2"/>
    </row>
    <row r="144" spans="1:24" ht="77.25" customHeight="1">
      <c r="A144" s="16"/>
      <c r="B144" s="23"/>
      <c r="C144" s="29"/>
      <c r="D144" s="78" t="s">
        <v>220</v>
      </c>
      <c r="E144" s="79"/>
      <c r="F144" s="79"/>
      <c r="G144" s="79"/>
      <c r="H144" s="22">
        <v>650</v>
      </c>
      <c r="I144" s="80"/>
      <c r="J144" s="81"/>
      <c r="K144" s="26" t="s">
        <v>81</v>
      </c>
      <c r="L144" s="25" t="s">
        <v>7</v>
      </c>
      <c r="M144" s="19"/>
      <c r="N144" s="53">
        <f>N145</f>
        <v>2</v>
      </c>
      <c r="O144" s="82"/>
      <c r="P144" s="82"/>
      <c r="Q144" s="82"/>
      <c r="R144" s="18">
        <v>12</v>
      </c>
      <c r="S144" s="17"/>
      <c r="T144" s="2"/>
      <c r="U144" s="2"/>
      <c r="V144" s="2"/>
      <c r="W144" s="2"/>
      <c r="X144" s="2"/>
    </row>
    <row r="145" spans="1:24" ht="15">
      <c r="A145" s="16"/>
      <c r="B145" s="23"/>
      <c r="C145" s="23"/>
      <c r="D145" s="29"/>
      <c r="E145" s="78" t="s">
        <v>76</v>
      </c>
      <c r="F145" s="79"/>
      <c r="G145" s="79"/>
      <c r="H145" s="22">
        <v>650</v>
      </c>
      <c r="I145" s="80"/>
      <c r="J145" s="81"/>
      <c r="K145" s="26" t="s">
        <v>80</v>
      </c>
      <c r="L145" s="25" t="s">
        <v>7</v>
      </c>
      <c r="M145" s="19"/>
      <c r="N145" s="53">
        <f>N146</f>
        <v>2</v>
      </c>
      <c r="O145" s="82"/>
      <c r="P145" s="82"/>
      <c r="Q145" s="82"/>
      <c r="R145" s="18">
        <v>12</v>
      </c>
      <c r="S145" s="17"/>
      <c r="T145" s="2"/>
      <c r="U145" s="2"/>
      <c r="V145" s="2"/>
      <c r="W145" s="2"/>
      <c r="X145" s="2"/>
    </row>
    <row r="146" spans="1:24" ht="15">
      <c r="A146" s="16"/>
      <c r="B146" s="28"/>
      <c r="C146" s="28"/>
      <c r="D146" s="28"/>
      <c r="E146" s="27"/>
      <c r="F146" s="88" t="s">
        <v>6</v>
      </c>
      <c r="G146" s="88"/>
      <c r="H146" s="22">
        <v>650</v>
      </c>
      <c r="I146" s="80"/>
      <c r="J146" s="81"/>
      <c r="K146" s="26" t="s">
        <v>80</v>
      </c>
      <c r="L146" s="25" t="s">
        <v>5</v>
      </c>
      <c r="M146" s="19"/>
      <c r="N146" s="53">
        <f>N147</f>
        <v>2</v>
      </c>
      <c r="O146" s="82"/>
      <c r="P146" s="82"/>
      <c r="Q146" s="82"/>
      <c r="R146" s="18">
        <v>12</v>
      </c>
      <c r="S146" s="17"/>
      <c r="T146" s="2"/>
      <c r="U146" s="2"/>
      <c r="V146" s="2"/>
      <c r="W146" s="2"/>
      <c r="X146" s="2"/>
    </row>
    <row r="147" spans="1:24" ht="15">
      <c r="A147" s="24"/>
      <c r="B147" s="78" t="s">
        <v>4</v>
      </c>
      <c r="C147" s="78"/>
      <c r="D147" s="78"/>
      <c r="E147" s="78"/>
      <c r="F147" s="78"/>
      <c r="G147" s="78"/>
      <c r="H147" s="22">
        <v>650</v>
      </c>
      <c r="I147" s="90"/>
      <c r="J147" s="91"/>
      <c r="K147" s="21" t="s">
        <v>80</v>
      </c>
      <c r="L147" s="20" t="s">
        <v>2</v>
      </c>
      <c r="M147" s="19"/>
      <c r="N147" s="54">
        <v>2</v>
      </c>
      <c r="O147" s="89"/>
      <c r="P147" s="89"/>
      <c r="Q147" s="89"/>
      <c r="R147" s="18">
        <v>12</v>
      </c>
      <c r="S147" s="17"/>
      <c r="T147" s="2"/>
      <c r="U147" s="2"/>
      <c r="V147" s="2"/>
      <c r="W147" s="2"/>
      <c r="X147" s="2"/>
    </row>
    <row r="148" spans="1:24" ht="45" customHeight="1">
      <c r="A148" s="24"/>
      <c r="B148" s="83" t="s">
        <v>221</v>
      </c>
      <c r="C148" s="84"/>
      <c r="D148" s="84"/>
      <c r="E148" s="84"/>
      <c r="F148" s="84"/>
      <c r="G148" s="84"/>
      <c r="H148" s="22">
        <v>650</v>
      </c>
      <c r="I148" s="85"/>
      <c r="J148" s="86"/>
      <c r="K148" s="32" t="s">
        <v>79</v>
      </c>
      <c r="L148" s="31" t="s">
        <v>7</v>
      </c>
      <c r="M148" s="19"/>
      <c r="N148" s="75">
        <f>N149</f>
        <v>54.2</v>
      </c>
      <c r="O148" s="87"/>
      <c r="P148" s="87"/>
      <c r="Q148" s="87"/>
      <c r="R148" s="18">
        <v>12</v>
      </c>
      <c r="S148" s="17"/>
      <c r="T148" s="2"/>
      <c r="U148" s="2"/>
      <c r="V148" s="2"/>
      <c r="W148" s="2"/>
      <c r="X148" s="2"/>
    </row>
    <row r="149" spans="1:24" ht="47.25" customHeight="1">
      <c r="A149" s="16"/>
      <c r="B149" s="29"/>
      <c r="C149" s="78" t="s">
        <v>222</v>
      </c>
      <c r="D149" s="79"/>
      <c r="E149" s="79"/>
      <c r="F149" s="79"/>
      <c r="G149" s="79"/>
      <c r="H149" s="22">
        <v>650</v>
      </c>
      <c r="I149" s="80"/>
      <c r="J149" s="81"/>
      <c r="K149" s="26" t="s">
        <v>78</v>
      </c>
      <c r="L149" s="25" t="s">
        <v>7</v>
      </c>
      <c r="M149" s="19"/>
      <c r="N149" s="53">
        <f>N150</f>
        <v>54.2</v>
      </c>
      <c r="O149" s="82"/>
      <c r="P149" s="82"/>
      <c r="Q149" s="82"/>
      <c r="R149" s="18">
        <v>12</v>
      </c>
      <c r="S149" s="17"/>
      <c r="T149" s="2"/>
      <c r="U149" s="2"/>
      <c r="V149" s="2"/>
      <c r="W149" s="2"/>
      <c r="X149" s="2"/>
    </row>
    <row r="150" spans="1:24" ht="77.25" customHeight="1">
      <c r="A150" s="16"/>
      <c r="B150" s="23"/>
      <c r="C150" s="29"/>
      <c r="D150" s="78" t="s">
        <v>223</v>
      </c>
      <c r="E150" s="79"/>
      <c r="F150" s="79"/>
      <c r="G150" s="79"/>
      <c r="H150" s="22">
        <v>650</v>
      </c>
      <c r="I150" s="80"/>
      <c r="J150" s="81"/>
      <c r="K150" s="26" t="s">
        <v>77</v>
      </c>
      <c r="L150" s="25" t="s">
        <v>7</v>
      </c>
      <c r="M150" s="19"/>
      <c r="N150" s="53">
        <f>N151</f>
        <v>54.2</v>
      </c>
      <c r="O150" s="82"/>
      <c r="P150" s="82"/>
      <c r="Q150" s="82"/>
      <c r="R150" s="18">
        <v>12</v>
      </c>
      <c r="S150" s="17"/>
      <c r="T150" s="2"/>
      <c r="U150" s="2"/>
      <c r="V150" s="2"/>
      <c r="W150" s="2"/>
      <c r="X150" s="2"/>
    </row>
    <row r="151" spans="1:24" ht="15">
      <c r="A151" s="16"/>
      <c r="B151" s="23"/>
      <c r="C151" s="23"/>
      <c r="D151" s="29"/>
      <c r="E151" s="78" t="s">
        <v>76</v>
      </c>
      <c r="F151" s="79"/>
      <c r="G151" s="79"/>
      <c r="H151" s="22">
        <v>650</v>
      </c>
      <c r="I151" s="80"/>
      <c r="J151" s="81"/>
      <c r="K151" s="26" t="s">
        <v>75</v>
      </c>
      <c r="L151" s="25" t="s">
        <v>7</v>
      </c>
      <c r="M151" s="19"/>
      <c r="N151" s="53">
        <f>N152</f>
        <v>54.2</v>
      </c>
      <c r="O151" s="82"/>
      <c r="P151" s="82"/>
      <c r="Q151" s="82"/>
      <c r="R151" s="18">
        <v>12</v>
      </c>
      <c r="S151" s="17"/>
      <c r="T151" s="2"/>
      <c r="U151" s="2"/>
      <c r="V151" s="2"/>
      <c r="W151" s="2"/>
      <c r="X151" s="2"/>
    </row>
    <row r="152" spans="1:24" ht="15">
      <c r="A152" s="16"/>
      <c r="B152" s="28"/>
      <c r="C152" s="28"/>
      <c r="D152" s="28"/>
      <c r="E152" s="27"/>
      <c r="F152" s="88" t="s">
        <v>6</v>
      </c>
      <c r="G152" s="88"/>
      <c r="H152" s="22">
        <v>650</v>
      </c>
      <c r="I152" s="80"/>
      <c r="J152" s="81"/>
      <c r="K152" s="26" t="s">
        <v>75</v>
      </c>
      <c r="L152" s="25" t="s">
        <v>5</v>
      </c>
      <c r="M152" s="19"/>
      <c r="N152" s="53">
        <f>N153</f>
        <v>54.2</v>
      </c>
      <c r="O152" s="82"/>
      <c r="P152" s="82"/>
      <c r="Q152" s="82"/>
      <c r="R152" s="18">
        <v>12</v>
      </c>
      <c r="S152" s="17"/>
      <c r="T152" s="2"/>
      <c r="U152" s="2"/>
      <c r="V152" s="2"/>
      <c r="W152" s="2"/>
      <c r="X152" s="2"/>
    </row>
    <row r="153" spans="1:24" ht="15">
      <c r="A153" s="24"/>
      <c r="B153" s="78" t="s">
        <v>4</v>
      </c>
      <c r="C153" s="78"/>
      <c r="D153" s="78"/>
      <c r="E153" s="78"/>
      <c r="F153" s="78"/>
      <c r="G153" s="78"/>
      <c r="H153" s="22">
        <v>650</v>
      </c>
      <c r="I153" s="90"/>
      <c r="J153" s="91"/>
      <c r="K153" s="21" t="s">
        <v>75</v>
      </c>
      <c r="L153" s="20" t="s">
        <v>2</v>
      </c>
      <c r="M153" s="19"/>
      <c r="N153" s="54">
        <v>54.2</v>
      </c>
      <c r="O153" s="89"/>
      <c r="P153" s="89"/>
      <c r="Q153" s="89"/>
      <c r="R153" s="18">
        <v>12</v>
      </c>
      <c r="S153" s="17"/>
      <c r="T153" s="2"/>
      <c r="U153" s="2"/>
      <c r="V153" s="2"/>
      <c r="W153" s="2"/>
      <c r="X153" s="2"/>
    </row>
    <row r="154" spans="1:24" ht="31.5" customHeight="1">
      <c r="A154" s="24"/>
      <c r="B154" s="83" t="s">
        <v>74</v>
      </c>
      <c r="C154" s="83"/>
      <c r="D154" s="84"/>
      <c r="E154" s="84"/>
      <c r="F154" s="84"/>
      <c r="G154" s="84"/>
      <c r="H154" s="22">
        <v>650</v>
      </c>
      <c r="I154" s="85"/>
      <c r="J154" s="86"/>
      <c r="K154" s="32" t="s">
        <v>73</v>
      </c>
      <c r="L154" s="31" t="s">
        <v>7</v>
      </c>
      <c r="M154" s="19"/>
      <c r="N154" s="75">
        <f>N155+N159+N163+N167+N171+N175+N179</f>
        <v>1791.1</v>
      </c>
      <c r="O154" s="87"/>
      <c r="P154" s="87"/>
      <c r="Q154" s="87"/>
      <c r="R154" s="18">
        <v>12</v>
      </c>
      <c r="S154" s="17"/>
      <c r="T154" s="2"/>
      <c r="U154" s="2"/>
      <c r="V154" s="2"/>
      <c r="W154" s="2"/>
      <c r="X154" s="2"/>
    </row>
    <row r="155" spans="1:24" ht="62.25" customHeight="1">
      <c r="A155" s="16"/>
      <c r="B155" s="30"/>
      <c r="C155" s="29"/>
      <c r="D155" s="78" t="s">
        <v>72</v>
      </c>
      <c r="E155" s="79"/>
      <c r="F155" s="79"/>
      <c r="G155" s="79"/>
      <c r="H155" s="22">
        <v>650</v>
      </c>
      <c r="I155" s="80"/>
      <c r="J155" s="81"/>
      <c r="K155" s="26" t="s">
        <v>71</v>
      </c>
      <c r="L155" s="25" t="s">
        <v>7</v>
      </c>
      <c r="M155" s="19"/>
      <c r="N155" s="53">
        <f>N156</f>
        <v>63.1</v>
      </c>
      <c r="O155" s="82"/>
      <c r="P155" s="82"/>
      <c r="Q155" s="82"/>
      <c r="R155" s="18">
        <v>12</v>
      </c>
      <c r="S155" s="17"/>
      <c r="T155" s="2"/>
      <c r="U155" s="2"/>
      <c r="V155" s="2"/>
      <c r="W155" s="2"/>
      <c r="X155" s="2"/>
    </row>
    <row r="156" spans="1:24" ht="15">
      <c r="A156" s="16"/>
      <c r="B156" s="23"/>
      <c r="C156" s="23"/>
      <c r="D156" s="29"/>
      <c r="E156" s="78" t="s">
        <v>54</v>
      </c>
      <c r="F156" s="79"/>
      <c r="G156" s="79"/>
      <c r="H156" s="22">
        <v>650</v>
      </c>
      <c r="I156" s="80"/>
      <c r="J156" s="81"/>
      <c r="K156" s="26" t="s">
        <v>70</v>
      </c>
      <c r="L156" s="25" t="s">
        <v>7</v>
      </c>
      <c r="M156" s="19"/>
      <c r="N156" s="53">
        <f>N157</f>
        <v>63.1</v>
      </c>
      <c r="O156" s="82"/>
      <c r="P156" s="82"/>
      <c r="Q156" s="82"/>
      <c r="R156" s="18">
        <v>12</v>
      </c>
      <c r="S156" s="17"/>
      <c r="T156" s="2"/>
      <c r="U156" s="2"/>
      <c r="V156" s="2"/>
      <c r="W156" s="2"/>
      <c r="X156" s="2"/>
    </row>
    <row r="157" spans="1:24" ht="15">
      <c r="A157" s="16"/>
      <c r="B157" s="28"/>
      <c r="C157" s="28"/>
      <c r="D157" s="28"/>
      <c r="E157" s="27"/>
      <c r="F157" s="88" t="s">
        <v>6</v>
      </c>
      <c r="G157" s="88"/>
      <c r="H157" s="22">
        <v>650</v>
      </c>
      <c r="I157" s="80"/>
      <c r="J157" s="81"/>
      <c r="K157" s="26" t="s">
        <v>70</v>
      </c>
      <c r="L157" s="25" t="s">
        <v>5</v>
      </c>
      <c r="M157" s="19"/>
      <c r="N157" s="53">
        <f>N158</f>
        <v>63.1</v>
      </c>
      <c r="O157" s="82"/>
      <c r="P157" s="82"/>
      <c r="Q157" s="82"/>
      <c r="R157" s="18">
        <v>12</v>
      </c>
      <c r="S157" s="17"/>
      <c r="T157" s="2"/>
      <c r="U157" s="2"/>
      <c r="V157" s="2"/>
      <c r="W157" s="2"/>
      <c r="X157" s="2"/>
    </row>
    <row r="158" spans="1:24" ht="15">
      <c r="A158" s="24"/>
      <c r="B158" s="78" t="s">
        <v>4</v>
      </c>
      <c r="C158" s="78"/>
      <c r="D158" s="78"/>
      <c r="E158" s="78"/>
      <c r="F158" s="78"/>
      <c r="G158" s="78"/>
      <c r="H158" s="22">
        <v>650</v>
      </c>
      <c r="I158" s="90"/>
      <c r="J158" s="91"/>
      <c r="K158" s="21" t="s">
        <v>70</v>
      </c>
      <c r="L158" s="20" t="s">
        <v>2</v>
      </c>
      <c r="M158" s="19"/>
      <c r="N158" s="54">
        <v>63.1</v>
      </c>
      <c r="O158" s="89"/>
      <c r="P158" s="89"/>
      <c r="Q158" s="89"/>
      <c r="R158" s="18">
        <v>12</v>
      </c>
      <c r="S158" s="17"/>
      <c r="T158" s="2"/>
      <c r="U158" s="2"/>
      <c r="V158" s="2"/>
      <c r="W158" s="2"/>
      <c r="X158" s="2"/>
    </row>
    <row r="159" spans="1:24" ht="48" customHeight="1">
      <c r="A159" s="16"/>
      <c r="B159" s="30"/>
      <c r="C159" s="29"/>
      <c r="D159" s="83" t="s">
        <v>69</v>
      </c>
      <c r="E159" s="84"/>
      <c r="F159" s="84"/>
      <c r="G159" s="84"/>
      <c r="H159" s="22">
        <v>650</v>
      </c>
      <c r="I159" s="85"/>
      <c r="J159" s="86"/>
      <c r="K159" s="32" t="s">
        <v>68</v>
      </c>
      <c r="L159" s="31" t="s">
        <v>7</v>
      </c>
      <c r="M159" s="19"/>
      <c r="N159" s="55">
        <f>N160</f>
        <v>46.3</v>
      </c>
      <c r="O159" s="87"/>
      <c r="P159" s="87"/>
      <c r="Q159" s="87"/>
      <c r="R159" s="18">
        <v>12</v>
      </c>
      <c r="S159" s="17"/>
      <c r="T159" s="2"/>
      <c r="U159" s="2"/>
      <c r="V159" s="2"/>
      <c r="W159" s="2"/>
      <c r="X159" s="2"/>
    </row>
    <row r="160" spans="1:24" ht="33" customHeight="1">
      <c r="A160" s="16"/>
      <c r="B160" s="23"/>
      <c r="C160" s="23"/>
      <c r="D160" s="29"/>
      <c r="E160" s="78" t="s">
        <v>20</v>
      </c>
      <c r="F160" s="79"/>
      <c r="G160" s="79"/>
      <c r="H160" s="22">
        <v>650</v>
      </c>
      <c r="I160" s="80"/>
      <c r="J160" s="81"/>
      <c r="K160" s="26" t="s">
        <v>67</v>
      </c>
      <c r="L160" s="25" t="s">
        <v>7</v>
      </c>
      <c r="M160" s="19"/>
      <c r="N160" s="53">
        <f>N161</f>
        <v>46.3</v>
      </c>
      <c r="O160" s="82"/>
      <c r="P160" s="82"/>
      <c r="Q160" s="82"/>
      <c r="R160" s="18">
        <v>12</v>
      </c>
      <c r="S160" s="17"/>
      <c r="T160" s="2"/>
      <c r="U160" s="2"/>
      <c r="V160" s="2"/>
      <c r="W160" s="2"/>
      <c r="X160" s="2"/>
    </row>
    <row r="161" spans="1:24" ht="15">
      <c r="A161" s="16"/>
      <c r="B161" s="28"/>
      <c r="C161" s="28"/>
      <c r="D161" s="28"/>
      <c r="E161" s="27"/>
      <c r="F161" s="88" t="s">
        <v>6</v>
      </c>
      <c r="G161" s="88"/>
      <c r="H161" s="22">
        <v>650</v>
      </c>
      <c r="I161" s="80"/>
      <c r="J161" s="81"/>
      <c r="K161" s="26" t="s">
        <v>67</v>
      </c>
      <c r="L161" s="25" t="s">
        <v>5</v>
      </c>
      <c r="M161" s="19"/>
      <c r="N161" s="53">
        <f>N162</f>
        <v>46.3</v>
      </c>
      <c r="O161" s="82"/>
      <c r="P161" s="82"/>
      <c r="Q161" s="82"/>
      <c r="R161" s="18">
        <v>12</v>
      </c>
      <c r="S161" s="17"/>
      <c r="T161" s="2"/>
      <c r="U161" s="2"/>
      <c r="V161" s="2"/>
      <c r="W161" s="2"/>
      <c r="X161" s="2"/>
    </row>
    <row r="162" spans="1:24" ht="15">
      <c r="A162" s="24"/>
      <c r="B162" s="78" t="s">
        <v>4</v>
      </c>
      <c r="C162" s="78"/>
      <c r="D162" s="78"/>
      <c r="E162" s="78"/>
      <c r="F162" s="78"/>
      <c r="G162" s="78"/>
      <c r="H162" s="22">
        <v>650</v>
      </c>
      <c r="I162" s="90"/>
      <c r="J162" s="91"/>
      <c r="K162" s="21" t="s">
        <v>67</v>
      </c>
      <c r="L162" s="20" t="s">
        <v>2</v>
      </c>
      <c r="M162" s="19"/>
      <c r="N162" s="54">
        <v>46.3</v>
      </c>
      <c r="O162" s="89"/>
      <c r="P162" s="89"/>
      <c r="Q162" s="89"/>
      <c r="R162" s="18">
        <v>12</v>
      </c>
      <c r="S162" s="17"/>
      <c r="T162" s="2"/>
      <c r="U162" s="2"/>
      <c r="V162" s="2"/>
      <c r="W162" s="2"/>
      <c r="X162" s="2"/>
    </row>
    <row r="163" spans="1:24" ht="46.5" customHeight="1">
      <c r="A163" s="16"/>
      <c r="B163" s="30"/>
      <c r="C163" s="29"/>
      <c r="D163" s="83" t="s">
        <v>66</v>
      </c>
      <c r="E163" s="84"/>
      <c r="F163" s="84"/>
      <c r="G163" s="84"/>
      <c r="H163" s="22">
        <v>650</v>
      </c>
      <c r="I163" s="85"/>
      <c r="J163" s="86"/>
      <c r="K163" s="32" t="s">
        <v>65</v>
      </c>
      <c r="L163" s="31" t="s">
        <v>7</v>
      </c>
      <c r="M163" s="19"/>
      <c r="N163" s="55">
        <f>N164</f>
        <v>41.8</v>
      </c>
      <c r="O163" s="87"/>
      <c r="P163" s="87"/>
      <c r="Q163" s="87"/>
      <c r="R163" s="18">
        <v>12</v>
      </c>
      <c r="S163" s="17"/>
      <c r="T163" s="2"/>
      <c r="U163" s="2"/>
      <c r="V163" s="2"/>
      <c r="W163" s="2"/>
      <c r="X163" s="2"/>
    </row>
    <row r="164" spans="1:24" ht="15">
      <c r="A164" s="16"/>
      <c r="B164" s="23"/>
      <c r="C164" s="23"/>
      <c r="D164" s="29"/>
      <c r="E164" s="78" t="s">
        <v>54</v>
      </c>
      <c r="F164" s="79"/>
      <c r="G164" s="79"/>
      <c r="H164" s="22">
        <v>650</v>
      </c>
      <c r="I164" s="80"/>
      <c r="J164" s="81"/>
      <c r="K164" s="26" t="s">
        <v>64</v>
      </c>
      <c r="L164" s="25" t="s">
        <v>7</v>
      </c>
      <c r="M164" s="19"/>
      <c r="N164" s="53">
        <f>N165</f>
        <v>41.8</v>
      </c>
      <c r="O164" s="82"/>
      <c r="P164" s="82"/>
      <c r="Q164" s="82"/>
      <c r="R164" s="18">
        <v>12</v>
      </c>
      <c r="S164" s="17"/>
      <c r="T164" s="2"/>
      <c r="U164" s="2"/>
      <c r="V164" s="2"/>
      <c r="W164" s="2"/>
      <c r="X164" s="2"/>
    </row>
    <row r="165" spans="1:24" ht="15">
      <c r="A165" s="16"/>
      <c r="B165" s="28"/>
      <c r="C165" s="28"/>
      <c r="D165" s="28"/>
      <c r="E165" s="27"/>
      <c r="F165" s="88" t="s">
        <v>6</v>
      </c>
      <c r="G165" s="88"/>
      <c r="H165" s="22">
        <v>650</v>
      </c>
      <c r="I165" s="80"/>
      <c r="J165" s="81"/>
      <c r="K165" s="26" t="s">
        <v>64</v>
      </c>
      <c r="L165" s="25" t="s">
        <v>5</v>
      </c>
      <c r="M165" s="19"/>
      <c r="N165" s="53">
        <f>N166</f>
        <v>41.8</v>
      </c>
      <c r="O165" s="82"/>
      <c r="P165" s="82"/>
      <c r="Q165" s="82"/>
      <c r="R165" s="18">
        <v>12</v>
      </c>
      <c r="S165" s="17"/>
      <c r="T165" s="2"/>
      <c r="U165" s="2"/>
      <c r="V165" s="2"/>
      <c r="W165" s="2"/>
      <c r="X165" s="2"/>
    </row>
    <row r="166" spans="1:24" ht="15">
      <c r="A166" s="24"/>
      <c r="B166" s="78" t="s">
        <v>4</v>
      </c>
      <c r="C166" s="78"/>
      <c r="D166" s="78"/>
      <c r="E166" s="78"/>
      <c r="F166" s="78"/>
      <c r="G166" s="78"/>
      <c r="H166" s="22">
        <v>650</v>
      </c>
      <c r="I166" s="90"/>
      <c r="J166" s="91"/>
      <c r="K166" s="21" t="s">
        <v>64</v>
      </c>
      <c r="L166" s="20" t="s">
        <v>2</v>
      </c>
      <c r="M166" s="19"/>
      <c r="N166" s="54">
        <v>41.8</v>
      </c>
      <c r="O166" s="89"/>
      <c r="P166" s="89"/>
      <c r="Q166" s="89"/>
      <c r="R166" s="18">
        <v>12</v>
      </c>
      <c r="S166" s="17"/>
      <c r="T166" s="2"/>
      <c r="U166" s="2"/>
      <c r="V166" s="2"/>
      <c r="W166" s="2"/>
      <c r="X166" s="2"/>
    </row>
    <row r="167" spans="1:24" ht="47.25" customHeight="1">
      <c r="A167" s="16"/>
      <c r="B167" s="30"/>
      <c r="C167" s="29"/>
      <c r="D167" s="83" t="s">
        <v>63</v>
      </c>
      <c r="E167" s="84"/>
      <c r="F167" s="84"/>
      <c r="G167" s="84"/>
      <c r="H167" s="22">
        <v>650</v>
      </c>
      <c r="I167" s="85"/>
      <c r="J167" s="86"/>
      <c r="K167" s="32" t="s">
        <v>62</v>
      </c>
      <c r="L167" s="31" t="s">
        <v>7</v>
      </c>
      <c r="M167" s="19"/>
      <c r="N167" s="55">
        <f>N168</f>
        <v>149.4</v>
      </c>
      <c r="O167" s="87"/>
      <c r="P167" s="87"/>
      <c r="Q167" s="87"/>
      <c r="R167" s="18">
        <v>12</v>
      </c>
      <c r="S167" s="17"/>
      <c r="T167" s="2"/>
      <c r="U167" s="2"/>
      <c r="V167" s="2"/>
      <c r="W167" s="2"/>
      <c r="X167" s="2"/>
    </row>
    <row r="168" spans="1:24" ht="15">
      <c r="A168" s="16"/>
      <c r="B168" s="23"/>
      <c r="C168" s="23"/>
      <c r="D168" s="29"/>
      <c r="E168" s="78" t="s">
        <v>61</v>
      </c>
      <c r="F168" s="79"/>
      <c r="G168" s="79"/>
      <c r="H168" s="22">
        <v>650</v>
      </c>
      <c r="I168" s="80"/>
      <c r="J168" s="81"/>
      <c r="K168" s="26" t="s">
        <v>60</v>
      </c>
      <c r="L168" s="25" t="s">
        <v>7</v>
      </c>
      <c r="M168" s="19"/>
      <c r="N168" s="53">
        <f>N169</f>
        <v>149.4</v>
      </c>
      <c r="O168" s="82"/>
      <c r="P168" s="82"/>
      <c r="Q168" s="82"/>
      <c r="R168" s="18">
        <v>12</v>
      </c>
      <c r="S168" s="17"/>
      <c r="T168" s="2"/>
      <c r="U168" s="2"/>
      <c r="V168" s="2"/>
      <c r="W168" s="2"/>
      <c r="X168" s="2"/>
    </row>
    <row r="169" spans="1:24" ht="15">
      <c r="A169" s="16"/>
      <c r="B169" s="28"/>
      <c r="C169" s="28"/>
      <c r="D169" s="28"/>
      <c r="E169" s="27"/>
      <c r="F169" s="88" t="s">
        <v>6</v>
      </c>
      <c r="G169" s="88"/>
      <c r="H169" s="22">
        <v>650</v>
      </c>
      <c r="I169" s="80"/>
      <c r="J169" s="81"/>
      <c r="K169" s="26" t="s">
        <v>60</v>
      </c>
      <c r="L169" s="25" t="s">
        <v>5</v>
      </c>
      <c r="M169" s="19"/>
      <c r="N169" s="53">
        <f>N170</f>
        <v>149.4</v>
      </c>
      <c r="O169" s="82"/>
      <c r="P169" s="82"/>
      <c r="Q169" s="82"/>
      <c r="R169" s="18">
        <v>12</v>
      </c>
      <c r="S169" s="17"/>
      <c r="T169" s="2"/>
      <c r="U169" s="2"/>
      <c r="V169" s="2"/>
      <c r="W169" s="2"/>
      <c r="X169" s="2"/>
    </row>
    <row r="170" spans="1:24" ht="15">
      <c r="A170" s="24"/>
      <c r="B170" s="78" t="s">
        <v>4</v>
      </c>
      <c r="C170" s="78"/>
      <c r="D170" s="78"/>
      <c r="E170" s="78"/>
      <c r="F170" s="78"/>
      <c r="G170" s="78"/>
      <c r="H170" s="22">
        <v>650</v>
      </c>
      <c r="I170" s="90"/>
      <c r="J170" s="91"/>
      <c r="K170" s="21" t="s">
        <v>60</v>
      </c>
      <c r="L170" s="20" t="s">
        <v>2</v>
      </c>
      <c r="M170" s="19"/>
      <c r="N170" s="54">
        <v>149.4</v>
      </c>
      <c r="O170" s="89"/>
      <c r="P170" s="89"/>
      <c r="Q170" s="89"/>
      <c r="R170" s="18">
        <v>12</v>
      </c>
      <c r="S170" s="17"/>
      <c r="T170" s="2"/>
      <c r="U170" s="2"/>
      <c r="V170" s="2"/>
      <c r="W170" s="2"/>
      <c r="X170" s="2"/>
    </row>
    <row r="171" spans="1:24" ht="45.75" customHeight="1">
      <c r="A171" s="16"/>
      <c r="B171" s="30"/>
      <c r="C171" s="29"/>
      <c r="D171" s="83" t="s">
        <v>59</v>
      </c>
      <c r="E171" s="84"/>
      <c r="F171" s="84"/>
      <c r="G171" s="84"/>
      <c r="H171" s="22">
        <v>650</v>
      </c>
      <c r="I171" s="85"/>
      <c r="J171" s="86"/>
      <c r="K171" s="32" t="s">
        <v>58</v>
      </c>
      <c r="L171" s="31" t="s">
        <v>7</v>
      </c>
      <c r="M171" s="19"/>
      <c r="N171" s="55">
        <f>N172</f>
        <v>30</v>
      </c>
      <c r="O171" s="87"/>
      <c r="P171" s="87"/>
      <c r="Q171" s="87"/>
      <c r="R171" s="18">
        <v>12</v>
      </c>
      <c r="S171" s="17"/>
      <c r="T171" s="2"/>
      <c r="U171" s="2"/>
      <c r="V171" s="2"/>
      <c r="W171" s="2"/>
      <c r="X171" s="2"/>
    </row>
    <row r="172" spans="1:24" ht="15">
      <c r="A172" s="16"/>
      <c r="B172" s="23"/>
      <c r="C172" s="23"/>
      <c r="D172" s="29"/>
      <c r="E172" s="78" t="s">
        <v>54</v>
      </c>
      <c r="F172" s="79"/>
      <c r="G172" s="79"/>
      <c r="H172" s="22">
        <v>650</v>
      </c>
      <c r="I172" s="80"/>
      <c r="J172" s="81"/>
      <c r="K172" s="26" t="s">
        <v>57</v>
      </c>
      <c r="L172" s="25" t="s">
        <v>7</v>
      </c>
      <c r="M172" s="19"/>
      <c r="N172" s="53">
        <f>N173</f>
        <v>30</v>
      </c>
      <c r="O172" s="82"/>
      <c r="P172" s="82"/>
      <c r="Q172" s="82"/>
      <c r="R172" s="18">
        <v>12</v>
      </c>
      <c r="S172" s="17"/>
      <c r="T172" s="2"/>
      <c r="U172" s="2"/>
      <c r="V172" s="2"/>
      <c r="W172" s="2"/>
      <c r="X172" s="2"/>
    </row>
    <row r="173" spans="1:24" ht="15">
      <c r="A173" s="16"/>
      <c r="B173" s="28"/>
      <c r="C173" s="28"/>
      <c r="D173" s="28"/>
      <c r="E173" s="27"/>
      <c r="F173" s="88" t="s">
        <v>6</v>
      </c>
      <c r="G173" s="88"/>
      <c r="H173" s="22">
        <v>650</v>
      </c>
      <c r="I173" s="80"/>
      <c r="J173" s="81"/>
      <c r="K173" s="26" t="s">
        <v>57</v>
      </c>
      <c r="L173" s="25" t="s">
        <v>5</v>
      </c>
      <c r="M173" s="19"/>
      <c r="N173" s="53">
        <f>N174</f>
        <v>30</v>
      </c>
      <c r="O173" s="82"/>
      <c r="P173" s="82"/>
      <c r="Q173" s="82"/>
      <c r="R173" s="18">
        <v>12</v>
      </c>
      <c r="S173" s="17"/>
      <c r="T173" s="2"/>
      <c r="U173" s="2"/>
      <c r="V173" s="2"/>
      <c r="W173" s="2"/>
      <c r="X173" s="2"/>
    </row>
    <row r="174" spans="1:24" ht="15">
      <c r="A174" s="24"/>
      <c r="B174" s="78" t="s">
        <v>4</v>
      </c>
      <c r="C174" s="78"/>
      <c r="D174" s="78"/>
      <c r="E174" s="78"/>
      <c r="F174" s="78"/>
      <c r="G174" s="78"/>
      <c r="H174" s="22">
        <v>650</v>
      </c>
      <c r="I174" s="90"/>
      <c r="J174" s="91"/>
      <c r="K174" s="21" t="s">
        <v>57</v>
      </c>
      <c r="L174" s="20" t="s">
        <v>2</v>
      </c>
      <c r="M174" s="19"/>
      <c r="N174" s="54">
        <v>30</v>
      </c>
      <c r="O174" s="89"/>
      <c r="P174" s="89"/>
      <c r="Q174" s="89"/>
      <c r="R174" s="18">
        <v>12</v>
      </c>
      <c r="S174" s="17"/>
      <c r="T174" s="2"/>
      <c r="U174" s="2"/>
      <c r="V174" s="2"/>
      <c r="W174" s="2"/>
      <c r="X174" s="2"/>
    </row>
    <row r="175" spans="1:24" ht="60" customHeight="1">
      <c r="A175" s="16"/>
      <c r="B175" s="30"/>
      <c r="C175" s="29"/>
      <c r="D175" s="83" t="s">
        <v>56</v>
      </c>
      <c r="E175" s="84"/>
      <c r="F175" s="84"/>
      <c r="G175" s="84"/>
      <c r="H175" s="22">
        <v>650</v>
      </c>
      <c r="I175" s="85"/>
      <c r="J175" s="86"/>
      <c r="K175" s="32" t="s">
        <v>55</v>
      </c>
      <c r="L175" s="31" t="s">
        <v>7</v>
      </c>
      <c r="M175" s="19"/>
      <c r="N175" s="55">
        <f>N176</f>
        <v>270.9</v>
      </c>
      <c r="O175" s="87"/>
      <c r="P175" s="87"/>
      <c r="Q175" s="87"/>
      <c r="R175" s="18">
        <v>12</v>
      </c>
      <c r="S175" s="17"/>
      <c r="T175" s="2"/>
      <c r="U175" s="2"/>
      <c r="V175" s="2"/>
      <c r="W175" s="2"/>
      <c r="X175" s="2"/>
    </row>
    <row r="176" spans="1:24" ht="15">
      <c r="A176" s="16"/>
      <c r="B176" s="23"/>
      <c r="C176" s="23"/>
      <c r="D176" s="29"/>
      <c r="E176" s="78" t="s">
        <v>54</v>
      </c>
      <c r="F176" s="79"/>
      <c r="G176" s="79"/>
      <c r="H176" s="22">
        <v>650</v>
      </c>
      <c r="I176" s="80"/>
      <c r="J176" s="81"/>
      <c r="K176" s="26" t="s">
        <v>53</v>
      </c>
      <c r="L176" s="25" t="s">
        <v>7</v>
      </c>
      <c r="M176" s="19"/>
      <c r="N176" s="53">
        <f>N177</f>
        <v>270.9</v>
      </c>
      <c r="O176" s="82"/>
      <c r="P176" s="82"/>
      <c r="Q176" s="82"/>
      <c r="R176" s="18">
        <v>12</v>
      </c>
      <c r="S176" s="17"/>
      <c r="T176" s="2"/>
      <c r="U176" s="2"/>
      <c r="V176" s="2"/>
      <c r="W176" s="2"/>
      <c r="X176" s="2"/>
    </row>
    <row r="177" spans="1:24" ht="15">
      <c r="A177" s="16"/>
      <c r="B177" s="28"/>
      <c r="C177" s="28"/>
      <c r="D177" s="28"/>
      <c r="E177" s="27"/>
      <c r="F177" s="88" t="s">
        <v>6</v>
      </c>
      <c r="G177" s="88"/>
      <c r="H177" s="22">
        <v>650</v>
      </c>
      <c r="I177" s="80"/>
      <c r="J177" s="81"/>
      <c r="K177" s="26" t="s">
        <v>53</v>
      </c>
      <c r="L177" s="25" t="s">
        <v>5</v>
      </c>
      <c r="M177" s="19"/>
      <c r="N177" s="53">
        <f>N178</f>
        <v>270.9</v>
      </c>
      <c r="O177" s="82"/>
      <c r="P177" s="82"/>
      <c r="Q177" s="82"/>
      <c r="R177" s="18">
        <v>12</v>
      </c>
      <c r="S177" s="17"/>
      <c r="T177" s="2"/>
      <c r="U177" s="2"/>
      <c r="V177" s="2"/>
      <c r="W177" s="2"/>
      <c r="X177" s="2"/>
    </row>
    <row r="178" spans="1:24" ht="15">
      <c r="A178" s="24"/>
      <c r="B178" s="78" t="s">
        <v>4</v>
      </c>
      <c r="C178" s="78"/>
      <c r="D178" s="78"/>
      <c r="E178" s="78"/>
      <c r="F178" s="78"/>
      <c r="G178" s="78"/>
      <c r="H178" s="22">
        <v>650</v>
      </c>
      <c r="I178" s="90"/>
      <c r="J178" s="91"/>
      <c r="K178" s="21" t="s">
        <v>53</v>
      </c>
      <c r="L178" s="20" t="s">
        <v>2</v>
      </c>
      <c r="M178" s="19"/>
      <c r="N178" s="54">
        <v>270.9</v>
      </c>
      <c r="O178" s="89"/>
      <c r="P178" s="89"/>
      <c r="Q178" s="89"/>
      <c r="R178" s="18">
        <v>12</v>
      </c>
      <c r="S178" s="17"/>
      <c r="T178" s="2"/>
      <c r="U178" s="2"/>
      <c r="V178" s="2"/>
      <c r="W178" s="2"/>
      <c r="X178" s="2"/>
    </row>
    <row r="179" spans="1:24" ht="27.75" customHeight="1">
      <c r="A179" s="16"/>
      <c r="B179" s="29"/>
      <c r="C179" s="83" t="s">
        <v>48</v>
      </c>
      <c r="D179" s="84"/>
      <c r="E179" s="84"/>
      <c r="F179" s="84"/>
      <c r="G179" s="84"/>
      <c r="H179" s="22">
        <v>650</v>
      </c>
      <c r="I179" s="85"/>
      <c r="J179" s="86"/>
      <c r="K179" s="32" t="s">
        <v>52</v>
      </c>
      <c r="L179" s="31" t="s">
        <v>7</v>
      </c>
      <c r="M179" s="19"/>
      <c r="N179" s="75">
        <f>N180</f>
        <v>1189.6</v>
      </c>
      <c r="O179" s="87"/>
      <c r="P179" s="87"/>
      <c r="Q179" s="87"/>
      <c r="R179" s="18">
        <v>12</v>
      </c>
      <c r="S179" s="17"/>
      <c r="T179" s="2"/>
      <c r="U179" s="2"/>
      <c r="V179" s="2"/>
      <c r="W179" s="2"/>
      <c r="X179" s="2"/>
    </row>
    <row r="180" spans="1:24" ht="30.75" customHeight="1">
      <c r="A180" s="16"/>
      <c r="B180" s="23"/>
      <c r="C180" s="29"/>
      <c r="D180" s="78" t="s">
        <v>48</v>
      </c>
      <c r="E180" s="79"/>
      <c r="F180" s="79"/>
      <c r="G180" s="79"/>
      <c r="H180" s="22">
        <v>650</v>
      </c>
      <c r="I180" s="80"/>
      <c r="J180" s="81"/>
      <c r="K180" s="26" t="s">
        <v>51</v>
      </c>
      <c r="L180" s="25" t="s">
        <v>7</v>
      </c>
      <c r="M180" s="19"/>
      <c r="N180" s="53">
        <f>N181+N184</f>
        <v>1189.6</v>
      </c>
      <c r="O180" s="82"/>
      <c r="P180" s="82"/>
      <c r="Q180" s="82"/>
      <c r="R180" s="18">
        <v>12</v>
      </c>
      <c r="S180" s="17"/>
      <c r="T180" s="2"/>
      <c r="U180" s="2"/>
      <c r="V180" s="2"/>
      <c r="W180" s="2"/>
      <c r="X180" s="2"/>
    </row>
    <row r="181" spans="1:24" ht="32.25" customHeight="1">
      <c r="A181" s="16"/>
      <c r="B181" s="23"/>
      <c r="C181" s="23"/>
      <c r="D181" s="29"/>
      <c r="E181" s="78" t="s">
        <v>50</v>
      </c>
      <c r="F181" s="79"/>
      <c r="G181" s="79"/>
      <c r="H181" s="22">
        <v>650</v>
      </c>
      <c r="I181" s="80"/>
      <c r="J181" s="81"/>
      <c r="K181" s="26" t="s">
        <v>49</v>
      </c>
      <c r="L181" s="25" t="s">
        <v>7</v>
      </c>
      <c r="M181" s="19"/>
      <c r="N181" s="53">
        <f>N182</f>
        <v>119</v>
      </c>
      <c r="O181" s="82"/>
      <c r="P181" s="82"/>
      <c r="Q181" s="82"/>
      <c r="R181" s="18">
        <v>12</v>
      </c>
      <c r="S181" s="17"/>
      <c r="T181" s="2"/>
      <c r="U181" s="2"/>
      <c r="V181" s="2"/>
      <c r="W181" s="2"/>
      <c r="X181" s="2"/>
    </row>
    <row r="182" spans="1:24" ht="15">
      <c r="A182" s="16"/>
      <c r="B182" s="28"/>
      <c r="C182" s="28"/>
      <c r="D182" s="28"/>
      <c r="E182" s="27"/>
      <c r="F182" s="88" t="s">
        <v>6</v>
      </c>
      <c r="G182" s="88"/>
      <c r="H182" s="22">
        <v>650</v>
      </c>
      <c r="I182" s="80"/>
      <c r="J182" s="81"/>
      <c r="K182" s="26" t="s">
        <v>49</v>
      </c>
      <c r="L182" s="25" t="s">
        <v>5</v>
      </c>
      <c r="M182" s="19"/>
      <c r="N182" s="53">
        <f>N183</f>
        <v>119</v>
      </c>
      <c r="O182" s="82"/>
      <c r="P182" s="82"/>
      <c r="Q182" s="82"/>
      <c r="R182" s="18">
        <v>12</v>
      </c>
      <c r="S182" s="17"/>
      <c r="T182" s="2"/>
      <c r="U182" s="2"/>
      <c r="V182" s="2"/>
      <c r="W182" s="2"/>
      <c r="X182" s="2"/>
    </row>
    <row r="183" spans="1:24" ht="15">
      <c r="A183" s="24"/>
      <c r="B183" s="78" t="s">
        <v>4</v>
      </c>
      <c r="C183" s="78"/>
      <c r="D183" s="78"/>
      <c r="E183" s="78"/>
      <c r="F183" s="78"/>
      <c r="G183" s="78"/>
      <c r="H183" s="22">
        <v>650</v>
      </c>
      <c r="I183" s="90"/>
      <c r="J183" s="91"/>
      <c r="K183" s="21" t="s">
        <v>49</v>
      </c>
      <c r="L183" s="20" t="s">
        <v>2</v>
      </c>
      <c r="M183" s="19"/>
      <c r="N183" s="54">
        <v>119</v>
      </c>
      <c r="O183" s="89"/>
      <c r="P183" s="89"/>
      <c r="Q183" s="89"/>
      <c r="R183" s="18">
        <v>12</v>
      </c>
      <c r="S183" s="17"/>
      <c r="T183" s="2"/>
      <c r="U183" s="2"/>
      <c r="V183" s="2"/>
      <c r="W183" s="2"/>
      <c r="X183" s="2"/>
    </row>
    <row r="184" spans="1:24" ht="29.25" customHeight="1">
      <c r="A184" s="16"/>
      <c r="B184" s="30"/>
      <c r="C184" s="30"/>
      <c r="D184" s="29"/>
      <c r="E184" s="83" t="s">
        <v>48</v>
      </c>
      <c r="F184" s="84"/>
      <c r="G184" s="84"/>
      <c r="H184" s="22">
        <v>650</v>
      </c>
      <c r="I184" s="85"/>
      <c r="J184" s="86"/>
      <c r="K184" s="32" t="s">
        <v>47</v>
      </c>
      <c r="L184" s="31" t="s">
        <v>7</v>
      </c>
      <c r="M184" s="19"/>
      <c r="N184" s="55">
        <f>N185</f>
        <v>1070.6</v>
      </c>
      <c r="O184" s="87"/>
      <c r="P184" s="87"/>
      <c r="Q184" s="87"/>
      <c r="R184" s="18">
        <v>12</v>
      </c>
      <c r="S184" s="17"/>
      <c r="T184" s="2"/>
      <c r="U184" s="2"/>
      <c r="V184" s="2"/>
      <c r="W184" s="2"/>
      <c r="X184" s="2"/>
    </row>
    <row r="185" spans="1:24" ht="15">
      <c r="A185" s="16"/>
      <c r="B185" s="28"/>
      <c r="C185" s="28"/>
      <c r="D185" s="28"/>
      <c r="E185" s="27"/>
      <c r="F185" s="88" t="s">
        <v>6</v>
      </c>
      <c r="G185" s="88"/>
      <c r="H185" s="22">
        <v>650</v>
      </c>
      <c r="I185" s="80"/>
      <c r="J185" s="81"/>
      <c r="K185" s="26" t="s">
        <v>47</v>
      </c>
      <c r="L185" s="25" t="s">
        <v>5</v>
      </c>
      <c r="M185" s="19"/>
      <c r="N185" s="53">
        <f>N186</f>
        <v>1070.6</v>
      </c>
      <c r="O185" s="82"/>
      <c r="P185" s="82"/>
      <c r="Q185" s="82"/>
      <c r="R185" s="18">
        <v>12</v>
      </c>
      <c r="S185" s="17"/>
      <c r="T185" s="2"/>
      <c r="U185" s="2"/>
      <c r="V185" s="2"/>
      <c r="W185" s="2"/>
      <c r="X185" s="2"/>
    </row>
    <row r="186" spans="1:24" ht="15">
      <c r="A186" s="24"/>
      <c r="B186" s="78" t="s">
        <v>4</v>
      </c>
      <c r="C186" s="78"/>
      <c r="D186" s="78"/>
      <c r="E186" s="78"/>
      <c r="F186" s="78"/>
      <c r="G186" s="78"/>
      <c r="H186" s="22">
        <v>650</v>
      </c>
      <c r="I186" s="90"/>
      <c r="J186" s="91"/>
      <c r="K186" s="21" t="s">
        <v>47</v>
      </c>
      <c r="L186" s="20" t="s">
        <v>2</v>
      </c>
      <c r="M186" s="19"/>
      <c r="N186" s="54">
        <v>1070.6</v>
      </c>
      <c r="O186" s="89"/>
      <c r="P186" s="89"/>
      <c r="Q186" s="89"/>
      <c r="R186" s="18">
        <v>12</v>
      </c>
      <c r="S186" s="17"/>
      <c r="T186" s="2"/>
      <c r="U186" s="2"/>
      <c r="V186" s="2"/>
      <c r="W186" s="2"/>
      <c r="X186" s="2"/>
    </row>
    <row r="187" spans="1:24" ht="45.75" customHeight="1">
      <c r="A187" s="24"/>
      <c r="B187" s="83" t="s">
        <v>46</v>
      </c>
      <c r="C187" s="83"/>
      <c r="D187" s="84"/>
      <c r="E187" s="84"/>
      <c r="F187" s="84"/>
      <c r="G187" s="84"/>
      <c r="H187" s="22">
        <v>650</v>
      </c>
      <c r="I187" s="85"/>
      <c r="J187" s="86"/>
      <c r="K187" s="32" t="s">
        <v>45</v>
      </c>
      <c r="L187" s="31" t="s">
        <v>7</v>
      </c>
      <c r="M187" s="19"/>
      <c r="N187" s="75">
        <f>N188+N192+N196</f>
        <v>795.5</v>
      </c>
      <c r="O187" s="87"/>
      <c r="P187" s="87"/>
      <c r="Q187" s="87"/>
      <c r="R187" s="18">
        <v>12</v>
      </c>
      <c r="S187" s="17"/>
      <c r="T187" s="2"/>
      <c r="U187" s="2"/>
      <c r="V187" s="2"/>
      <c r="W187" s="2"/>
      <c r="X187" s="2"/>
    </row>
    <row r="188" spans="1:24" ht="58.5" customHeight="1">
      <c r="A188" s="16"/>
      <c r="B188" s="30"/>
      <c r="C188" s="29"/>
      <c r="D188" s="78" t="s">
        <v>44</v>
      </c>
      <c r="E188" s="79"/>
      <c r="F188" s="79"/>
      <c r="G188" s="79"/>
      <c r="H188" s="22">
        <v>650</v>
      </c>
      <c r="I188" s="80"/>
      <c r="J188" s="81"/>
      <c r="K188" s="26" t="s">
        <v>43</v>
      </c>
      <c r="L188" s="25" t="s">
        <v>7</v>
      </c>
      <c r="M188" s="19"/>
      <c r="N188" s="53">
        <f>N189</f>
        <v>197.5</v>
      </c>
      <c r="O188" s="82"/>
      <c r="P188" s="82"/>
      <c r="Q188" s="82"/>
      <c r="R188" s="18">
        <v>12</v>
      </c>
      <c r="S188" s="17"/>
      <c r="T188" s="2"/>
      <c r="U188" s="2"/>
      <c r="V188" s="2"/>
      <c r="W188" s="2"/>
      <c r="X188" s="2"/>
    </row>
    <row r="189" spans="1:24" ht="15">
      <c r="A189" s="16"/>
      <c r="B189" s="23"/>
      <c r="C189" s="23"/>
      <c r="D189" s="29"/>
      <c r="E189" s="78" t="s">
        <v>36</v>
      </c>
      <c r="F189" s="79"/>
      <c r="G189" s="79"/>
      <c r="H189" s="22">
        <v>650</v>
      </c>
      <c r="I189" s="80"/>
      <c r="J189" s="81"/>
      <c r="K189" s="26" t="s">
        <v>42</v>
      </c>
      <c r="L189" s="25" t="s">
        <v>7</v>
      </c>
      <c r="M189" s="19"/>
      <c r="N189" s="53">
        <f>N190</f>
        <v>197.5</v>
      </c>
      <c r="O189" s="82"/>
      <c r="P189" s="82"/>
      <c r="Q189" s="82"/>
      <c r="R189" s="18">
        <v>12</v>
      </c>
      <c r="S189" s="17"/>
      <c r="T189" s="2"/>
      <c r="U189" s="2"/>
      <c r="V189" s="2"/>
      <c r="W189" s="2"/>
      <c r="X189" s="2"/>
    </row>
    <row r="190" spans="1:24" ht="15">
      <c r="A190" s="16"/>
      <c r="B190" s="28"/>
      <c r="C190" s="28"/>
      <c r="D190" s="28"/>
      <c r="E190" s="27"/>
      <c r="F190" s="88" t="s">
        <v>6</v>
      </c>
      <c r="G190" s="88"/>
      <c r="H190" s="22">
        <v>650</v>
      </c>
      <c r="I190" s="80"/>
      <c r="J190" s="81"/>
      <c r="K190" s="26" t="s">
        <v>42</v>
      </c>
      <c r="L190" s="25" t="s">
        <v>5</v>
      </c>
      <c r="M190" s="19"/>
      <c r="N190" s="53">
        <f>N191</f>
        <v>197.5</v>
      </c>
      <c r="O190" s="82"/>
      <c r="P190" s="82"/>
      <c r="Q190" s="82"/>
      <c r="R190" s="18">
        <v>12</v>
      </c>
      <c r="S190" s="17"/>
      <c r="T190" s="2"/>
      <c r="U190" s="2"/>
      <c r="V190" s="2"/>
      <c r="W190" s="2"/>
      <c r="X190" s="2"/>
    </row>
    <row r="191" spans="1:24" ht="15">
      <c r="A191" s="24"/>
      <c r="B191" s="78" t="s">
        <v>4</v>
      </c>
      <c r="C191" s="78"/>
      <c r="D191" s="78"/>
      <c r="E191" s="78"/>
      <c r="F191" s="78"/>
      <c r="G191" s="78"/>
      <c r="H191" s="22">
        <v>650</v>
      </c>
      <c r="I191" s="90"/>
      <c r="J191" s="91"/>
      <c r="K191" s="21" t="s">
        <v>42</v>
      </c>
      <c r="L191" s="20" t="s">
        <v>2</v>
      </c>
      <c r="M191" s="19"/>
      <c r="N191" s="54">
        <v>197.5</v>
      </c>
      <c r="O191" s="89"/>
      <c r="P191" s="89"/>
      <c r="Q191" s="89"/>
      <c r="R191" s="18">
        <v>12</v>
      </c>
      <c r="S191" s="17"/>
      <c r="T191" s="2"/>
      <c r="U191" s="2"/>
      <c r="V191" s="2"/>
      <c r="W191" s="2"/>
      <c r="X191" s="2"/>
    </row>
    <row r="192" spans="1:24" ht="60" customHeight="1">
      <c r="A192" s="16"/>
      <c r="B192" s="30"/>
      <c r="C192" s="29"/>
      <c r="D192" s="83" t="s">
        <v>41</v>
      </c>
      <c r="E192" s="84"/>
      <c r="F192" s="84"/>
      <c r="G192" s="84"/>
      <c r="H192" s="22">
        <v>650</v>
      </c>
      <c r="I192" s="85"/>
      <c r="J192" s="86"/>
      <c r="K192" s="32" t="s">
        <v>40</v>
      </c>
      <c r="L192" s="31" t="s">
        <v>7</v>
      </c>
      <c r="M192" s="19"/>
      <c r="N192" s="55">
        <f>N193</f>
        <v>339.1</v>
      </c>
      <c r="O192" s="87"/>
      <c r="P192" s="87"/>
      <c r="Q192" s="87"/>
      <c r="R192" s="18">
        <v>12</v>
      </c>
      <c r="S192" s="17"/>
      <c r="T192" s="2"/>
      <c r="U192" s="2"/>
      <c r="V192" s="2"/>
      <c r="W192" s="2"/>
      <c r="X192" s="2"/>
    </row>
    <row r="193" spans="1:24" ht="15">
      <c r="A193" s="16"/>
      <c r="B193" s="23"/>
      <c r="C193" s="23"/>
      <c r="D193" s="29"/>
      <c r="E193" s="78" t="s">
        <v>36</v>
      </c>
      <c r="F193" s="79"/>
      <c r="G193" s="79"/>
      <c r="H193" s="22">
        <v>650</v>
      </c>
      <c r="I193" s="80"/>
      <c r="J193" s="81"/>
      <c r="K193" s="26" t="s">
        <v>39</v>
      </c>
      <c r="L193" s="25" t="s">
        <v>7</v>
      </c>
      <c r="M193" s="19"/>
      <c r="N193" s="53">
        <f>N194</f>
        <v>339.1</v>
      </c>
      <c r="O193" s="82"/>
      <c r="P193" s="82"/>
      <c r="Q193" s="82"/>
      <c r="R193" s="18">
        <v>12</v>
      </c>
      <c r="S193" s="17"/>
      <c r="T193" s="2"/>
      <c r="U193" s="2"/>
      <c r="V193" s="2"/>
      <c r="W193" s="2"/>
      <c r="X193" s="2"/>
    </row>
    <row r="194" spans="1:24" ht="15">
      <c r="A194" s="16"/>
      <c r="B194" s="28"/>
      <c r="C194" s="28"/>
      <c r="D194" s="28"/>
      <c r="E194" s="27"/>
      <c r="F194" s="88" t="s">
        <v>6</v>
      </c>
      <c r="G194" s="88"/>
      <c r="H194" s="22">
        <v>650</v>
      </c>
      <c r="I194" s="80"/>
      <c r="J194" s="81"/>
      <c r="K194" s="26" t="s">
        <v>39</v>
      </c>
      <c r="L194" s="25" t="s">
        <v>5</v>
      </c>
      <c r="M194" s="19"/>
      <c r="N194" s="53">
        <f>N195</f>
        <v>339.1</v>
      </c>
      <c r="O194" s="82"/>
      <c r="P194" s="82"/>
      <c r="Q194" s="82"/>
      <c r="R194" s="18">
        <v>12</v>
      </c>
      <c r="S194" s="17"/>
      <c r="T194" s="2"/>
      <c r="U194" s="2"/>
      <c r="V194" s="2"/>
      <c r="W194" s="2"/>
      <c r="X194" s="2"/>
    </row>
    <row r="195" spans="1:24" ht="15">
      <c r="A195" s="24"/>
      <c r="B195" s="78" t="s">
        <v>4</v>
      </c>
      <c r="C195" s="78"/>
      <c r="D195" s="78"/>
      <c r="E195" s="78"/>
      <c r="F195" s="78"/>
      <c r="G195" s="78"/>
      <c r="H195" s="22">
        <v>650</v>
      </c>
      <c r="I195" s="90"/>
      <c r="J195" s="91"/>
      <c r="K195" s="21" t="s">
        <v>39</v>
      </c>
      <c r="L195" s="20" t="s">
        <v>2</v>
      </c>
      <c r="M195" s="19"/>
      <c r="N195" s="54">
        <v>339.1</v>
      </c>
      <c r="O195" s="89"/>
      <c r="P195" s="89"/>
      <c r="Q195" s="89"/>
      <c r="R195" s="18">
        <v>12</v>
      </c>
      <c r="S195" s="17"/>
      <c r="T195" s="2"/>
      <c r="U195" s="2"/>
      <c r="V195" s="2"/>
      <c r="W195" s="2"/>
      <c r="X195" s="2"/>
    </row>
    <row r="196" spans="1:24" ht="60" customHeight="1">
      <c r="A196" s="16"/>
      <c r="B196" s="30"/>
      <c r="C196" s="29"/>
      <c r="D196" s="83" t="s">
        <v>38</v>
      </c>
      <c r="E196" s="84"/>
      <c r="F196" s="84"/>
      <c r="G196" s="84"/>
      <c r="H196" s="22">
        <v>650</v>
      </c>
      <c r="I196" s="85"/>
      <c r="J196" s="86"/>
      <c r="K196" s="32" t="s">
        <v>37</v>
      </c>
      <c r="L196" s="31" t="s">
        <v>7</v>
      </c>
      <c r="M196" s="19"/>
      <c r="N196" s="55">
        <f>N197</f>
        <v>258.9</v>
      </c>
      <c r="O196" s="87"/>
      <c r="P196" s="87"/>
      <c r="Q196" s="87"/>
      <c r="R196" s="18">
        <v>12</v>
      </c>
      <c r="S196" s="17"/>
      <c r="T196" s="2"/>
      <c r="U196" s="2"/>
      <c r="V196" s="2"/>
      <c r="W196" s="2"/>
      <c r="X196" s="2"/>
    </row>
    <row r="197" spans="1:24" ht="15">
      <c r="A197" s="16"/>
      <c r="B197" s="23"/>
      <c r="C197" s="23"/>
      <c r="D197" s="29"/>
      <c r="E197" s="78" t="s">
        <v>36</v>
      </c>
      <c r="F197" s="79"/>
      <c r="G197" s="79"/>
      <c r="H197" s="22">
        <v>650</v>
      </c>
      <c r="I197" s="80"/>
      <c r="J197" s="81"/>
      <c r="K197" s="26" t="s">
        <v>35</v>
      </c>
      <c r="L197" s="25" t="s">
        <v>7</v>
      </c>
      <c r="M197" s="19"/>
      <c r="N197" s="53">
        <f>N198</f>
        <v>258.9</v>
      </c>
      <c r="O197" s="82"/>
      <c r="P197" s="82"/>
      <c r="Q197" s="82"/>
      <c r="R197" s="18">
        <v>12</v>
      </c>
      <c r="S197" s="17"/>
      <c r="T197" s="2"/>
      <c r="U197" s="2"/>
      <c r="V197" s="2"/>
      <c r="W197" s="2"/>
      <c r="X197" s="2"/>
    </row>
    <row r="198" spans="1:24" ht="15">
      <c r="A198" s="16"/>
      <c r="B198" s="28"/>
      <c r="C198" s="28"/>
      <c r="D198" s="28"/>
      <c r="E198" s="27"/>
      <c r="F198" s="88" t="s">
        <v>6</v>
      </c>
      <c r="G198" s="88"/>
      <c r="H198" s="22">
        <v>650</v>
      </c>
      <c r="I198" s="80"/>
      <c r="J198" s="81"/>
      <c r="K198" s="26" t="s">
        <v>35</v>
      </c>
      <c r="L198" s="25" t="s">
        <v>5</v>
      </c>
      <c r="M198" s="19"/>
      <c r="N198" s="53">
        <f>N199</f>
        <v>258.9</v>
      </c>
      <c r="O198" s="82"/>
      <c r="P198" s="82"/>
      <c r="Q198" s="82"/>
      <c r="R198" s="18">
        <v>12</v>
      </c>
      <c r="S198" s="17"/>
      <c r="T198" s="2"/>
      <c r="U198" s="2"/>
      <c r="V198" s="2"/>
      <c r="W198" s="2"/>
      <c r="X198" s="2"/>
    </row>
    <row r="199" spans="1:24" ht="15">
      <c r="A199" s="24"/>
      <c r="B199" s="78" t="s">
        <v>4</v>
      </c>
      <c r="C199" s="78"/>
      <c r="D199" s="78"/>
      <c r="E199" s="78"/>
      <c r="F199" s="78"/>
      <c r="G199" s="78"/>
      <c r="H199" s="22">
        <v>650</v>
      </c>
      <c r="I199" s="90"/>
      <c r="J199" s="91"/>
      <c r="K199" s="21" t="s">
        <v>35</v>
      </c>
      <c r="L199" s="20" t="s">
        <v>2</v>
      </c>
      <c r="M199" s="19"/>
      <c r="N199" s="54">
        <v>258.9</v>
      </c>
      <c r="O199" s="89"/>
      <c r="P199" s="89"/>
      <c r="Q199" s="89"/>
      <c r="R199" s="18">
        <v>12</v>
      </c>
      <c r="S199" s="17"/>
      <c r="T199" s="2"/>
      <c r="U199" s="2"/>
      <c r="V199" s="2"/>
      <c r="W199" s="2"/>
      <c r="X199" s="2"/>
    </row>
    <row r="200" spans="1:24" ht="31.5" customHeight="1">
      <c r="A200" s="24"/>
      <c r="B200" s="83" t="s">
        <v>34</v>
      </c>
      <c r="C200" s="83"/>
      <c r="D200" s="84"/>
      <c r="E200" s="84"/>
      <c r="F200" s="84"/>
      <c r="G200" s="84"/>
      <c r="H200" s="22">
        <v>650</v>
      </c>
      <c r="I200" s="85"/>
      <c r="J200" s="86"/>
      <c r="K200" s="32" t="s">
        <v>33</v>
      </c>
      <c r="L200" s="31" t="s">
        <v>7</v>
      </c>
      <c r="M200" s="19"/>
      <c r="N200" s="75">
        <f>N201+N208+N212</f>
        <v>2834.3999999999996</v>
      </c>
      <c r="O200" s="87"/>
      <c r="P200" s="87"/>
      <c r="Q200" s="87"/>
      <c r="R200" s="18">
        <v>12</v>
      </c>
      <c r="S200" s="17"/>
      <c r="T200" s="2"/>
      <c r="U200" s="2"/>
      <c r="V200" s="2"/>
      <c r="W200" s="2"/>
      <c r="X200" s="2"/>
    </row>
    <row r="201" spans="1:24" ht="44.25" customHeight="1">
      <c r="A201" s="16"/>
      <c r="B201" s="30"/>
      <c r="C201" s="29"/>
      <c r="D201" s="78" t="s">
        <v>32</v>
      </c>
      <c r="E201" s="79"/>
      <c r="F201" s="79"/>
      <c r="G201" s="79"/>
      <c r="H201" s="22">
        <v>650</v>
      </c>
      <c r="I201" s="80"/>
      <c r="J201" s="81"/>
      <c r="K201" s="26" t="s">
        <v>31</v>
      </c>
      <c r="L201" s="25" t="s">
        <v>7</v>
      </c>
      <c r="M201" s="19"/>
      <c r="N201" s="53">
        <f>N202+N205</f>
        <v>2635.7999999999997</v>
      </c>
      <c r="O201" s="82"/>
      <c r="P201" s="82"/>
      <c r="Q201" s="82"/>
      <c r="R201" s="18">
        <v>12</v>
      </c>
      <c r="S201" s="17"/>
      <c r="T201" s="2"/>
      <c r="U201" s="2"/>
      <c r="V201" s="2"/>
      <c r="W201" s="2"/>
      <c r="X201" s="2"/>
    </row>
    <row r="202" spans="1:24" ht="15">
      <c r="A202" s="16"/>
      <c r="B202" s="23"/>
      <c r="C202" s="23"/>
      <c r="D202" s="29"/>
      <c r="E202" s="78" t="s">
        <v>26</v>
      </c>
      <c r="F202" s="79"/>
      <c r="G202" s="79"/>
      <c r="H202" s="22">
        <v>650</v>
      </c>
      <c r="I202" s="80"/>
      <c r="J202" s="81"/>
      <c r="K202" s="26" t="s">
        <v>30</v>
      </c>
      <c r="L202" s="25" t="s">
        <v>7</v>
      </c>
      <c r="M202" s="19"/>
      <c r="N202" s="53">
        <f>N203</f>
        <v>2223.2</v>
      </c>
      <c r="O202" s="82"/>
      <c r="P202" s="82"/>
      <c r="Q202" s="82"/>
      <c r="R202" s="18">
        <v>12</v>
      </c>
      <c r="S202" s="17"/>
      <c r="T202" s="2"/>
      <c r="U202" s="2"/>
      <c r="V202" s="2"/>
      <c r="W202" s="2"/>
      <c r="X202" s="2"/>
    </row>
    <row r="203" spans="1:24" ht="15">
      <c r="A203" s="16"/>
      <c r="B203" s="28"/>
      <c r="C203" s="28"/>
      <c r="D203" s="28"/>
      <c r="E203" s="27"/>
      <c r="F203" s="88" t="s">
        <v>6</v>
      </c>
      <c r="G203" s="88"/>
      <c r="H203" s="22">
        <v>650</v>
      </c>
      <c r="I203" s="80"/>
      <c r="J203" s="81"/>
      <c r="K203" s="26" t="s">
        <v>30</v>
      </c>
      <c r="L203" s="25" t="s">
        <v>5</v>
      </c>
      <c r="M203" s="19"/>
      <c r="N203" s="53">
        <f>N204</f>
        <v>2223.2</v>
      </c>
      <c r="O203" s="82"/>
      <c r="P203" s="82"/>
      <c r="Q203" s="82"/>
      <c r="R203" s="18">
        <v>12</v>
      </c>
      <c r="S203" s="17"/>
      <c r="T203" s="2"/>
      <c r="U203" s="2"/>
      <c r="V203" s="2"/>
      <c r="W203" s="2"/>
      <c r="X203" s="2"/>
    </row>
    <row r="204" spans="1:24" ht="15">
      <c r="A204" s="24"/>
      <c r="B204" s="78" t="s">
        <v>4</v>
      </c>
      <c r="C204" s="78"/>
      <c r="D204" s="78"/>
      <c r="E204" s="78"/>
      <c r="F204" s="78"/>
      <c r="G204" s="78"/>
      <c r="H204" s="22">
        <v>650</v>
      </c>
      <c r="I204" s="90"/>
      <c r="J204" s="91"/>
      <c r="K204" s="21" t="s">
        <v>30</v>
      </c>
      <c r="L204" s="20" t="s">
        <v>2</v>
      </c>
      <c r="M204" s="19"/>
      <c r="N204" s="54">
        <v>2223.2</v>
      </c>
      <c r="O204" s="89"/>
      <c r="P204" s="89"/>
      <c r="Q204" s="89"/>
      <c r="R204" s="18">
        <v>12</v>
      </c>
      <c r="S204" s="17"/>
      <c r="T204" s="2"/>
      <c r="U204" s="2"/>
      <c r="V204" s="2"/>
      <c r="W204" s="2"/>
      <c r="X204" s="2"/>
    </row>
    <row r="205" spans="1:24" ht="33.75" customHeight="1">
      <c r="A205" s="16"/>
      <c r="B205" s="30"/>
      <c r="C205" s="30"/>
      <c r="D205" s="29"/>
      <c r="E205" s="83" t="s">
        <v>20</v>
      </c>
      <c r="F205" s="84"/>
      <c r="G205" s="84"/>
      <c r="H205" s="22">
        <v>650</v>
      </c>
      <c r="I205" s="85"/>
      <c r="J205" s="86"/>
      <c r="K205" s="32" t="s">
        <v>29</v>
      </c>
      <c r="L205" s="31" t="s">
        <v>7</v>
      </c>
      <c r="M205" s="19"/>
      <c r="N205" s="55">
        <f>N206</f>
        <v>412.6</v>
      </c>
      <c r="O205" s="87"/>
      <c r="P205" s="87"/>
      <c r="Q205" s="87"/>
      <c r="R205" s="18">
        <v>12</v>
      </c>
      <c r="S205" s="17"/>
      <c r="T205" s="2"/>
      <c r="U205" s="2"/>
      <c r="V205" s="2"/>
      <c r="W205" s="2"/>
      <c r="X205" s="2"/>
    </row>
    <row r="206" spans="1:24" ht="15">
      <c r="A206" s="16"/>
      <c r="B206" s="28"/>
      <c r="C206" s="28"/>
      <c r="D206" s="28"/>
      <c r="E206" s="27"/>
      <c r="F206" s="88" t="s">
        <v>6</v>
      </c>
      <c r="G206" s="88"/>
      <c r="H206" s="22">
        <v>650</v>
      </c>
      <c r="I206" s="80"/>
      <c r="J206" s="81"/>
      <c r="K206" s="26" t="s">
        <v>29</v>
      </c>
      <c r="L206" s="25" t="s">
        <v>5</v>
      </c>
      <c r="M206" s="19"/>
      <c r="N206" s="53">
        <f>N207</f>
        <v>412.6</v>
      </c>
      <c r="O206" s="82"/>
      <c r="P206" s="82"/>
      <c r="Q206" s="82"/>
      <c r="R206" s="18">
        <v>12</v>
      </c>
      <c r="S206" s="17"/>
      <c r="T206" s="2"/>
      <c r="U206" s="2"/>
      <c r="V206" s="2"/>
      <c r="W206" s="2"/>
      <c r="X206" s="2"/>
    </row>
    <row r="207" spans="1:24" ht="15">
      <c r="A207" s="24"/>
      <c r="B207" s="78" t="s">
        <v>4</v>
      </c>
      <c r="C207" s="78"/>
      <c r="D207" s="78"/>
      <c r="E207" s="78"/>
      <c r="F207" s="78"/>
      <c r="G207" s="78"/>
      <c r="H207" s="22">
        <v>650</v>
      </c>
      <c r="I207" s="90"/>
      <c r="J207" s="91"/>
      <c r="K207" s="21" t="s">
        <v>29</v>
      </c>
      <c r="L207" s="20" t="s">
        <v>2</v>
      </c>
      <c r="M207" s="19"/>
      <c r="N207" s="54">
        <v>412.6</v>
      </c>
      <c r="O207" s="89"/>
      <c r="P207" s="89"/>
      <c r="Q207" s="89"/>
      <c r="R207" s="18">
        <v>12</v>
      </c>
      <c r="S207" s="17"/>
      <c r="T207" s="2"/>
      <c r="U207" s="2"/>
      <c r="V207" s="2"/>
      <c r="W207" s="2"/>
      <c r="X207" s="2"/>
    </row>
    <row r="208" spans="1:24" ht="45.75" customHeight="1">
      <c r="A208" s="16"/>
      <c r="B208" s="30"/>
      <c r="C208" s="29"/>
      <c r="D208" s="83" t="s">
        <v>28</v>
      </c>
      <c r="E208" s="84"/>
      <c r="F208" s="84"/>
      <c r="G208" s="84"/>
      <c r="H208" s="22">
        <v>650</v>
      </c>
      <c r="I208" s="85"/>
      <c r="J208" s="86"/>
      <c r="K208" s="32" t="s">
        <v>27</v>
      </c>
      <c r="L208" s="31" t="s">
        <v>7</v>
      </c>
      <c r="M208" s="19"/>
      <c r="N208" s="55">
        <f>N209</f>
        <v>105</v>
      </c>
      <c r="O208" s="87"/>
      <c r="P208" s="87"/>
      <c r="Q208" s="87"/>
      <c r="R208" s="18">
        <v>12</v>
      </c>
      <c r="S208" s="17"/>
      <c r="T208" s="2"/>
      <c r="U208" s="2"/>
      <c r="V208" s="2"/>
      <c r="W208" s="2"/>
      <c r="X208" s="2"/>
    </row>
    <row r="209" spans="1:24" ht="15">
      <c r="A209" s="16"/>
      <c r="B209" s="23"/>
      <c r="C209" s="23"/>
      <c r="D209" s="29"/>
      <c r="E209" s="78" t="s">
        <v>26</v>
      </c>
      <c r="F209" s="79"/>
      <c r="G209" s="79"/>
      <c r="H209" s="22">
        <v>650</v>
      </c>
      <c r="I209" s="80"/>
      <c r="J209" s="81"/>
      <c r="K209" s="26" t="s">
        <v>25</v>
      </c>
      <c r="L209" s="25" t="s">
        <v>7</v>
      </c>
      <c r="M209" s="19"/>
      <c r="N209" s="53">
        <f>N210</f>
        <v>105</v>
      </c>
      <c r="O209" s="82"/>
      <c r="P209" s="82"/>
      <c r="Q209" s="82"/>
      <c r="R209" s="18">
        <v>12</v>
      </c>
      <c r="S209" s="17"/>
      <c r="T209" s="2"/>
      <c r="U209" s="2"/>
      <c r="V209" s="2"/>
      <c r="W209" s="2"/>
      <c r="X209" s="2"/>
    </row>
    <row r="210" spans="1:24" ht="15">
      <c r="A210" s="16"/>
      <c r="B210" s="28"/>
      <c r="C210" s="28"/>
      <c r="D210" s="28"/>
      <c r="E210" s="27"/>
      <c r="F210" s="88" t="s">
        <v>6</v>
      </c>
      <c r="G210" s="88"/>
      <c r="H210" s="22">
        <v>650</v>
      </c>
      <c r="I210" s="80"/>
      <c r="J210" s="81"/>
      <c r="K210" s="26" t="s">
        <v>25</v>
      </c>
      <c r="L210" s="25" t="s">
        <v>5</v>
      </c>
      <c r="M210" s="19"/>
      <c r="N210" s="53">
        <f>N211</f>
        <v>105</v>
      </c>
      <c r="O210" s="82"/>
      <c r="P210" s="82"/>
      <c r="Q210" s="82"/>
      <c r="R210" s="18">
        <v>12</v>
      </c>
      <c r="S210" s="17"/>
      <c r="T210" s="2"/>
      <c r="U210" s="2"/>
      <c r="V210" s="2"/>
      <c r="W210" s="2"/>
      <c r="X210" s="2"/>
    </row>
    <row r="211" spans="1:24" ht="15">
      <c r="A211" s="24"/>
      <c r="B211" s="78" t="s">
        <v>4</v>
      </c>
      <c r="C211" s="78"/>
      <c r="D211" s="78"/>
      <c r="E211" s="78"/>
      <c r="F211" s="78"/>
      <c r="G211" s="78"/>
      <c r="H211" s="22">
        <v>650</v>
      </c>
      <c r="I211" s="90"/>
      <c r="J211" s="91"/>
      <c r="K211" s="21" t="s">
        <v>25</v>
      </c>
      <c r="L211" s="20" t="s">
        <v>2</v>
      </c>
      <c r="M211" s="19"/>
      <c r="N211" s="54">
        <v>105</v>
      </c>
      <c r="O211" s="89"/>
      <c r="P211" s="89"/>
      <c r="Q211" s="89"/>
      <c r="R211" s="18">
        <v>12</v>
      </c>
      <c r="S211" s="17"/>
      <c r="T211" s="2"/>
      <c r="U211" s="2"/>
      <c r="V211" s="2"/>
      <c r="W211" s="2"/>
      <c r="X211" s="2"/>
    </row>
    <row r="212" spans="1:24" ht="45.75" customHeight="1">
      <c r="A212" s="16"/>
      <c r="B212" s="30"/>
      <c r="C212" s="29"/>
      <c r="D212" s="83" t="s">
        <v>24</v>
      </c>
      <c r="E212" s="84"/>
      <c r="F212" s="84"/>
      <c r="G212" s="84"/>
      <c r="H212" s="22">
        <v>650</v>
      </c>
      <c r="I212" s="85"/>
      <c r="J212" s="86"/>
      <c r="K212" s="32" t="s">
        <v>23</v>
      </c>
      <c r="L212" s="31" t="s">
        <v>7</v>
      </c>
      <c r="M212" s="19"/>
      <c r="N212" s="55">
        <f>N213+N216</f>
        <v>93.60000000000001</v>
      </c>
      <c r="O212" s="87"/>
      <c r="P212" s="87"/>
      <c r="Q212" s="87"/>
      <c r="R212" s="18">
        <v>12</v>
      </c>
      <c r="S212" s="17"/>
      <c r="T212" s="2"/>
      <c r="U212" s="2"/>
      <c r="V212" s="2"/>
      <c r="W212" s="2"/>
      <c r="X212" s="2"/>
    </row>
    <row r="213" spans="1:24" ht="15">
      <c r="A213" s="16"/>
      <c r="B213" s="23"/>
      <c r="C213" s="23"/>
      <c r="D213" s="29"/>
      <c r="E213" s="78" t="s">
        <v>22</v>
      </c>
      <c r="F213" s="79"/>
      <c r="G213" s="79"/>
      <c r="H213" s="22">
        <v>650</v>
      </c>
      <c r="I213" s="80"/>
      <c r="J213" s="81"/>
      <c r="K213" s="26" t="s">
        <v>21</v>
      </c>
      <c r="L213" s="25" t="s">
        <v>7</v>
      </c>
      <c r="M213" s="19"/>
      <c r="N213" s="53">
        <f>N214</f>
        <v>66.9</v>
      </c>
      <c r="O213" s="82"/>
      <c r="P213" s="82"/>
      <c r="Q213" s="82"/>
      <c r="R213" s="18">
        <v>12</v>
      </c>
      <c r="S213" s="17"/>
      <c r="T213" s="2"/>
      <c r="U213" s="2"/>
      <c r="V213" s="2"/>
      <c r="W213" s="2"/>
      <c r="X213" s="2"/>
    </row>
    <row r="214" spans="1:24" ht="15">
      <c r="A214" s="16"/>
      <c r="B214" s="28"/>
      <c r="C214" s="28"/>
      <c r="D214" s="28"/>
      <c r="E214" s="27"/>
      <c r="F214" s="88" t="s">
        <v>6</v>
      </c>
      <c r="G214" s="88"/>
      <c r="H214" s="22">
        <v>650</v>
      </c>
      <c r="I214" s="80"/>
      <c r="J214" s="81"/>
      <c r="K214" s="26" t="s">
        <v>21</v>
      </c>
      <c r="L214" s="25" t="s">
        <v>5</v>
      </c>
      <c r="M214" s="19"/>
      <c r="N214" s="53">
        <f>N215</f>
        <v>66.9</v>
      </c>
      <c r="O214" s="82"/>
      <c r="P214" s="82"/>
      <c r="Q214" s="82"/>
      <c r="R214" s="18">
        <v>12</v>
      </c>
      <c r="S214" s="17"/>
      <c r="T214" s="2"/>
      <c r="U214" s="2"/>
      <c r="V214" s="2"/>
      <c r="W214" s="2"/>
      <c r="X214" s="2"/>
    </row>
    <row r="215" spans="1:24" ht="15">
      <c r="A215" s="24"/>
      <c r="B215" s="78" t="s">
        <v>4</v>
      </c>
      <c r="C215" s="78"/>
      <c r="D215" s="78"/>
      <c r="E215" s="78"/>
      <c r="F215" s="78"/>
      <c r="G215" s="78"/>
      <c r="H215" s="22">
        <v>650</v>
      </c>
      <c r="I215" s="90"/>
      <c r="J215" s="91"/>
      <c r="K215" s="21" t="s">
        <v>21</v>
      </c>
      <c r="L215" s="20" t="s">
        <v>2</v>
      </c>
      <c r="M215" s="19"/>
      <c r="N215" s="54">
        <v>66.9</v>
      </c>
      <c r="O215" s="89"/>
      <c r="P215" s="89"/>
      <c r="Q215" s="89"/>
      <c r="R215" s="18">
        <v>12</v>
      </c>
      <c r="S215" s="17"/>
      <c r="T215" s="2"/>
      <c r="U215" s="2"/>
      <c r="V215" s="2"/>
      <c r="W215" s="2"/>
      <c r="X215" s="2"/>
    </row>
    <row r="216" spans="1:24" ht="32.25" customHeight="1">
      <c r="A216" s="16"/>
      <c r="B216" s="30"/>
      <c r="C216" s="30"/>
      <c r="D216" s="29"/>
      <c r="E216" s="83" t="s">
        <v>20</v>
      </c>
      <c r="F216" s="84"/>
      <c r="G216" s="84"/>
      <c r="H216" s="22">
        <v>650</v>
      </c>
      <c r="I216" s="85"/>
      <c r="J216" s="86"/>
      <c r="K216" s="32" t="s">
        <v>19</v>
      </c>
      <c r="L216" s="31" t="s">
        <v>7</v>
      </c>
      <c r="M216" s="19"/>
      <c r="N216" s="55">
        <f>N217</f>
        <v>26.7</v>
      </c>
      <c r="O216" s="87"/>
      <c r="P216" s="87"/>
      <c r="Q216" s="87"/>
      <c r="R216" s="18">
        <v>12</v>
      </c>
      <c r="S216" s="17"/>
      <c r="T216" s="2"/>
      <c r="U216" s="2"/>
      <c r="V216" s="2"/>
      <c r="W216" s="2"/>
      <c r="X216" s="2"/>
    </row>
    <row r="217" spans="1:24" ht="15">
      <c r="A217" s="16"/>
      <c r="B217" s="28"/>
      <c r="C217" s="28"/>
      <c r="D217" s="28"/>
      <c r="E217" s="27"/>
      <c r="F217" s="88" t="s">
        <v>6</v>
      </c>
      <c r="G217" s="88"/>
      <c r="H217" s="22">
        <v>650</v>
      </c>
      <c r="I217" s="80"/>
      <c r="J217" s="81"/>
      <c r="K217" s="26" t="s">
        <v>19</v>
      </c>
      <c r="L217" s="25" t="s">
        <v>5</v>
      </c>
      <c r="M217" s="19"/>
      <c r="N217" s="53">
        <f>N218</f>
        <v>26.7</v>
      </c>
      <c r="O217" s="82"/>
      <c r="P217" s="82"/>
      <c r="Q217" s="82"/>
      <c r="R217" s="18">
        <v>12</v>
      </c>
      <c r="S217" s="17"/>
      <c r="T217" s="2"/>
      <c r="U217" s="2"/>
      <c r="V217" s="2"/>
      <c r="W217" s="2"/>
      <c r="X217" s="2"/>
    </row>
    <row r="218" spans="1:24" ht="15">
      <c r="A218" s="24"/>
      <c r="B218" s="78" t="s">
        <v>4</v>
      </c>
      <c r="C218" s="78"/>
      <c r="D218" s="78"/>
      <c r="E218" s="78"/>
      <c r="F218" s="78"/>
      <c r="G218" s="78"/>
      <c r="H218" s="22">
        <v>650</v>
      </c>
      <c r="I218" s="90"/>
      <c r="J218" s="91"/>
      <c r="K218" s="21" t="s">
        <v>19</v>
      </c>
      <c r="L218" s="20" t="s">
        <v>2</v>
      </c>
      <c r="M218" s="19"/>
      <c r="N218" s="54">
        <v>26.7</v>
      </c>
      <c r="O218" s="89"/>
      <c r="P218" s="89"/>
      <c r="Q218" s="89"/>
      <c r="R218" s="18">
        <v>12</v>
      </c>
      <c r="S218" s="17"/>
      <c r="T218" s="2"/>
      <c r="U218" s="2"/>
      <c r="V218" s="2"/>
      <c r="W218" s="2"/>
      <c r="X218" s="2"/>
    </row>
    <row r="219" spans="1:24" ht="32.25" customHeight="1">
      <c r="A219" s="24"/>
      <c r="B219" s="83" t="s">
        <v>18</v>
      </c>
      <c r="C219" s="83"/>
      <c r="D219" s="84"/>
      <c r="E219" s="84"/>
      <c r="F219" s="84"/>
      <c r="G219" s="84"/>
      <c r="H219" s="22">
        <v>650</v>
      </c>
      <c r="I219" s="85"/>
      <c r="J219" s="86"/>
      <c r="K219" s="32" t="s">
        <v>17</v>
      </c>
      <c r="L219" s="31" t="s">
        <v>7</v>
      </c>
      <c r="M219" s="19"/>
      <c r="N219" s="75">
        <f>N220</f>
        <v>37</v>
      </c>
      <c r="O219" s="87"/>
      <c r="P219" s="87"/>
      <c r="Q219" s="87"/>
      <c r="R219" s="18">
        <v>12</v>
      </c>
      <c r="S219" s="17"/>
      <c r="T219" s="2"/>
      <c r="U219" s="2"/>
      <c r="V219" s="2"/>
      <c r="W219" s="2"/>
      <c r="X219" s="2"/>
    </row>
    <row r="220" spans="1:24" ht="77.25" customHeight="1">
      <c r="A220" s="16"/>
      <c r="B220" s="30"/>
      <c r="C220" s="29"/>
      <c r="D220" s="78" t="s">
        <v>16</v>
      </c>
      <c r="E220" s="79"/>
      <c r="F220" s="79"/>
      <c r="G220" s="79"/>
      <c r="H220" s="22">
        <v>650</v>
      </c>
      <c r="I220" s="80"/>
      <c r="J220" s="81"/>
      <c r="K220" s="26" t="s">
        <v>15</v>
      </c>
      <c r="L220" s="25" t="s">
        <v>7</v>
      </c>
      <c r="M220" s="19"/>
      <c r="N220" s="53">
        <f>N221</f>
        <v>37</v>
      </c>
      <c r="O220" s="82"/>
      <c r="P220" s="82"/>
      <c r="Q220" s="82"/>
      <c r="R220" s="18">
        <v>12</v>
      </c>
      <c r="S220" s="17"/>
      <c r="T220" s="2"/>
      <c r="U220" s="2"/>
      <c r="V220" s="2"/>
      <c r="W220" s="2"/>
      <c r="X220" s="2"/>
    </row>
    <row r="221" spans="1:24" ht="15">
      <c r="A221" s="16"/>
      <c r="B221" s="23"/>
      <c r="C221" s="23"/>
      <c r="D221" s="29"/>
      <c r="E221" s="78" t="s">
        <v>14</v>
      </c>
      <c r="F221" s="79"/>
      <c r="G221" s="79"/>
      <c r="H221" s="22">
        <v>650</v>
      </c>
      <c r="I221" s="80"/>
      <c r="J221" s="81"/>
      <c r="K221" s="26" t="s">
        <v>13</v>
      </c>
      <c r="L221" s="25" t="s">
        <v>7</v>
      </c>
      <c r="M221" s="19"/>
      <c r="N221" s="53">
        <f>N222</f>
        <v>37</v>
      </c>
      <c r="O221" s="82"/>
      <c r="P221" s="82"/>
      <c r="Q221" s="82"/>
      <c r="R221" s="18">
        <v>12</v>
      </c>
      <c r="S221" s="17"/>
      <c r="T221" s="2"/>
      <c r="U221" s="2"/>
      <c r="V221" s="2"/>
      <c r="W221" s="2"/>
      <c r="X221" s="2"/>
    </row>
    <row r="222" spans="1:24" ht="15">
      <c r="A222" s="16"/>
      <c r="B222" s="28"/>
      <c r="C222" s="28"/>
      <c r="D222" s="28"/>
      <c r="E222" s="27"/>
      <c r="F222" s="88" t="s">
        <v>6</v>
      </c>
      <c r="G222" s="88"/>
      <c r="H222" s="22">
        <v>650</v>
      </c>
      <c r="I222" s="80"/>
      <c r="J222" s="81"/>
      <c r="K222" s="26" t="s">
        <v>13</v>
      </c>
      <c r="L222" s="25" t="s">
        <v>5</v>
      </c>
      <c r="M222" s="19"/>
      <c r="N222" s="53">
        <f>N223</f>
        <v>37</v>
      </c>
      <c r="O222" s="82"/>
      <c r="P222" s="82"/>
      <c r="Q222" s="82"/>
      <c r="R222" s="18">
        <v>12</v>
      </c>
      <c r="S222" s="17"/>
      <c r="T222" s="2"/>
      <c r="U222" s="2"/>
      <c r="V222" s="2"/>
      <c r="W222" s="2"/>
      <c r="X222" s="2"/>
    </row>
    <row r="223" spans="1:24" ht="15">
      <c r="A223" s="24"/>
      <c r="B223" s="78" t="s">
        <v>4</v>
      </c>
      <c r="C223" s="78"/>
      <c r="D223" s="78"/>
      <c r="E223" s="78"/>
      <c r="F223" s="78"/>
      <c r="G223" s="78"/>
      <c r="H223" s="22">
        <v>650</v>
      </c>
      <c r="I223" s="90"/>
      <c r="J223" s="91"/>
      <c r="K223" s="21" t="s">
        <v>13</v>
      </c>
      <c r="L223" s="20" t="s">
        <v>2</v>
      </c>
      <c r="M223" s="19"/>
      <c r="N223" s="54">
        <v>37</v>
      </c>
      <c r="O223" s="89"/>
      <c r="P223" s="89"/>
      <c r="Q223" s="89"/>
      <c r="R223" s="18">
        <v>12</v>
      </c>
      <c r="S223" s="17"/>
      <c r="T223" s="2"/>
      <c r="U223" s="2"/>
      <c r="V223" s="2"/>
      <c r="W223" s="2"/>
      <c r="X223" s="2"/>
    </row>
    <row r="224" spans="1:24" ht="30" customHeight="1">
      <c r="A224" s="24"/>
      <c r="B224" s="83" t="s">
        <v>12</v>
      </c>
      <c r="C224" s="83"/>
      <c r="D224" s="84"/>
      <c r="E224" s="84"/>
      <c r="F224" s="84"/>
      <c r="G224" s="84"/>
      <c r="H224" s="22">
        <v>650</v>
      </c>
      <c r="I224" s="85"/>
      <c r="J224" s="86"/>
      <c r="K224" s="32" t="s">
        <v>11</v>
      </c>
      <c r="L224" s="31" t="s">
        <v>7</v>
      </c>
      <c r="M224" s="19"/>
      <c r="N224" s="75">
        <f>N225</f>
        <v>27.9</v>
      </c>
      <c r="O224" s="87"/>
      <c r="P224" s="87"/>
      <c r="Q224" s="87"/>
      <c r="R224" s="18">
        <v>12</v>
      </c>
      <c r="S224" s="17"/>
      <c r="T224" s="2"/>
      <c r="U224" s="2"/>
      <c r="V224" s="2"/>
      <c r="W224" s="2"/>
      <c r="X224" s="2"/>
    </row>
    <row r="225" spans="1:24" ht="58.5" customHeight="1">
      <c r="A225" s="16"/>
      <c r="B225" s="30"/>
      <c r="C225" s="29"/>
      <c r="D225" s="78" t="s">
        <v>10</v>
      </c>
      <c r="E225" s="79"/>
      <c r="F225" s="79"/>
      <c r="G225" s="79"/>
      <c r="H225" s="22">
        <v>650</v>
      </c>
      <c r="I225" s="80"/>
      <c r="J225" s="81"/>
      <c r="K225" s="26" t="s">
        <v>9</v>
      </c>
      <c r="L225" s="25" t="s">
        <v>7</v>
      </c>
      <c r="M225" s="19"/>
      <c r="N225" s="53">
        <f>N226</f>
        <v>27.9</v>
      </c>
      <c r="O225" s="82"/>
      <c r="P225" s="82"/>
      <c r="Q225" s="82"/>
      <c r="R225" s="18">
        <v>12</v>
      </c>
      <c r="S225" s="17"/>
      <c r="T225" s="2"/>
      <c r="U225" s="2"/>
      <c r="V225" s="2"/>
      <c r="W225" s="2"/>
      <c r="X225" s="2"/>
    </row>
    <row r="226" spans="1:24" ht="15">
      <c r="A226" s="16"/>
      <c r="B226" s="23"/>
      <c r="C226" s="23"/>
      <c r="D226" s="29"/>
      <c r="E226" s="78" t="s">
        <v>8</v>
      </c>
      <c r="F226" s="79"/>
      <c r="G226" s="79"/>
      <c r="H226" s="22">
        <v>650</v>
      </c>
      <c r="I226" s="80"/>
      <c r="J226" s="81"/>
      <c r="K226" s="26" t="s">
        <v>3</v>
      </c>
      <c r="L226" s="25" t="s">
        <v>7</v>
      </c>
      <c r="M226" s="19"/>
      <c r="N226" s="53">
        <f>N227</f>
        <v>27.9</v>
      </c>
      <c r="O226" s="82"/>
      <c r="P226" s="82"/>
      <c r="Q226" s="82"/>
      <c r="R226" s="18">
        <v>12</v>
      </c>
      <c r="S226" s="17"/>
      <c r="T226" s="2"/>
      <c r="U226" s="2"/>
      <c r="V226" s="2"/>
      <c r="W226" s="2"/>
      <c r="X226" s="2"/>
    </row>
    <row r="227" spans="1:24" ht="15">
      <c r="A227" s="16"/>
      <c r="B227" s="28"/>
      <c r="C227" s="28"/>
      <c r="D227" s="28"/>
      <c r="E227" s="27"/>
      <c r="F227" s="88" t="s">
        <v>6</v>
      </c>
      <c r="G227" s="88"/>
      <c r="H227" s="22">
        <v>650</v>
      </c>
      <c r="I227" s="80"/>
      <c r="J227" s="81"/>
      <c r="K227" s="26" t="s">
        <v>3</v>
      </c>
      <c r="L227" s="25" t="s">
        <v>5</v>
      </c>
      <c r="M227" s="19"/>
      <c r="N227" s="53">
        <f>N228</f>
        <v>27.9</v>
      </c>
      <c r="O227" s="82"/>
      <c r="P227" s="82"/>
      <c r="Q227" s="82"/>
      <c r="R227" s="18">
        <v>12</v>
      </c>
      <c r="S227" s="17"/>
      <c r="T227" s="2"/>
      <c r="U227" s="2"/>
      <c r="V227" s="2"/>
      <c r="W227" s="2"/>
      <c r="X227" s="2"/>
    </row>
    <row r="228" spans="1:24" ht="15">
      <c r="A228" s="24"/>
      <c r="B228" s="78" t="s">
        <v>4</v>
      </c>
      <c r="C228" s="78"/>
      <c r="D228" s="78"/>
      <c r="E228" s="78"/>
      <c r="F228" s="78"/>
      <c r="G228" s="78"/>
      <c r="H228" s="22">
        <v>650</v>
      </c>
      <c r="I228" s="90"/>
      <c r="J228" s="91"/>
      <c r="K228" s="21" t="s">
        <v>3</v>
      </c>
      <c r="L228" s="20" t="s">
        <v>2</v>
      </c>
      <c r="M228" s="19"/>
      <c r="N228" s="54">
        <v>27.9</v>
      </c>
      <c r="O228" s="89"/>
      <c r="P228" s="89"/>
      <c r="Q228" s="89"/>
      <c r="R228" s="18">
        <v>12</v>
      </c>
      <c r="S228" s="17"/>
      <c r="T228" s="2"/>
      <c r="U228" s="2"/>
      <c r="V228" s="2"/>
      <c r="W228" s="2"/>
      <c r="X228" s="2"/>
    </row>
    <row r="229" spans="1:24" ht="15">
      <c r="A229" s="16" t="s">
        <v>1</v>
      </c>
      <c r="B229" s="16"/>
      <c r="C229" s="16"/>
      <c r="D229" s="16"/>
      <c r="E229" s="16"/>
      <c r="F229" s="16"/>
      <c r="G229" s="49" t="s">
        <v>0</v>
      </c>
      <c r="H229" s="50"/>
      <c r="I229" s="51"/>
      <c r="J229" s="51"/>
      <c r="K229" s="50"/>
      <c r="L229" s="50"/>
      <c r="M229" s="52"/>
      <c r="N229" s="56">
        <f>N5+N56+N69+N92+N142+N154+N187+N200+N219+N224+N148</f>
        <v>43647</v>
      </c>
      <c r="O229" s="15"/>
      <c r="P229" s="14">
        <v>0</v>
      </c>
      <c r="Q229" s="14">
        <v>0</v>
      </c>
      <c r="R229" s="13"/>
      <c r="S229" s="12"/>
      <c r="T229" s="12"/>
      <c r="U229" s="12"/>
      <c r="V229" s="12"/>
      <c r="W229" s="12"/>
      <c r="X229" s="12"/>
    </row>
    <row r="230" spans="1:24" ht="25.5" customHeight="1">
      <c r="A230" s="9"/>
      <c r="B230" s="11"/>
      <c r="C230" s="11"/>
      <c r="D230" s="11"/>
      <c r="E230" s="11"/>
      <c r="F230" s="4"/>
      <c r="G230" s="8"/>
      <c r="H230" s="10"/>
      <c r="I230" s="6"/>
      <c r="J230" s="6"/>
      <c r="K230" s="5"/>
      <c r="L230" s="5"/>
      <c r="M230" s="4"/>
      <c r="N230" s="4"/>
      <c r="O230" s="4"/>
      <c r="P230" s="3"/>
      <c r="Q230" s="3"/>
      <c r="R230" s="3"/>
      <c r="S230" s="2"/>
      <c r="T230" s="2"/>
      <c r="U230" s="2"/>
      <c r="V230" s="2"/>
      <c r="W230" s="2"/>
      <c r="X230" s="2"/>
    </row>
    <row r="231" spans="1:24" ht="11.25" customHeight="1">
      <c r="A231" s="9"/>
      <c r="B231" s="4"/>
      <c r="C231" s="4"/>
      <c r="D231" s="4"/>
      <c r="E231" s="4"/>
      <c r="F231" s="4"/>
      <c r="G231" s="8"/>
      <c r="H231" s="7"/>
      <c r="I231" s="6"/>
      <c r="J231" s="6"/>
      <c r="K231" s="5"/>
      <c r="L231" s="5"/>
      <c r="M231" s="4"/>
      <c r="N231" s="4"/>
      <c r="O231" s="4"/>
      <c r="P231" s="3"/>
      <c r="Q231" s="3"/>
      <c r="R231" s="3"/>
      <c r="S231" s="2"/>
      <c r="T231" s="2"/>
      <c r="U231" s="2"/>
      <c r="V231" s="2"/>
      <c r="W231" s="2"/>
      <c r="X231" s="2"/>
    </row>
  </sheetData>
  <sheetProtection/>
  <autoFilter ref="G4:N229"/>
  <mergeCells count="668">
    <mergeCell ref="B228:G228"/>
    <mergeCell ref="I228:J228"/>
    <mergeCell ref="O228:Q228"/>
    <mergeCell ref="B215:G215"/>
    <mergeCell ref="I215:J215"/>
    <mergeCell ref="O215:Q215"/>
    <mergeCell ref="B218:G218"/>
    <mergeCell ref="I218:J218"/>
    <mergeCell ref="O218:Q218"/>
    <mergeCell ref="O223:Q223"/>
    <mergeCell ref="O207:Q207"/>
    <mergeCell ref="F203:G203"/>
    <mergeCell ref="K1:N1"/>
    <mergeCell ref="O184:Q184"/>
    <mergeCell ref="F185:G185"/>
    <mergeCell ref="I185:J185"/>
    <mergeCell ref="O203:Q203"/>
    <mergeCell ref="O199:Q199"/>
    <mergeCell ref="B204:G204"/>
    <mergeCell ref="I204:J204"/>
    <mergeCell ref="O206:Q206"/>
    <mergeCell ref="I203:J203"/>
    <mergeCell ref="I221:J221"/>
    <mergeCell ref="O221:Q221"/>
    <mergeCell ref="O204:Q204"/>
    <mergeCell ref="B207:G207"/>
    <mergeCell ref="I207:J207"/>
    <mergeCell ref="I217:J217"/>
    <mergeCell ref="O217:Q217"/>
    <mergeCell ref="D220:G220"/>
    <mergeCell ref="E176:G176"/>
    <mergeCell ref="I176:J176"/>
    <mergeCell ref="F182:G182"/>
    <mergeCell ref="B191:G191"/>
    <mergeCell ref="F222:G222"/>
    <mergeCell ref="I199:J199"/>
    <mergeCell ref="B178:G178"/>
    <mergeCell ref="I178:J178"/>
    <mergeCell ref="I182:J182"/>
    <mergeCell ref="F217:G217"/>
    <mergeCell ref="O178:Q178"/>
    <mergeCell ref="B183:G183"/>
    <mergeCell ref="I183:J183"/>
    <mergeCell ref="O183:Q183"/>
    <mergeCell ref="I162:J162"/>
    <mergeCell ref="O162:Q162"/>
    <mergeCell ref="B166:G166"/>
    <mergeCell ref="I166:J166"/>
    <mergeCell ref="O166:Q166"/>
    <mergeCell ref="E164:G164"/>
    <mergeCell ref="I164:J164"/>
    <mergeCell ref="O164:Q164"/>
    <mergeCell ref="F165:G165"/>
    <mergeCell ref="I165:J165"/>
    <mergeCell ref="I147:J147"/>
    <mergeCell ref="O147:Q147"/>
    <mergeCell ref="B153:G153"/>
    <mergeCell ref="I153:J153"/>
    <mergeCell ref="O153:Q153"/>
    <mergeCell ref="O152:Q152"/>
    <mergeCell ref="D150:G150"/>
    <mergeCell ref="C149:G149"/>
    <mergeCell ref="B134:G134"/>
    <mergeCell ref="I134:J134"/>
    <mergeCell ref="O134:Q134"/>
    <mergeCell ref="B138:G138"/>
    <mergeCell ref="I138:J138"/>
    <mergeCell ref="O138:Q138"/>
    <mergeCell ref="E136:G136"/>
    <mergeCell ref="I136:J136"/>
    <mergeCell ref="O136:Q136"/>
    <mergeCell ref="B127:G127"/>
    <mergeCell ref="I127:J127"/>
    <mergeCell ref="O127:Q127"/>
    <mergeCell ref="D135:G135"/>
    <mergeCell ref="I135:J135"/>
    <mergeCell ref="O135:Q135"/>
    <mergeCell ref="O132:Q132"/>
    <mergeCell ref="E130:G130"/>
    <mergeCell ref="I130:J130"/>
    <mergeCell ref="O130:Q130"/>
    <mergeCell ref="D129:G129"/>
    <mergeCell ref="I132:J132"/>
    <mergeCell ref="I129:J129"/>
    <mergeCell ref="O129:Q129"/>
    <mergeCell ref="I123:J123"/>
    <mergeCell ref="O123:Q123"/>
    <mergeCell ref="E121:G121"/>
    <mergeCell ref="I121:J121"/>
    <mergeCell ref="O121:Q121"/>
    <mergeCell ref="O122:Q122"/>
    <mergeCell ref="B112:G112"/>
    <mergeCell ref="I112:J112"/>
    <mergeCell ref="O112:Q112"/>
    <mergeCell ref="B115:G115"/>
    <mergeCell ref="I115:J115"/>
    <mergeCell ref="O115:Q115"/>
    <mergeCell ref="E113:G113"/>
    <mergeCell ref="I113:J113"/>
    <mergeCell ref="O113:Q113"/>
    <mergeCell ref="I114:J114"/>
    <mergeCell ref="B108:G108"/>
    <mergeCell ref="I108:J108"/>
    <mergeCell ref="O108:Q108"/>
    <mergeCell ref="B110:G110"/>
    <mergeCell ref="I110:J110"/>
    <mergeCell ref="O110:Q110"/>
    <mergeCell ref="F109:G109"/>
    <mergeCell ref="I109:J109"/>
    <mergeCell ref="O109:Q109"/>
    <mergeCell ref="O97:Q97"/>
    <mergeCell ref="B100:G100"/>
    <mergeCell ref="I100:J100"/>
    <mergeCell ref="O100:Q100"/>
    <mergeCell ref="B102:G102"/>
    <mergeCell ref="I102:J102"/>
    <mergeCell ref="O102:Q102"/>
    <mergeCell ref="F99:G99"/>
    <mergeCell ref="I99:J99"/>
    <mergeCell ref="O99:Q99"/>
    <mergeCell ref="B79:G79"/>
    <mergeCell ref="I79:J79"/>
    <mergeCell ref="O79:Q79"/>
    <mergeCell ref="B83:G83"/>
    <mergeCell ref="I83:J83"/>
    <mergeCell ref="O83:Q83"/>
    <mergeCell ref="O81:Q81"/>
    <mergeCell ref="F82:G82"/>
    <mergeCell ref="I82:J82"/>
    <mergeCell ref="O82:Q82"/>
    <mergeCell ref="I65:J65"/>
    <mergeCell ref="O65:Q65"/>
    <mergeCell ref="B68:G68"/>
    <mergeCell ref="I68:J68"/>
    <mergeCell ref="O68:Q68"/>
    <mergeCell ref="F67:G67"/>
    <mergeCell ref="I67:J67"/>
    <mergeCell ref="O67:Q67"/>
    <mergeCell ref="B65:G65"/>
    <mergeCell ref="I17:J17"/>
    <mergeCell ref="O17:Q17"/>
    <mergeCell ref="B25:G25"/>
    <mergeCell ref="I25:J25"/>
    <mergeCell ref="O25:Q25"/>
    <mergeCell ref="B16:G16"/>
    <mergeCell ref="I16:J16"/>
    <mergeCell ref="O16:Q16"/>
    <mergeCell ref="B19:G19"/>
    <mergeCell ref="I19:J19"/>
    <mergeCell ref="O19:Q19"/>
    <mergeCell ref="I10:J10"/>
    <mergeCell ref="O10:Q10"/>
    <mergeCell ref="B9:G9"/>
    <mergeCell ref="I9:J9"/>
    <mergeCell ref="O9:Q9"/>
    <mergeCell ref="O13:Q13"/>
    <mergeCell ref="I13:J13"/>
    <mergeCell ref="E14:G14"/>
    <mergeCell ref="I222:J222"/>
    <mergeCell ref="O222:Q222"/>
    <mergeCell ref="F227:G227"/>
    <mergeCell ref="I227:J227"/>
    <mergeCell ref="O227:Q227"/>
    <mergeCell ref="B223:G223"/>
    <mergeCell ref="I223:J223"/>
    <mergeCell ref="E226:G226"/>
    <mergeCell ref="I226:J226"/>
    <mergeCell ref="O226:Q226"/>
    <mergeCell ref="I214:J214"/>
    <mergeCell ref="O214:Q214"/>
    <mergeCell ref="B211:G211"/>
    <mergeCell ref="I211:J211"/>
    <mergeCell ref="O211:Q211"/>
    <mergeCell ref="O212:Q212"/>
    <mergeCell ref="O213:Q213"/>
    <mergeCell ref="I212:J212"/>
    <mergeCell ref="E221:G221"/>
    <mergeCell ref="O185:Q185"/>
    <mergeCell ref="F190:G190"/>
    <mergeCell ref="I190:J190"/>
    <mergeCell ref="O190:Q190"/>
    <mergeCell ref="F194:G194"/>
    <mergeCell ref="I194:J194"/>
    <mergeCell ref="O194:Q194"/>
    <mergeCell ref="B186:G186"/>
    <mergeCell ref="O191:Q191"/>
    <mergeCell ref="D192:G192"/>
    <mergeCell ref="O182:Q182"/>
    <mergeCell ref="F169:G169"/>
    <mergeCell ref="I169:J169"/>
    <mergeCell ref="O169:Q169"/>
    <mergeCell ref="F173:G173"/>
    <mergeCell ref="I173:J173"/>
    <mergeCell ref="I174:J174"/>
    <mergeCell ref="B170:G170"/>
    <mergeCell ref="I170:J170"/>
    <mergeCell ref="O170:Q170"/>
    <mergeCell ref="F157:G157"/>
    <mergeCell ref="I157:J157"/>
    <mergeCell ref="O157:Q157"/>
    <mergeCell ref="F161:G161"/>
    <mergeCell ref="I161:J161"/>
    <mergeCell ref="B162:G162"/>
    <mergeCell ref="B158:G158"/>
    <mergeCell ref="I158:J158"/>
    <mergeCell ref="O158:Q158"/>
    <mergeCell ref="F140:G140"/>
    <mergeCell ref="I140:J140"/>
    <mergeCell ref="O140:Q140"/>
    <mergeCell ref="F146:G146"/>
    <mergeCell ref="I146:J146"/>
    <mergeCell ref="B147:G147"/>
    <mergeCell ref="O146:Q146"/>
    <mergeCell ref="B141:G141"/>
    <mergeCell ref="I141:J141"/>
    <mergeCell ref="O141:Q141"/>
    <mergeCell ref="I117:J117"/>
    <mergeCell ref="F131:G131"/>
    <mergeCell ref="I131:J131"/>
    <mergeCell ref="O131:Q131"/>
    <mergeCell ref="F133:G133"/>
    <mergeCell ref="I133:J133"/>
    <mergeCell ref="O133:Q133"/>
    <mergeCell ref="B132:G132"/>
    <mergeCell ref="O117:Q117"/>
    <mergeCell ref="B123:G123"/>
    <mergeCell ref="F119:G119"/>
    <mergeCell ref="I119:J119"/>
    <mergeCell ref="O119:Q119"/>
    <mergeCell ref="F122:G122"/>
    <mergeCell ref="I122:J122"/>
    <mergeCell ref="B120:G120"/>
    <mergeCell ref="I120:J120"/>
    <mergeCell ref="O120:Q120"/>
    <mergeCell ref="F111:G111"/>
    <mergeCell ref="I111:J111"/>
    <mergeCell ref="O111:Q111"/>
    <mergeCell ref="E118:G118"/>
    <mergeCell ref="I118:J118"/>
    <mergeCell ref="O118:Q118"/>
    <mergeCell ref="F114:G114"/>
    <mergeCell ref="I116:J116"/>
    <mergeCell ref="O116:Q116"/>
    <mergeCell ref="B117:G117"/>
    <mergeCell ref="F103:G103"/>
    <mergeCell ref="I103:J103"/>
    <mergeCell ref="O103:Q103"/>
    <mergeCell ref="F107:G107"/>
    <mergeCell ref="I107:J107"/>
    <mergeCell ref="O107:Q107"/>
    <mergeCell ref="B104:G104"/>
    <mergeCell ref="I104:J104"/>
    <mergeCell ref="O104:Q104"/>
    <mergeCell ref="E106:G106"/>
    <mergeCell ref="E81:G81"/>
    <mergeCell ref="F101:G101"/>
    <mergeCell ref="I101:J101"/>
    <mergeCell ref="O101:Q101"/>
    <mergeCell ref="I86:J86"/>
    <mergeCell ref="O86:Q86"/>
    <mergeCell ref="F90:G90"/>
    <mergeCell ref="I90:J90"/>
    <mergeCell ref="O90:Q90"/>
    <mergeCell ref="B87:G87"/>
    <mergeCell ref="I76:J76"/>
    <mergeCell ref="O76:Q76"/>
    <mergeCell ref="F78:G78"/>
    <mergeCell ref="I78:J78"/>
    <mergeCell ref="O78:Q78"/>
    <mergeCell ref="B77:G77"/>
    <mergeCell ref="I77:J77"/>
    <mergeCell ref="O77:Q77"/>
    <mergeCell ref="F76:G76"/>
    <mergeCell ref="O52:Q52"/>
    <mergeCell ref="I72:J72"/>
    <mergeCell ref="O72:Q72"/>
    <mergeCell ref="F60:G60"/>
    <mergeCell ref="I60:J60"/>
    <mergeCell ref="O60:Q60"/>
    <mergeCell ref="O66:Q66"/>
    <mergeCell ref="F64:G64"/>
    <mergeCell ref="I64:J64"/>
    <mergeCell ref="O61:Q61"/>
    <mergeCell ref="F54:G54"/>
    <mergeCell ref="I54:J54"/>
    <mergeCell ref="O54:Q54"/>
    <mergeCell ref="B55:G55"/>
    <mergeCell ref="I55:J55"/>
    <mergeCell ref="O55:Q55"/>
    <mergeCell ref="E44:G44"/>
    <mergeCell ref="F48:G48"/>
    <mergeCell ref="I48:J48"/>
    <mergeCell ref="O48:Q48"/>
    <mergeCell ref="F51:G51"/>
    <mergeCell ref="I51:J51"/>
    <mergeCell ref="O51:Q51"/>
    <mergeCell ref="B49:G49"/>
    <mergeCell ref="I49:J49"/>
    <mergeCell ref="E50:G50"/>
    <mergeCell ref="F42:G42"/>
    <mergeCell ref="I42:J42"/>
    <mergeCell ref="O42:Q42"/>
    <mergeCell ref="F45:G45"/>
    <mergeCell ref="I45:J45"/>
    <mergeCell ref="O45:Q45"/>
    <mergeCell ref="B43:G43"/>
    <mergeCell ref="I43:J43"/>
    <mergeCell ref="I44:J44"/>
    <mergeCell ref="O43:Q43"/>
    <mergeCell ref="F39:G39"/>
    <mergeCell ref="I39:J39"/>
    <mergeCell ref="O39:Q39"/>
    <mergeCell ref="I31:J31"/>
    <mergeCell ref="O31:Q31"/>
    <mergeCell ref="F33:G33"/>
    <mergeCell ref="I33:J33"/>
    <mergeCell ref="O33:Q33"/>
    <mergeCell ref="E38:G38"/>
    <mergeCell ref="B37:G37"/>
    <mergeCell ref="O21:Q21"/>
    <mergeCell ref="F24:G24"/>
    <mergeCell ref="I24:J24"/>
    <mergeCell ref="O24:Q24"/>
    <mergeCell ref="B22:G22"/>
    <mergeCell ref="O34:Q34"/>
    <mergeCell ref="M26:O26"/>
    <mergeCell ref="N27:O27"/>
    <mergeCell ref="N28:O28"/>
    <mergeCell ref="I22:J22"/>
    <mergeCell ref="O22:Q22"/>
    <mergeCell ref="I12:J12"/>
    <mergeCell ref="O12:Q12"/>
    <mergeCell ref="F15:G15"/>
    <mergeCell ref="I15:J15"/>
    <mergeCell ref="O15:Q15"/>
    <mergeCell ref="F18:G18"/>
    <mergeCell ref="I18:J18"/>
    <mergeCell ref="O18:Q18"/>
    <mergeCell ref="B13:G13"/>
    <mergeCell ref="F8:G8"/>
    <mergeCell ref="I8:J8"/>
    <mergeCell ref="O8:Q8"/>
    <mergeCell ref="F12:G12"/>
    <mergeCell ref="I11:J11"/>
    <mergeCell ref="O11:Q11"/>
    <mergeCell ref="E11:G11"/>
    <mergeCell ref="B10:G10"/>
    <mergeCell ref="E216:G216"/>
    <mergeCell ref="O205:Q205"/>
    <mergeCell ref="E209:G209"/>
    <mergeCell ref="I209:J209"/>
    <mergeCell ref="O209:Q209"/>
    <mergeCell ref="I220:J220"/>
    <mergeCell ref="I216:J216"/>
    <mergeCell ref="O216:Q216"/>
    <mergeCell ref="F210:G210"/>
    <mergeCell ref="I210:J210"/>
    <mergeCell ref="O210:Q210"/>
    <mergeCell ref="F214:G214"/>
    <mergeCell ref="E197:G197"/>
    <mergeCell ref="I197:J197"/>
    <mergeCell ref="O197:Q197"/>
    <mergeCell ref="E202:G202"/>
    <mergeCell ref="I202:J202"/>
    <mergeCell ref="O202:Q202"/>
    <mergeCell ref="F198:G198"/>
    <mergeCell ref="I198:J198"/>
    <mergeCell ref="O198:Q198"/>
    <mergeCell ref="B199:G199"/>
    <mergeCell ref="E189:G189"/>
    <mergeCell ref="I189:J189"/>
    <mergeCell ref="O189:Q189"/>
    <mergeCell ref="E193:G193"/>
    <mergeCell ref="I193:J193"/>
    <mergeCell ref="O193:Q193"/>
    <mergeCell ref="I192:J192"/>
    <mergeCell ref="O192:Q192"/>
    <mergeCell ref="I191:J191"/>
    <mergeCell ref="O176:Q176"/>
    <mergeCell ref="E181:G181"/>
    <mergeCell ref="I181:J181"/>
    <mergeCell ref="O181:Q181"/>
    <mergeCell ref="F177:G177"/>
    <mergeCell ref="I177:J177"/>
    <mergeCell ref="O177:Q177"/>
    <mergeCell ref="C179:G179"/>
    <mergeCell ref="I179:J179"/>
    <mergeCell ref="O179:Q179"/>
    <mergeCell ref="E168:G168"/>
    <mergeCell ref="I168:J168"/>
    <mergeCell ref="O168:Q168"/>
    <mergeCell ref="D171:G171"/>
    <mergeCell ref="I171:J171"/>
    <mergeCell ref="O171:Q171"/>
    <mergeCell ref="I175:J175"/>
    <mergeCell ref="O175:Q175"/>
    <mergeCell ref="E172:G172"/>
    <mergeCell ref="O145:Q145"/>
    <mergeCell ref="E151:G151"/>
    <mergeCell ref="I151:J151"/>
    <mergeCell ref="O151:Q151"/>
    <mergeCell ref="E156:G156"/>
    <mergeCell ref="I156:J156"/>
    <mergeCell ref="O156:Q156"/>
    <mergeCell ref="F152:G152"/>
    <mergeCell ref="I149:J149"/>
    <mergeCell ref="O149:Q149"/>
    <mergeCell ref="I152:J152"/>
    <mergeCell ref="E139:G139"/>
    <mergeCell ref="I139:J139"/>
    <mergeCell ref="O139:Q139"/>
    <mergeCell ref="F137:G137"/>
    <mergeCell ref="I137:J137"/>
    <mergeCell ref="O137:Q137"/>
    <mergeCell ref="I150:J150"/>
    <mergeCell ref="O150:Q150"/>
    <mergeCell ref="B142:G142"/>
    <mergeCell ref="F124:G124"/>
    <mergeCell ref="I124:J124"/>
    <mergeCell ref="O124:Q124"/>
    <mergeCell ref="F126:G126"/>
    <mergeCell ref="B125:G125"/>
    <mergeCell ref="I125:J125"/>
    <mergeCell ref="O125:Q125"/>
    <mergeCell ref="I126:J126"/>
    <mergeCell ref="O126:Q126"/>
    <mergeCell ref="E95:G95"/>
    <mergeCell ref="I95:J95"/>
    <mergeCell ref="O95:Q95"/>
    <mergeCell ref="E98:G98"/>
    <mergeCell ref="I98:J98"/>
    <mergeCell ref="O105:Q105"/>
    <mergeCell ref="I97:J97"/>
    <mergeCell ref="O98:Q98"/>
    <mergeCell ref="F96:G96"/>
    <mergeCell ref="I96:J96"/>
    <mergeCell ref="E85:G85"/>
    <mergeCell ref="I85:J85"/>
    <mergeCell ref="O85:Q85"/>
    <mergeCell ref="E89:G89"/>
    <mergeCell ref="I89:J89"/>
    <mergeCell ref="O89:Q89"/>
    <mergeCell ref="D88:G88"/>
    <mergeCell ref="I88:J88"/>
    <mergeCell ref="O87:Q87"/>
    <mergeCell ref="I87:J87"/>
    <mergeCell ref="O88:Q88"/>
    <mergeCell ref="F86:G86"/>
    <mergeCell ref="E71:G71"/>
    <mergeCell ref="I71:J71"/>
    <mergeCell ref="O71:Q71"/>
    <mergeCell ref="E75:G75"/>
    <mergeCell ref="I75:J75"/>
    <mergeCell ref="O75:Q75"/>
    <mergeCell ref="B73:G73"/>
    <mergeCell ref="I73:J73"/>
    <mergeCell ref="I74:J74"/>
    <mergeCell ref="E63:G63"/>
    <mergeCell ref="I63:J63"/>
    <mergeCell ref="O63:Q63"/>
    <mergeCell ref="E66:G66"/>
    <mergeCell ref="I66:J66"/>
    <mergeCell ref="O64:Q64"/>
    <mergeCell ref="O74:Q74"/>
    <mergeCell ref="B69:G69"/>
    <mergeCell ref="F72:G72"/>
    <mergeCell ref="D58:G58"/>
    <mergeCell ref="I58:J58"/>
    <mergeCell ref="O58:Q58"/>
    <mergeCell ref="I50:J50"/>
    <mergeCell ref="O50:Q50"/>
    <mergeCell ref="E53:G53"/>
    <mergeCell ref="I53:J53"/>
    <mergeCell ref="O53:Q53"/>
    <mergeCell ref="B52:G52"/>
    <mergeCell ref="I52:J52"/>
    <mergeCell ref="E47:G47"/>
    <mergeCell ref="I47:J47"/>
    <mergeCell ref="O47:Q47"/>
    <mergeCell ref="B46:G46"/>
    <mergeCell ref="I46:J46"/>
    <mergeCell ref="O46:Q46"/>
    <mergeCell ref="O49:Q49"/>
    <mergeCell ref="I38:J38"/>
    <mergeCell ref="O38:Q38"/>
    <mergeCell ref="E41:G41"/>
    <mergeCell ref="I41:J41"/>
    <mergeCell ref="O41:Q41"/>
    <mergeCell ref="B40:G40"/>
    <mergeCell ref="I40:J40"/>
    <mergeCell ref="O40:Q40"/>
    <mergeCell ref="O44:Q44"/>
    <mergeCell ref="I37:J37"/>
    <mergeCell ref="O37:Q37"/>
    <mergeCell ref="E32:G32"/>
    <mergeCell ref="I32:J32"/>
    <mergeCell ref="O32:Q32"/>
    <mergeCell ref="F36:G36"/>
    <mergeCell ref="I36:J36"/>
    <mergeCell ref="O36:Q36"/>
    <mergeCell ref="B34:G34"/>
    <mergeCell ref="O29:Q29"/>
    <mergeCell ref="F30:G30"/>
    <mergeCell ref="I30:J30"/>
    <mergeCell ref="O30:Q30"/>
    <mergeCell ref="I35:J35"/>
    <mergeCell ref="O35:Q35"/>
    <mergeCell ref="I34:J34"/>
    <mergeCell ref="E35:G35"/>
    <mergeCell ref="B31:G31"/>
    <mergeCell ref="I213:J213"/>
    <mergeCell ref="I219:J219"/>
    <mergeCell ref="E20:G20"/>
    <mergeCell ref="I20:J20"/>
    <mergeCell ref="O20:Q20"/>
    <mergeCell ref="E23:G23"/>
    <mergeCell ref="I23:J23"/>
    <mergeCell ref="O23:Q23"/>
    <mergeCell ref="F21:G21"/>
    <mergeCell ref="I21:J21"/>
    <mergeCell ref="D208:G208"/>
    <mergeCell ref="D212:G212"/>
    <mergeCell ref="E29:G29"/>
    <mergeCell ref="D225:G225"/>
    <mergeCell ref="I225:J225"/>
    <mergeCell ref="O225:Q225"/>
    <mergeCell ref="I208:J208"/>
    <mergeCell ref="O208:Q208"/>
    <mergeCell ref="O220:Q220"/>
    <mergeCell ref="E213:G213"/>
    <mergeCell ref="O186:Q186"/>
    <mergeCell ref="I184:J184"/>
    <mergeCell ref="O219:Q219"/>
    <mergeCell ref="D196:G196"/>
    <mergeCell ref="I196:J196"/>
    <mergeCell ref="O196:Q196"/>
    <mergeCell ref="B195:G195"/>
    <mergeCell ref="I195:J195"/>
    <mergeCell ref="O195:Q195"/>
    <mergeCell ref="O201:Q201"/>
    <mergeCell ref="D175:G175"/>
    <mergeCell ref="O172:Q172"/>
    <mergeCell ref="D180:G180"/>
    <mergeCell ref="I180:J180"/>
    <mergeCell ref="O180:Q180"/>
    <mergeCell ref="D188:G188"/>
    <mergeCell ref="I188:J188"/>
    <mergeCell ref="O188:Q188"/>
    <mergeCell ref="E184:G184"/>
    <mergeCell ref="I186:J186"/>
    <mergeCell ref="O167:Q167"/>
    <mergeCell ref="E160:G160"/>
    <mergeCell ref="I160:J160"/>
    <mergeCell ref="O161:Q161"/>
    <mergeCell ref="I172:J172"/>
    <mergeCell ref="B174:G174"/>
    <mergeCell ref="O173:Q173"/>
    <mergeCell ref="O174:Q174"/>
    <mergeCell ref="O165:Q165"/>
    <mergeCell ref="O160:Q160"/>
    <mergeCell ref="I106:J106"/>
    <mergeCell ref="O106:Q106"/>
    <mergeCell ref="O114:Q114"/>
    <mergeCell ref="F116:G116"/>
    <mergeCell ref="D94:G94"/>
    <mergeCell ref="I94:J94"/>
    <mergeCell ref="O94:Q94"/>
    <mergeCell ref="I105:J105"/>
    <mergeCell ref="O96:Q96"/>
    <mergeCell ref="B97:G97"/>
    <mergeCell ref="B91:G91"/>
    <mergeCell ref="I91:J91"/>
    <mergeCell ref="O91:Q91"/>
    <mergeCell ref="C93:G93"/>
    <mergeCell ref="D80:G80"/>
    <mergeCell ref="I80:J80"/>
    <mergeCell ref="O80:Q80"/>
    <mergeCell ref="D84:G84"/>
    <mergeCell ref="I84:J84"/>
    <mergeCell ref="O84:Q84"/>
    <mergeCell ref="D62:G62"/>
    <mergeCell ref="I62:J62"/>
    <mergeCell ref="O62:Q62"/>
    <mergeCell ref="E59:G59"/>
    <mergeCell ref="I59:J59"/>
    <mergeCell ref="O59:Q59"/>
    <mergeCell ref="B61:G61"/>
    <mergeCell ref="I61:J61"/>
    <mergeCell ref="O73:Q73"/>
    <mergeCell ref="D155:G155"/>
    <mergeCell ref="I93:J93"/>
    <mergeCell ref="O93:Q93"/>
    <mergeCell ref="C128:G128"/>
    <mergeCell ref="I128:J128"/>
    <mergeCell ref="O128:Q128"/>
    <mergeCell ref="C143:G143"/>
    <mergeCell ref="I143:J143"/>
    <mergeCell ref="O143:Q143"/>
    <mergeCell ref="D105:G105"/>
    <mergeCell ref="B224:G224"/>
    <mergeCell ref="I224:J224"/>
    <mergeCell ref="O224:Q224"/>
    <mergeCell ref="B200:G200"/>
    <mergeCell ref="I200:J200"/>
    <mergeCell ref="O200:Q200"/>
    <mergeCell ref="B219:G219"/>
    <mergeCell ref="D201:G201"/>
    <mergeCell ref="I201:J201"/>
    <mergeCell ref="C6:G6"/>
    <mergeCell ref="I6:J6"/>
    <mergeCell ref="O6:Q6"/>
    <mergeCell ref="C57:G57"/>
    <mergeCell ref="I57:J57"/>
    <mergeCell ref="O57:Q57"/>
    <mergeCell ref="E7:G7"/>
    <mergeCell ref="I7:J7"/>
    <mergeCell ref="O7:Q7"/>
    <mergeCell ref="I29:J29"/>
    <mergeCell ref="E205:G205"/>
    <mergeCell ref="I205:J205"/>
    <mergeCell ref="F206:G206"/>
    <mergeCell ref="I206:J206"/>
    <mergeCell ref="B154:G154"/>
    <mergeCell ref="I154:J154"/>
    <mergeCell ref="D163:G163"/>
    <mergeCell ref="I163:J163"/>
    <mergeCell ref="D167:G167"/>
    <mergeCell ref="I167:J167"/>
    <mergeCell ref="O154:Q154"/>
    <mergeCell ref="B187:G187"/>
    <mergeCell ref="I187:J187"/>
    <mergeCell ref="O187:Q187"/>
    <mergeCell ref="I155:J155"/>
    <mergeCell ref="O155:Q155"/>
    <mergeCell ref="D159:G159"/>
    <mergeCell ref="I159:J159"/>
    <mergeCell ref="O159:Q159"/>
    <mergeCell ref="O163:Q163"/>
    <mergeCell ref="I142:J142"/>
    <mergeCell ref="O142:Q142"/>
    <mergeCell ref="B148:G148"/>
    <mergeCell ref="I148:J148"/>
    <mergeCell ref="O148:Q148"/>
    <mergeCell ref="D144:G144"/>
    <mergeCell ref="I144:J144"/>
    <mergeCell ref="O144:Q144"/>
    <mergeCell ref="E145:G145"/>
    <mergeCell ref="I145:J145"/>
    <mergeCell ref="I69:J69"/>
    <mergeCell ref="O69:Q69"/>
    <mergeCell ref="B92:G92"/>
    <mergeCell ref="I92:J92"/>
    <mergeCell ref="O92:Q92"/>
    <mergeCell ref="D70:G70"/>
    <mergeCell ref="I70:J70"/>
    <mergeCell ref="O70:Q70"/>
    <mergeCell ref="D74:G74"/>
    <mergeCell ref="I81:J81"/>
    <mergeCell ref="G2:Q2"/>
    <mergeCell ref="B5:G5"/>
    <mergeCell ref="I5:J5"/>
    <mergeCell ref="O5:Q5"/>
    <mergeCell ref="B56:G56"/>
    <mergeCell ref="I56:J56"/>
    <mergeCell ref="O56:Q56"/>
    <mergeCell ref="I14:J14"/>
    <mergeCell ref="O14:Q14"/>
    <mergeCell ref="E17:G17"/>
  </mergeCells>
  <printOptions horizontalCentered="1"/>
  <pageMargins left="0.984251968503937" right="0.3937007874015748" top="0.3937007874015748" bottom="0.3937007874015748" header="0.5118110236220472" footer="0.5118110236220472"/>
  <pageSetup fitToHeight="0"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Юлия</dc:creator>
  <cp:keywords/>
  <dc:description/>
  <cp:lastModifiedBy>User</cp:lastModifiedBy>
  <cp:lastPrinted>2017-11-28T06:38:26Z</cp:lastPrinted>
  <dcterms:created xsi:type="dcterms:W3CDTF">2017-11-28T04:29:13Z</dcterms:created>
  <dcterms:modified xsi:type="dcterms:W3CDTF">2018-05-03T09:43:55Z</dcterms:modified>
  <cp:category/>
  <cp:version/>
  <cp:contentType/>
  <cp:contentStatus/>
</cp:coreProperties>
</file>