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9095" windowHeight="11640" activeTab="2"/>
  </bookViews>
  <sheets>
    <sheet name="Приложение 1" sheetId="1" r:id="rId1"/>
    <sheet name="Приложение 2" sheetId="2" r:id="rId2"/>
    <sheet name="Приложение 3" sheetId="3" r:id="rId3"/>
    <sheet name="Лист1" sheetId="5" r:id="rId4"/>
  </sheets>
  <calcPr calcId="145621"/>
</workbook>
</file>

<file path=xl/calcChain.xml><?xml version="1.0" encoding="utf-8"?>
<calcChain xmlns="http://schemas.openxmlformats.org/spreadsheetml/2006/main">
  <c r="N16" i="2" l="1"/>
  <c r="Q16" i="2"/>
  <c r="R16" i="2"/>
  <c r="S16" i="2"/>
  <c r="T16" i="2"/>
  <c r="G16" i="2"/>
  <c r="F16" i="2"/>
  <c r="D16" i="2"/>
  <c r="C16" i="2"/>
  <c r="M16" i="2" l="1"/>
  <c r="H16" i="2"/>
  <c r="N14" i="3"/>
  <c r="M14" i="3"/>
  <c r="D14" i="3"/>
  <c r="C14" i="3"/>
  <c r="J15" i="2" l="1"/>
  <c r="I14" i="3" l="1"/>
  <c r="H14" i="3"/>
  <c r="P17" i="1" l="1"/>
  <c r="J13" i="2"/>
  <c r="J14" i="2"/>
  <c r="K17" i="1"/>
  <c r="C13" i="2" l="1"/>
  <c r="J16" i="2"/>
  <c r="H17" i="1"/>
  <c r="I17" i="1"/>
  <c r="J17" i="1"/>
  <c r="L17" i="1"/>
</calcChain>
</file>

<file path=xl/sharedStrings.xml><?xml version="1.0" encoding="utf-8"?>
<sst xmlns="http://schemas.openxmlformats.org/spreadsheetml/2006/main" count="146" uniqueCount="83">
  <si>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</si>
  <si>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</si>
  <si>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</si>
  <si>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</si>
  <si>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</si>
  <si>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</si>
  <si>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</si>
  <si>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</si>
  <si>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 xml:space="preserve">Количество жителей, зарегистрированных в многоквартирном доме 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</si>
  <si>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</si>
  <si>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</si>
  <si>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</si>
  <si>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</si>
  <si>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Стоимость капитального ремонта</t>
  </si>
  <si>
    <t>Всего</t>
  </si>
  <si>
    <t>в том числе</t>
  </si>
  <si>
    <t>за счет средств Фонда</t>
  </si>
  <si>
    <t>за счет средств бюджета Челябинской области</t>
  </si>
  <si>
    <t xml:space="preserve">за счет средстместного бюджета </t>
  </si>
  <si>
    <t>за счет средств собственников помещений в многоквартирном доие</t>
  </si>
  <si>
    <t>кирпичные</t>
  </si>
  <si>
    <t>руб.</t>
  </si>
  <si>
    <t>чел.</t>
  </si>
  <si>
    <t>ПРИЛОЖЕНИЕ 1</t>
  </si>
  <si>
    <t>региональной программы капитального ремонта</t>
  </si>
  <si>
    <t>общего имущества многоквартирных домов</t>
  </si>
  <si>
    <t>Перечень многоквартирных домов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</si>
  <si>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</si>
  <si>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</si>
  <si>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</si>
  <si>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</si>
  <si>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</si>
  <si>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</si>
  <si>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</si>
  <si>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</si>
  <si>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утепле-ние фасадов</t>
  </si>
  <si>
    <t>другие виды</t>
  </si>
  <si>
    <t>Виды ремонта, установленныезаконом Челябинской области № 512-ЗО</t>
  </si>
  <si>
    <t xml:space="preserve">установка коллективных (общедомовых) приборов учета и узлов управления </t>
  </si>
  <si>
    <t>Реестр многоквартирных домов по видам ремонта</t>
  </si>
  <si>
    <t>ПРИЛОЖЕНИЕ 2</t>
  </si>
  <si>
    <t>к кракосрочному плану реализации</t>
  </si>
  <si>
    <t>Планируемые показатели выполнения Программы</t>
  </si>
  <si>
    <t>Общая площадь многоквартирных домов, всего</t>
  </si>
  <si>
    <t>Количество жителей зарегистрированных в многоквартирном доме на дату утверждения программы</t>
  </si>
  <si>
    <t>Количествомногоквартирных домов</t>
  </si>
  <si>
    <t>I квартал</t>
  </si>
  <si>
    <t>II квартал</t>
  </si>
  <si>
    <t>III квартал</t>
  </si>
  <si>
    <t>IV квартал</t>
  </si>
  <si>
    <t>ПРИЛОЖЕНИЕ 3</t>
  </si>
  <si>
    <t>г. Карабаш, ул. Ватутина, 2</t>
  </si>
  <si>
    <t>деревянные</t>
  </si>
  <si>
    <t>переустройство невенти-лируемой крыши на вентили-руемую крышу, устройство выходов на кровлю</t>
  </si>
  <si>
    <t>ремонт внутридомовых инженерных систем, руб.</t>
  </si>
  <si>
    <t>ЭЭ</t>
  </si>
  <si>
    <t>ГВС</t>
  </si>
  <si>
    <t>ХВС</t>
  </si>
  <si>
    <t>ТС</t>
  </si>
  <si>
    <t>ВО</t>
  </si>
  <si>
    <t>ГС</t>
  </si>
  <si>
    <t>ПУ ЭЭ</t>
  </si>
  <si>
    <t>ПУ ГВС</t>
  </si>
  <si>
    <t>ПУ ХВС</t>
  </si>
  <si>
    <t>ПУ ТЭ</t>
  </si>
  <si>
    <t>УУ ГВС</t>
  </si>
  <si>
    <t>УУ ТЭ</t>
  </si>
  <si>
    <t>м2</t>
  </si>
  <si>
    <t>ед</t>
  </si>
  <si>
    <t>руб</t>
  </si>
  <si>
    <t>к  краткосрочному плану реализации</t>
  </si>
  <si>
    <t>к краткосрочному плану реализации</t>
  </si>
  <si>
    <t>г. Карабаш, ул. Ватутина, 16</t>
  </si>
  <si>
    <t>г. Карабаш, ул. Декабристов,23</t>
  </si>
  <si>
    <t>г. Карабаш, ул. Декабристов,24</t>
  </si>
  <si>
    <t>Плановая дата завершения работ</t>
  </si>
  <si>
    <t>мес.</t>
  </si>
  <si>
    <t>дек. 2019г.</t>
  </si>
  <si>
    <t>Карабашского городского округа на 2019 год</t>
  </si>
  <si>
    <t>блочные</t>
  </si>
  <si>
    <t>Итого по Карабашскому городскому округу на 2019 г.</t>
  </si>
  <si>
    <t>г. Карабаш, ул. Декабристов, 23</t>
  </si>
  <si>
    <t>г. Карабаш, ул. Декабристов,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</si>
</sst>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0&quot;р.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9" xfId="0" applyFon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165" fontId="2" fillId="0" borderId="1" xfId="0" applyNumberFormat="1" applyFont="1" applyBorder="1" applyAlignment="1">
      <alignment wrapText="1"/>
    </xf>
    <xf numFmtId="0" fontId="2" fillId="0" borderId="0" xfId="0" applyFont="1" applyAlignment="1"/>
    <xf numFmtId="0" fontId="2" fillId="0" borderId="9" xfId="0" applyFont="1" applyBorder="1" applyAlignment="1">
      <alignment horizontal="right"/>
    </xf>
    <xf numFmtId="0" fontId="8" fillId="0" borderId="1" xfId="0" applyFont="1" applyBorder="1"/>
    <xf numFmtId="2" fontId="8" fillId="2" borderId="1" xfId="0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165" fontId="10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wrapText="1"/>
    </xf>
    <xf numFmtId="165" fontId="11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wrapText="1"/>
    </xf>
    <xf numFmtId="2" fontId="13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12" fillId="0" borderId="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2" fillId="0" borderId="0" xfId="0" applyFont="1" applyAlignment="1">
      <alignment horizontal="right"/>
    </xf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10" workbookViewId="0">
      <selection activeCell="J20" sqref="J20"/>
    </sheetView>
  </sheetViews>
  <sheetFormatPr defaultRowHeight="15" x14ac:dyDescent="0.25"/>
  <cols>
    <col min="1" max="1" width="4.5703125" customWidth="1"/>
    <col min="2" max="2" width="33.42578125" customWidth="1"/>
    <col min="3" max="3" width="6" customWidth="1"/>
    <col min="4" max="4" width="3.140625" customWidth="1"/>
    <col min="5" max="5" width="12.28515625" customWidth="1"/>
    <col min="6" max="6" width="3.85546875" customWidth="1"/>
    <col min="7" max="7" width="4" customWidth="1"/>
    <col min="8" max="8" width="8.5703125" customWidth="1"/>
    <col min="9" max="9" width="9.5703125" customWidth="1"/>
    <col min="10" max="10" width="10.140625" customWidth="1"/>
    <col min="11" max="11" width="6.28515625" customWidth="1"/>
    <col min="12" max="12" width="14.5703125" customWidth="1"/>
    <col min="13" max="14" width="4.28515625" customWidth="1"/>
    <col min="15" max="15" width="4.5703125" customWidth="1"/>
    <col min="16" max="16" width="15.140625" customWidth="1"/>
    <col min="17" max="17" width="11" customWidth="1"/>
  </cols>
  <sheetData>
    <row r="1" spans="1:22" x14ac:dyDescent="0.25">
      <c r="L1" s="61" t="s">
        <v>23</v>
      </c>
      <c r="M1" s="61"/>
      <c r="N1" s="61"/>
      <c r="O1" s="61"/>
      <c r="P1" s="61"/>
      <c r="Q1" s="61"/>
    </row>
    <row r="2" spans="1:22" ht="10.5" customHeight="1" x14ac:dyDescent="0.25">
      <c r="L2" s="61" t="s">
        <v>71</v>
      </c>
      <c r="M2" s="61"/>
      <c r="N2" s="61"/>
      <c r="O2" s="61"/>
      <c r="P2" s="61"/>
      <c r="Q2" s="61"/>
    </row>
    <row r="3" spans="1:22" ht="10.5" customHeight="1" x14ac:dyDescent="0.25">
      <c r="L3" s="61" t="s">
        <v>24</v>
      </c>
      <c r="M3" s="61"/>
      <c r="N3" s="61"/>
      <c r="O3" s="61"/>
      <c r="P3" s="61"/>
      <c r="Q3" s="61"/>
    </row>
    <row r="4" spans="1:22" ht="10.5" customHeight="1" x14ac:dyDescent="0.25">
      <c r="L4" s="61" t="s">
        <v>25</v>
      </c>
      <c r="M4" s="61"/>
      <c r="N4" s="61"/>
      <c r="O4" s="61"/>
      <c r="P4" s="61"/>
      <c r="Q4" s="61"/>
    </row>
    <row r="5" spans="1:22" ht="12.75" customHeight="1" x14ac:dyDescent="0.25">
      <c r="L5" s="61" t="s">
        <v>78</v>
      </c>
      <c r="M5" s="61"/>
      <c r="N5" s="61"/>
      <c r="O5" s="61"/>
      <c r="P5" s="61"/>
      <c r="Q5" s="61"/>
      <c r="R5" s="18"/>
      <c r="S5" s="18"/>
      <c r="T5" s="18"/>
      <c r="U5" s="18"/>
      <c r="V5" s="18"/>
    </row>
    <row r="6" spans="1:22" ht="9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2" ht="19.5" customHeight="1" x14ac:dyDescent="0.25">
      <c r="A7" s="57" t="s">
        <v>26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2" ht="26.25" customHeight="1" x14ac:dyDescent="0.25">
      <c r="A8" s="60" t="s">
        <v>0</v>
      </c>
      <c r="B8" s="60" t="s">
        <v>1</v>
      </c>
      <c r="C8" s="58" t="s">
        <v>2</v>
      </c>
      <c r="D8" s="59"/>
      <c r="E8" s="53" t="s">
        <v>3</v>
      </c>
      <c r="F8" s="53" t="s">
        <v>4</v>
      </c>
      <c r="G8" s="53" t="s">
        <v>5</v>
      </c>
      <c r="H8" s="53" t="s">
        <v>6</v>
      </c>
      <c r="I8" s="58" t="s">
        <v>7</v>
      </c>
      <c r="J8" s="59"/>
      <c r="K8" s="53" t="s">
        <v>8</v>
      </c>
      <c r="L8" s="58" t="s">
        <v>13</v>
      </c>
      <c r="M8" s="62"/>
      <c r="N8" s="62"/>
      <c r="O8" s="62"/>
      <c r="P8" s="59"/>
      <c r="Q8" s="63" t="s">
        <v>75</v>
      </c>
    </row>
    <row r="9" spans="1:22" ht="19.5" customHeight="1" x14ac:dyDescent="0.25">
      <c r="A9" s="60"/>
      <c r="B9" s="60"/>
      <c r="C9" s="53" t="s">
        <v>9</v>
      </c>
      <c r="D9" s="53" t="s">
        <v>10</v>
      </c>
      <c r="E9" s="53"/>
      <c r="F9" s="53"/>
      <c r="G9" s="53"/>
      <c r="H9" s="53"/>
      <c r="I9" s="53" t="s">
        <v>11</v>
      </c>
      <c r="J9" s="53" t="s">
        <v>12</v>
      </c>
      <c r="K9" s="53"/>
      <c r="L9" s="53" t="s">
        <v>14</v>
      </c>
      <c r="M9" s="58" t="s">
        <v>15</v>
      </c>
      <c r="N9" s="62"/>
      <c r="O9" s="62"/>
      <c r="P9" s="59"/>
      <c r="Q9" s="64"/>
    </row>
    <row r="10" spans="1:22" ht="178.5" customHeight="1" x14ac:dyDescent="0.25">
      <c r="A10" s="60"/>
      <c r="B10" s="60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2" t="s">
        <v>16</v>
      </c>
      <c r="N10" s="2" t="s">
        <v>17</v>
      </c>
      <c r="O10" s="2" t="s">
        <v>18</v>
      </c>
      <c r="P10" s="2" t="s">
        <v>19</v>
      </c>
      <c r="Q10" s="65"/>
    </row>
    <row r="11" spans="1:22" ht="21" customHeight="1" x14ac:dyDescent="0.25">
      <c r="A11" s="60"/>
      <c r="B11" s="60"/>
      <c r="C11" s="53"/>
      <c r="D11" s="53"/>
      <c r="E11" s="53"/>
      <c r="F11" s="53"/>
      <c r="G11" s="53"/>
      <c r="H11" s="10" t="s">
        <v>67</v>
      </c>
      <c r="I11" s="10" t="s">
        <v>67</v>
      </c>
      <c r="J11" s="10" t="s">
        <v>67</v>
      </c>
      <c r="K11" s="4" t="s">
        <v>22</v>
      </c>
      <c r="L11" s="4" t="s">
        <v>21</v>
      </c>
      <c r="M11" s="4" t="s">
        <v>21</v>
      </c>
      <c r="N11" s="4" t="s">
        <v>21</v>
      </c>
      <c r="O11" s="4" t="s">
        <v>21</v>
      </c>
      <c r="P11" s="4" t="s">
        <v>21</v>
      </c>
      <c r="Q11" s="14" t="s">
        <v>76</v>
      </c>
    </row>
    <row r="12" spans="1:22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22" ht="15.75" x14ac:dyDescent="0.25">
      <c r="A13" s="20">
        <v>1</v>
      </c>
      <c r="B13" s="20" t="s">
        <v>51</v>
      </c>
      <c r="C13" s="20">
        <v>1938</v>
      </c>
      <c r="D13" s="20"/>
      <c r="E13" s="25" t="s">
        <v>79</v>
      </c>
      <c r="F13" s="26">
        <v>2</v>
      </c>
      <c r="G13" s="26">
        <v>2</v>
      </c>
      <c r="H13" s="24">
        <v>385.7</v>
      </c>
      <c r="I13" s="24">
        <v>385.7</v>
      </c>
      <c r="J13" s="24">
        <v>305.7</v>
      </c>
      <c r="K13" s="22">
        <v>18</v>
      </c>
      <c r="L13" s="27">
        <v>879434</v>
      </c>
      <c r="M13" s="26"/>
      <c r="N13" s="26"/>
      <c r="O13" s="26"/>
      <c r="P13" s="31">
        <v>879434</v>
      </c>
      <c r="Q13" s="28" t="s">
        <v>77</v>
      </c>
    </row>
    <row r="14" spans="1:22" ht="15.75" x14ac:dyDescent="0.25">
      <c r="A14" s="20">
        <v>2</v>
      </c>
      <c r="B14" s="20" t="s">
        <v>72</v>
      </c>
      <c r="C14" s="20">
        <v>1938</v>
      </c>
      <c r="D14" s="20"/>
      <c r="E14" s="25" t="s">
        <v>20</v>
      </c>
      <c r="F14" s="26">
        <v>2</v>
      </c>
      <c r="G14" s="26">
        <v>1</v>
      </c>
      <c r="H14" s="21">
        <v>301.2</v>
      </c>
      <c r="I14" s="21">
        <v>301.2</v>
      </c>
      <c r="J14" s="21">
        <v>216.8</v>
      </c>
      <c r="K14" s="22">
        <v>14</v>
      </c>
      <c r="L14" s="27">
        <v>2595154</v>
      </c>
      <c r="M14" s="28"/>
      <c r="N14" s="28"/>
      <c r="O14" s="28"/>
      <c r="P14" s="31">
        <v>2595154</v>
      </c>
      <c r="Q14" s="28" t="s">
        <v>77</v>
      </c>
    </row>
    <row r="15" spans="1:22" ht="15.75" x14ac:dyDescent="0.25">
      <c r="A15" s="20">
        <v>3</v>
      </c>
      <c r="B15" s="20" t="s">
        <v>73</v>
      </c>
      <c r="C15" s="20">
        <v>1954</v>
      </c>
      <c r="D15" s="20"/>
      <c r="E15" s="25" t="s">
        <v>52</v>
      </c>
      <c r="F15" s="26">
        <v>2</v>
      </c>
      <c r="G15" s="26">
        <v>1</v>
      </c>
      <c r="H15" s="21">
        <v>409.1</v>
      </c>
      <c r="I15" s="21">
        <v>409.1</v>
      </c>
      <c r="J15" s="21">
        <v>277</v>
      </c>
      <c r="K15" s="22">
        <v>18</v>
      </c>
      <c r="L15" s="27">
        <v>3960995</v>
      </c>
      <c r="M15" s="28"/>
      <c r="N15" s="28"/>
      <c r="O15" s="28"/>
      <c r="P15" s="31">
        <v>3960995</v>
      </c>
      <c r="Q15" s="28" t="s">
        <v>77</v>
      </c>
    </row>
    <row r="16" spans="1:22" ht="15.75" x14ac:dyDescent="0.25">
      <c r="A16" s="20">
        <v>4</v>
      </c>
      <c r="B16" s="20" t="s">
        <v>74</v>
      </c>
      <c r="C16" s="20">
        <v>1954</v>
      </c>
      <c r="D16" s="20"/>
      <c r="E16" s="25" t="s">
        <v>52</v>
      </c>
      <c r="F16" s="26">
        <v>2</v>
      </c>
      <c r="G16" s="26">
        <v>1</v>
      </c>
      <c r="H16" s="21">
        <v>405.8</v>
      </c>
      <c r="I16" s="21">
        <v>405.8</v>
      </c>
      <c r="J16" s="21">
        <v>287.3</v>
      </c>
      <c r="K16" s="22">
        <v>17</v>
      </c>
      <c r="L16" s="27">
        <v>3773465</v>
      </c>
      <c r="M16" s="28"/>
      <c r="N16" s="28"/>
      <c r="O16" s="28"/>
      <c r="P16" s="31">
        <v>3773465</v>
      </c>
      <c r="Q16" s="28" t="s">
        <v>77</v>
      </c>
    </row>
    <row r="17" spans="1:17" ht="15.75" x14ac:dyDescent="0.25">
      <c r="A17" s="54" t="s">
        <v>80</v>
      </c>
      <c r="B17" s="55"/>
      <c r="C17" s="55"/>
      <c r="D17" s="55"/>
      <c r="E17" s="55"/>
      <c r="F17" s="55"/>
      <c r="G17" s="56"/>
      <c r="H17" s="29">
        <f>SUM(H13:H16)</f>
        <v>1501.8</v>
      </c>
      <c r="I17" s="29">
        <f>SUM(I13:I16)</f>
        <v>1501.8</v>
      </c>
      <c r="J17" s="29">
        <f>SUM(J13:J16)</f>
        <v>1086.8</v>
      </c>
      <c r="K17" s="30">
        <f>SUM(K13:K16)</f>
        <v>67</v>
      </c>
      <c r="L17" s="31">
        <f>SUM(L13:L16)</f>
        <v>11209048</v>
      </c>
      <c r="M17" s="32"/>
      <c r="N17" s="32"/>
      <c r="O17" s="32"/>
      <c r="P17" s="31">
        <f>SUM(P13:P16)</f>
        <v>11209048</v>
      </c>
      <c r="Q17" s="28" t="s">
        <v>77</v>
      </c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9"/>
      <c r="Q18" s="19"/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24">
    <mergeCell ref="L1:Q1"/>
    <mergeCell ref="K8:K10"/>
    <mergeCell ref="L8:P8"/>
    <mergeCell ref="L9:L10"/>
    <mergeCell ref="L3:Q3"/>
    <mergeCell ref="L2:Q2"/>
    <mergeCell ref="L4:Q4"/>
    <mergeCell ref="L5:Q5"/>
    <mergeCell ref="M9:P9"/>
    <mergeCell ref="Q8:Q10"/>
    <mergeCell ref="I9:I10"/>
    <mergeCell ref="A17:G17"/>
    <mergeCell ref="A7:Q7"/>
    <mergeCell ref="C8:D8"/>
    <mergeCell ref="I8:J8"/>
    <mergeCell ref="A8:A11"/>
    <mergeCell ref="B8:B11"/>
    <mergeCell ref="C9:C11"/>
    <mergeCell ref="D9:D11"/>
    <mergeCell ref="E8:E11"/>
    <mergeCell ref="F8:F11"/>
    <mergeCell ref="G8:G11"/>
    <mergeCell ref="H8:H10"/>
    <mergeCell ref="J9:J10"/>
  </mergeCells>
  <pageMargins left="0.39370078740157483" right="0.11811023622047245" top="0.35433070866141736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opLeftCell="A8" workbookViewId="0">
      <selection activeCell="R20" sqref="R20"/>
    </sheetView>
  </sheetViews>
  <sheetFormatPr defaultRowHeight="15" x14ac:dyDescent="0.25"/>
  <cols>
    <col min="1" max="1" width="3" customWidth="1"/>
    <col min="2" max="2" width="41" customWidth="1"/>
    <col min="3" max="3" width="18.85546875" customWidth="1"/>
    <col min="4" max="4" width="13.5703125" customWidth="1"/>
    <col min="5" max="5" width="2.85546875" customWidth="1"/>
    <col min="6" max="6" width="14" customWidth="1"/>
    <col min="7" max="7" width="13.85546875" customWidth="1"/>
    <col min="8" max="8" width="15" customWidth="1"/>
    <col min="9" max="9" width="2.7109375" customWidth="1"/>
    <col min="10" max="10" width="15.85546875" customWidth="1"/>
    <col min="11" max="11" width="2.5703125" customWidth="1"/>
    <col min="12" max="12" width="2.42578125" customWidth="1"/>
    <col min="13" max="13" width="10.85546875" customWidth="1"/>
    <col min="14" max="14" width="14.7109375" customWidth="1"/>
    <col min="15" max="15" width="2.7109375" customWidth="1"/>
    <col min="16" max="16" width="2.5703125" customWidth="1"/>
    <col min="17" max="17" width="11.28515625" customWidth="1"/>
    <col min="18" max="18" width="14.85546875" customWidth="1"/>
    <col min="19" max="19" width="10.42578125" customWidth="1"/>
    <col min="20" max="20" width="14.42578125" customWidth="1"/>
    <col min="21" max="21" width="2.5703125" customWidth="1"/>
    <col min="22" max="23" width="2.7109375" customWidth="1"/>
    <col min="24" max="24" width="3" customWidth="1"/>
    <col min="25" max="25" width="2.7109375" customWidth="1"/>
    <col min="26" max="27" width="2.5703125" customWidth="1"/>
    <col min="28" max="28" width="3" customWidth="1"/>
    <col min="29" max="29" width="2.5703125" customWidth="1"/>
    <col min="30" max="30" width="11.42578125" bestFit="1" customWidth="1"/>
  </cols>
  <sheetData>
    <row r="1" spans="1:43" x14ac:dyDescent="0.25">
      <c r="S1" s="61" t="s">
        <v>40</v>
      </c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43" ht="10.5" customHeight="1" x14ac:dyDescent="0.25">
      <c r="S2" s="61" t="s">
        <v>41</v>
      </c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43" ht="12" customHeight="1" x14ac:dyDescent="0.25">
      <c r="S3" s="61" t="s">
        <v>24</v>
      </c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43" ht="11.25" customHeight="1" x14ac:dyDescent="0.25">
      <c r="S4" s="61" t="s">
        <v>25</v>
      </c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43" ht="12" customHeight="1" x14ac:dyDescent="0.25">
      <c r="S5" s="61" t="s">
        <v>78</v>
      </c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43" ht="19.5" customHeight="1" x14ac:dyDescent="0.25">
      <c r="A6" s="72" t="s">
        <v>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43" ht="30" customHeight="1" x14ac:dyDescent="0.25">
      <c r="A7" s="73" t="s">
        <v>0</v>
      </c>
      <c r="B7" s="74" t="s">
        <v>1</v>
      </c>
      <c r="C7" s="69" t="s">
        <v>27</v>
      </c>
      <c r="D7" s="66" t="s">
        <v>28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74" t="s">
        <v>37</v>
      </c>
      <c r="V7" s="74"/>
      <c r="W7" s="74"/>
      <c r="X7" s="74"/>
      <c r="Y7" s="74"/>
      <c r="Z7" s="74"/>
      <c r="AA7" s="74"/>
      <c r="AB7" s="74"/>
      <c r="AC7" s="74"/>
    </row>
    <row r="8" spans="1:43" ht="27" customHeight="1" x14ac:dyDescent="0.25">
      <c r="A8" s="74"/>
      <c r="B8" s="75"/>
      <c r="C8" s="69"/>
      <c r="D8" s="67" t="s">
        <v>54</v>
      </c>
      <c r="E8" s="67"/>
      <c r="F8" s="67"/>
      <c r="G8" s="67"/>
      <c r="H8" s="67"/>
      <c r="I8" s="67"/>
      <c r="J8" s="68" t="s">
        <v>29</v>
      </c>
      <c r="K8" s="68" t="s">
        <v>30</v>
      </c>
      <c r="L8" s="68"/>
      <c r="M8" s="68" t="s">
        <v>31</v>
      </c>
      <c r="N8" s="68"/>
      <c r="O8" s="68" t="s">
        <v>32</v>
      </c>
      <c r="P8" s="68"/>
      <c r="Q8" s="68" t="s">
        <v>33</v>
      </c>
      <c r="R8" s="68"/>
      <c r="S8" s="68" t="s">
        <v>34</v>
      </c>
      <c r="T8" s="68"/>
      <c r="U8" s="69" t="s">
        <v>35</v>
      </c>
      <c r="V8" s="69" t="s">
        <v>53</v>
      </c>
      <c r="W8" s="67" t="s">
        <v>38</v>
      </c>
      <c r="X8" s="67"/>
      <c r="Y8" s="67"/>
      <c r="Z8" s="67"/>
      <c r="AA8" s="67"/>
      <c r="AB8" s="67"/>
      <c r="AC8" s="69" t="s">
        <v>36</v>
      </c>
    </row>
    <row r="9" spans="1:43" ht="126.75" customHeight="1" x14ac:dyDescent="0.25">
      <c r="A9" s="74"/>
      <c r="B9" s="75"/>
      <c r="C9" s="69"/>
      <c r="D9" s="15" t="s">
        <v>55</v>
      </c>
      <c r="E9" s="15" t="s">
        <v>56</v>
      </c>
      <c r="F9" s="15" t="s">
        <v>57</v>
      </c>
      <c r="G9" s="15" t="s">
        <v>58</v>
      </c>
      <c r="H9" s="16" t="s">
        <v>59</v>
      </c>
      <c r="I9" s="16" t="s">
        <v>60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  <c r="V9" s="69"/>
      <c r="W9" s="16" t="s">
        <v>61</v>
      </c>
      <c r="X9" s="16" t="s">
        <v>62</v>
      </c>
      <c r="Y9" s="16" t="s">
        <v>63</v>
      </c>
      <c r="Z9" s="16" t="s">
        <v>64</v>
      </c>
      <c r="AA9" s="16" t="s">
        <v>65</v>
      </c>
      <c r="AB9" s="16" t="s">
        <v>66</v>
      </c>
      <c r="AC9" s="69"/>
    </row>
    <row r="10" spans="1:43" ht="20.25" customHeight="1" x14ac:dyDescent="0.25">
      <c r="A10" s="74"/>
      <c r="B10" s="75"/>
      <c r="C10" s="10" t="s">
        <v>21</v>
      </c>
      <c r="D10" s="10" t="s">
        <v>69</v>
      </c>
      <c r="E10" s="10" t="s">
        <v>69</v>
      </c>
      <c r="F10" s="10" t="s">
        <v>69</v>
      </c>
      <c r="G10" s="10" t="s">
        <v>69</v>
      </c>
      <c r="H10" s="10" t="s">
        <v>69</v>
      </c>
      <c r="I10" s="10" t="s">
        <v>69</v>
      </c>
      <c r="J10" s="10" t="s">
        <v>69</v>
      </c>
      <c r="K10" s="11" t="s">
        <v>68</v>
      </c>
      <c r="L10" s="10" t="s">
        <v>69</v>
      </c>
      <c r="M10" s="10" t="s">
        <v>67</v>
      </c>
      <c r="N10" s="10" t="s">
        <v>69</v>
      </c>
      <c r="O10" s="10" t="s">
        <v>67</v>
      </c>
      <c r="P10" s="10" t="s">
        <v>69</v>
      </c>
      <c r="Q10" s="10" t="s">
        <v>67</v>
      </c>
      <c r="R10" s="10" t="s">
        <v>69</v>
      </c>
      <c r="S10" s="10" t="s">
        <v>67</v>
      </c>
      <c r="T10" s="10" t="s">
        <v>69</v>
      </c>
      <c r="U10" s="10" t="s">
        <v>69</v>
      </c>
      <c r="V10" s="10" t="s">
        <v>69</v>
      </c>
      <c r="W10" s="10" t="s">
        <v>69</v>
      </c>
      <c r="X10" s="10" t="s">
        <v>69</v>
      </c>
      <c r="Y10" s="10" t="s">
        <v>69</v>
      </c>
      <c r="Z10" s="10" t="s">
        <v>69</v>
      </c>
      <c r="AA10" s="10" t="s">
        <v>69</v>
      </c>
      <c r="AB10" s="10" t="s">
        <v>69</v>
      </c>
      <c r="AC10" s="10" t="s">
        <v>69</v>
      </c>
    </row>
    <row r="11" spans="1:43" ht="16.5" customHeight="1" x14ac:dyDescent="0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14">
        <v>28</v>
      </c>
      <c r="AC11" s="14">
        <v>29</v>
      </c>
      <c r="AE11" s="7"/>
      <c r="AF11" s="13"/>
      <c r="AG11" s="13"/>
      <c r="AH11" s="13"/>
      <c r="AI11" s="13"/>
      <c r="AJ11" s="7"/>
      <c r="AK11" s="7"/>
      <c r="AL11" s="7"/>
      <c r="AM11" s="7"/>
      <c r="AN11" s="7"/>
      <c r="AO11" s="7"/>
      <c r="AP11" s="7"/>
      <c r="AQ11" s="7"/>
    </row>
    <row r="12" spans="1:43" ht="18.75" x14ac:dyDescent="0.3">
      <c r="A12" s="40">
        <v>1</v>
      </c>
      <c r="B12" s="40" t="s">
        <v>51</v>
      </c>
      <c r="C12" s="41">
        <v>879434</v>
      </c>
      <c r="D12" s="42"/>
      <c r="E12" s="43"/>
      <c r="F12" s="42"/>
      <c r="G12" s="43"/>
      <c r="H12" s="44"/>
      <c r="I12" s="43"/>
      <c r="J12" s="45"/>
      <c r="K12" s="45"/>
      <c r="L12" s="45"/>
      <c r="M12" s="45"/>
      <c r="N12" s="45"/>
      <c r="O12" s="45"/>
      <c r="P12" s="45"/>
      <c r="Q12" s="46">
        <v>1154</v>
      </c>
      <c r="R12" s="46">
        <v>718768</v>
      </c>
      <c r="S12" s="45">
        <v>142</v>
      </c>
      <c r="T12" s="46">
        <v>160666</v>
      </c>
      <c r="U12" s="35"/>
      <c r="V12" s="35"/>
      <c r="W12" s="36"/>
      <c r="X12" s="33"/>
      <c r="Y12" s="34"/>
      <c r="Z12" s="36"/>
      <c r="AA12" s="36"/>
      <c r="AB12" s="36"/>
      <c r="AC12" s="1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8.75" x14ac:dyDescent="0.3">
      <c r="A13" s="40">
        <v>2</v>
      </c>
      <c r="B13" s="40" t="s">
        <v>72</v>
      </c>
      <c r="C13" s="41">
        <f t="shared" ref="C13" si="0">J13+L13+N13+P13+R13+T13+V13+W13+X13+Y13+Z13+AA13+AB13+AC13</f>
        <v>2595154</v>
      </c>
      <c r="D13" s="42">
        <v>90613</v>
      </c>
      <c r="E13" s="43"/>
      <c r="F13" s="42">
        <v>84677</v>
      </c>
      <c r="G13" s="42"/>
      <c r="H13" s="44">
        <v>40284</v>
      </c>
      <c r="I13" s="43"/>
      <c r="J13" s="45">
        <f t="shared" ref="J13" si="1">SUM(D13:I13)</f>
        <v>215574</v>
      </c>
      <c r="K13" s="45"/>
      <c r="L13" s="45"/>
      <c r="M13" s="45">
        <v>436</v>
      </c>
      <c r="N13" s="45">
        <v>1600637</v>
      </c>
      <c r="O13" s="45"/>
      <c r="P13" s="45"/>
      <c r="Q13" s="46">
        <v>599</v>
      </c>
      <c r="R13" s="46">
        <v>747489</v>
      </c>
      <c r="S13" s="45">
        <v>27.8</v>
      </c>
      <c r="T13" s="46">
        <v>31454</v>
      </c>
      <c r="U13" s="35"/>
      <c r="V13" s="35"/>
      <c r="W13" s="36"/>
      <c r="X13" s="33"/>
      <c r="Y13" s="33"/>
      <c r="Z13" s="36"/>
      <c r="AA13" s="36"/>
      <c r="AB13" s="36"/>
      <c r="AC13" s="17"/>
    </row>
    <row r="14" spans="1:43" ht="18.75" x14ac:dyDescent="0.3">
      <c r="A14" s="40">
        <v>3</v>
      </c>
      <c r="B14" s="40" t="s">
        <v>73</v>
      </c>
      <c r="C14" s="41">
        <v>3960995</v>
      </c>
      <c r="D14" s="42">
        <v>38834</v>
      </c>
      <c r="E14" s="43"/>
      <c r="F14" s="42">
        <v>206990</v>
      </c>
      <c r="G14" s="42">
        <v>346169</v>
      </c>
      <c r="H14" s="42"/>
      <c r="I14" s="47"/>
      <c r="J14" s="45">
        <f>SUM(D14:I14)</f>
        <v>591993</v>
      </c>
      <c r="K14" s="45"/>
      <c r="L14" s="45"/>
      <c r="M14" s="45">
        <v>366</v>
      </c>
      <c r="N14" s="45">
        <v>1343654</v>
      </c>
      <c r="O14" s="45"/>
      <c r="P14" s="45"/>
      <c r="Q14" s="46">
        <v>550</v>
      </c>
      <c r="R14" s="46">
        <v>1965381</v>
      </c>
      <c r="S14" s="45">
        <v>53</v>
      </c>
      <c r="T14" s="46">
        <v>59967</v>
      </c>
      <c r="U14" s="35"/>
      <c r="V14" s="35"/>
      <c r="W14" s="36"/>
      <c r="X14" s="34"/>
      <c r="Y14" s="34"/>
      <c r="Z14" s="36"/>
      <c r="AA14" s="36"/>
      <c r="AB14" s="36"/>
      <c r="AC14" s="17"/>
    </row>
    <row r="15" spans="1:43" ht="18.75" x14ac:dyDescent="0.3">
      <c r="A15" s="40">
        <v>4</v>
      </c>
      <c r="B15" s="40" t="s">
        <v>74</v>
      </c>
      <c r="C15" s="41">
        <v>3773465</v>
      </c>
      <c r="D15" s="42">
        <v>12944</v>
      </c>
      <c r="E15" s="43"/>
      <c r="F15" s="42">
        <v>195700</v>
      </c>
      <c r="G15" s="42">
        <v>383480</v>
      </c>
      <c r="H15" s="42"/>
      <c r="I15" s="47"/>
      <c r="J15" s="45">
        <f>SUM(D15:I15)</f>
        <v>592124</v>
      </c>
      <c r="K15" s="45"/>
      <c r="L15" s="45"/>
      <c r="M15" s="45">
        <v>600</v>
      </c>
      <c r="N15" s="45">
        <v>2202712</v>
      </c>
      <c r="O15" s="45"/>
      <c r="P15" s="45"/>
      <c r="Q15" s="46">
        <v>246</v>
      </c>
      <c r="R15" s="46">
        <v>879061</v>
      </c>
      <c r="S15" s="45">
        <v>88</v>
      </c>
      <c r="T15" s="46">
        <v>99568</v>
      </c>
      <c r="U15" s="35"/>
      <c r="V15" s="35"/>
      <c r="W15" s="36"/>
      <c r="X15" s="33"/>
      <c r="Y15" s="33"/>
      <c r="Z15" s="36"/>
      <c r="AA15" s="36"/>
      <c r="AB15" s="36"/>
      <c r="AC15" s="17"/>
    </row>
    <row r="16" spans="1:43" ht="18.75" x14ac:dyDescent="0.3">
      <c r="A16" s="70" t="s">
        <v>80</v>
      </c>
      <c r="B16" s="71"/>
      <c r="C16" s="49">
        <f>SUM(C12:C15)</f>
        <v>11209048</v>
      </c>
      <c r="D16" s="48">
        <f>SUM(D13:D15)</f>
        <v>142391</v>
      </c>
      <c r="E16" s="48"/>
      <c r="F16" s="48">
        <f>SUM(F13:F15)</f>
        <v>487367</v>
      </c>
      <c r="G16" s="48">
        <f>SUM(G14:G15)</f>
        <v>729649</v>
      </c>
      <c r="H16" s="49">
        <f>SUM(H12:H15)</f>
        <v>40284</v>
      </c>
      <c r="I16" s="48"/>
      <c r="J16" s="48">
        <f>SUM(J12:J15)</f>
        <v>1399691</v>
      </c>
      <c r="K16" s="45"/>
      <c r="L16" s="45"/>
      <c r="M16" s="48">
        <f>SUM(M13:M15)</f>
        <v>1402</v>
      </c>
      <c r="N16" s="48">
        <f>SUM(N12:N15)</f>
        <v>5147003</v>
      </c>
      <c r="O16" s="45"/>
      <c r="P16" s="45"/>
      <c r="Q16" s="49">
        <f>SUM(Q12:Q15)</f>
        <v>2549</v>
      </c>
      <c r="R16" s="49">
        <f>SUM(R12:R15)</f>
        <v>4310699</v>
      </c>
      <c r="S16" s="48">
        <f>SUM(S12:S15)</f>
        <v>310.8</v>
      </c>
      <c r="T16" s="49">
        <f>SUM(T12:T15)</f>
        <v>351655</v>
      </c>
      <c r="U16" s="35"/>
      <c r="V16" s="35"/>
      <c r="W16" s="36"/>
      <c r="X16" s="33"/>
      <c r="Y16" s="33"/>
      <c r="Z16" s="36"/>
      <c r="AA16" s="36"/>
      <c r="AB16" s="36"/>
      <c r="AC16" s="17"/>
    </row>
    <row r="17" spans="1:30" x14ac:dyDescent="0.25">
      <c r="A17" s="8"/>
      <c r="B17" s="8"/>
      <c r="C17" s="52"/>
      <c r="D17" s="8"/>
      <c r="E17" s="8"/>
      <c r="F17" s="8"/>
      <c r="G17" s="8"/>
      <c r="H17" s="8"/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7"/>
    </row>
    <row r="18" spans="1:3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7"/>
    </row>
    <row r="19" spans="1:30" x14ac:dyDescent="0.25"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</sheetData>
  <mergeCells count="23">
    <mergeCell ref="A16:B16"/>
    <mergeCell ref="A6:AC6"/>
    <mergeCell ref="S1:AC1"/>
    <mergeCell ref="S2:AC2"/>
    <mergeCell ref="S3:AC3"/>
    <mergeCell ref="S4:AC4"/>
    <mergeCell ref="S5:AC5"/>
    <mergeCell ref="AC8:AC9"/>
    <mergeCell ref="A7:A10"/>
    <mergeCell ref="B7:B10"/>
    <mergeCell ref="C7:C9"/>
    <mergeCell ref="U7:AC7"/>
    <mergeCell ref="J8:J9"/>
    <mergeCell ref="K8:L9"/>
    <mergeCell ref="M8:N9"/>
    <mergeCell ref="D8:I8"/>
    <mergeCell ref="D7:T7"/>
    <mergeCell ref="W8:AB8"/>
    <mergeCell ref="O8:P9"/>
    <mergeCell ref="Q8:R9"/>
    <mergeCell ref="S8:T9"/>
    <mergeCell ref="U8:U9"/>
    <mergeCell ref="V8:V9"/>
  </mergeCells>
  <pageMargins left="0.11811023622047245" right="0.11811023622047245" top="0.35433070866141736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H17" sqref="H17"/>
    </sheetView>
  </sheetViews>
  <sheetFormatPr defaultRowHeight="15" x14ac:dyDescent="0.25"/>
  <cols>
    <col min="1" max="1" width="4.140625" customWidth="1"/>
    <col min="2" max="2" width="48.42578125" customWidth="1"/>
    <col min="3" max="3" width="12.85546875" customWidth="1"/>
    <col min="4" max="4" width="16.5703125" customWidth="1"/>
    <col min="5" max="5" width="7.140625" customWidth="1"/>
    <col min="6" max="6" width="7" customWidth="1"/>
    <col min="7" max="8" width="7.140625" customWidth="1"/>
    <col min="9" max="9" width="8.5703125" customWidth="1"/>
    <col min="10" max="10" width="5" customWidth="1"/>
    <col min="11" max="11" width="6" customWidth="1"/>
    <col min="12" max="12" width="5.85546875" customWidth="1"/>
    <col min="13" max="13" width="16.85546875" customWidth="1"/>
    <col min="14" max="14" width="16.28515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78" t="s">
        <v>50</v>
      </c>
      <c r="K1" s="78"/>
      <c r="L1" s="78"/>
      <c r="M1" s="78"/>
      <c r="N1" s="78"/>
      <c r="O1" s="1"/>
    </row>
    <row r="2" spans="1:20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78" t="s">
        <v>70</v>
      </c>
      <c r="K2" s="78"/>
      <c r="L2" s="78"/>
      <c r="M2" s="78"/>
      <c r="N2" s="78"/>
      <c r="O2" s="1"/>
    </row>
    <row r="3" spans="1:20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78" t="s">
        <v>24</v>
      </c>
      <c r="K3" s="78"/>
      <c r="L3" s="78"/>
      <c r="M3" s="78"/>
      <c r="N3" s="78"/>
      <c r="O3" s="1"/>
    </row>
    <row r="4" spans="1:20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78" t="s">
        <v>25</v>
      </c>
      <c r="K4" s="78"/>
      <c r="L4" s="78"/>
      <c r="M4" s="78"/>
      <c r="N4" s="78"/>
      <c r="O4" s="1"/>
    </row>
    <row r="5" spans="1:20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78" t="s">
        <v>78</v>
      </c>
      <c r="K5" s="78"/>
      <c r="L5" s="78"/>
      <c r="M5" s="78"/>
      <c r="N5" s="78"/>
      <c r="O5" s="18"/>
      <c r="P5" s="18"/>
      <c r="Q5" s="18"/>
      <c r="R5" s="18"/>
      <c r="S5" s="18"/>
      <c r="T5" s="18"/>
    </row>
    <row r="6" spans="1:20" ht="22.5" customHeight="1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"/>
    </row>
    <row r="7" spans="1:20" ht="110.25" customHeight="1" x14ac:dyDescent="0.25">
      <c r="A7" s="60" t="s">
        <v>0</v>
      </c>
      <c r="B7" s="60" t="s">
        <v>1</v>
      </c>
      <c r="C7" s="4" t="s">
        <v>43</v>
      </c>
      <c r="D7" s="4" t="s">
        <v>44</v>
      </c>
      <c r="E7" s="58" t="s">
        <v>45</v>
      </c>
      <c r="F7" s="62"/>
      <c r="G7" s="62"/>
      <c r="H7" s="62"/>
      <c r="I7" s="59"/>
      <c r="J7" s="58" t="s">
        <v>13</v>
      </c>
      <c r="K7" s="62"/>
      <c r="L7" s="62"/>
      <c r="M7" s="62"/>
      <c r="N7" s="59"/>
      <c r="O7" s="1"/>
    </row>
    <row r="8" spans="1:20" ht="25.5" customHeight="1" x14ac:dyDescent="0.25">
      <c r="A8" s="60"/>
      <c r="B8" s="60"/>
      <c r="C8" s="14" t="s">
        <v>67</v>
      </c>
      <c r="D8" s="4" t="s">
        <v>22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11</v>
      </c>
      <c r="J8" s="4" t="s">
        <v>46</v>
      </c>
      <c r="K8" s="4" t="s">
        <v>47</v>
      </c>
      <c r="L8" s="4" t="s">
        <v>48</v>
      </c>
      <c r="M8" s="4" t="s">
        <v>49</v>
      </c>
      <c r="N8" s="4" t="s">
        <v>11</v>
      </c>
      <c r="O8" s="1"/>
    </row>
    <row r="9" spans="1:20" ht="11.2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"/>
    </row>
    <row r="10" spans="1:20" ht="15" customHeight="1" x14ac:dyDescent="0.25">
      <c r="A10" s="20">
        <v>1</v>
      </c>
      <c r="B10" s="20" t="s">
        <v>51</v>
      </c>
      <c r="C10" s="39">
        <v>385.7</v>
      </c>
      <c r="D10" s="38">
        <v>18</v>
      </c>
      <c r="E10" s="23"/>
      <c r="F10" s="23"/>
      <c r="G10" s="23"/>
      <c r="H10" s="23">
        <v>1</v>
      </c>
      <c r="I10" s="23">
        <v>1</v>
      </c>
      <c r="J10" s="23"/>
      <c r="K10" s="23"/>
      <c r="L10" s="23"/>
      <c r="M10" s="50">
        <v>879434</v>
      </c>
      <c r="N10" s="50">
        <v>879434</v>
      </c>
      <c r="O10" s="1"/>
    </row>
    <row r="11" spans="1:20" ht="15" customHeight="1" x14ac:dyDescent="0.25">
      <c r="A11" s="20">
        <v>2</v>
      </c>
      <c r="B11" s="20" t="s">
        <v>72</v>
      </c>
      <c r="C11" s="27">
        <v>301.2</v>
      </c>
      <c r="D11" s="38">
        <v>14</v>
      </c>
      <c r="E11" s="23"/>
      <c r="F11" s="23"/>
      <c r="G11" s="23"/>
      <c r="H11" s="23">
        <v>1</v>
      </c>
      <c r="I11" s="23">
        <v>1</v>
      </c>
      <c r="J11" s="23"/>
      <c r="K11" s="23"/>
      <c r="L11" s="23"/>
      <c r="M11" s="50">
        <v>2595154</v>
      </c>
      <c r="N11" s="50">
        <v>2595154</v>
      </c>
      <c r="O11" s="1"/>
    </row>
    <row r="12" spans="1:20" ht="15.75" x14ac:dyDescent="0.25">
      <c r="A12" s="20">
        <v>3</v>
      </c>
      <c r="B12" s="20" t="s">
        <v>81</v>
      </c>
      <c r="C12" s="39">
        <v>409.1</v>
      </c>
      <c r="D12" s="38">
        <v>18</v>
      </c>
      <c r="E12" s="20"/>
      <c r="F12" s="20"/>
      <c r="G12" s="20"/>
      <c r="H12" s="37">
        <v>1</v>
      </c>
      <c r="I12" s="37">
        <v>1</v>
      </c>
      <c r="J12" s="20"/>
      <c r="K12" s="20"/>
      <c r="L12" s="20"/>
      <c r="M12" s="50">
        <v>3960995</v>
      </c>
      <c r="N12" s="50">
        <v>3960995</v>
      </c>
      <c r="O12" s="1"/>
    </row>
    <row r="13" spans="1:20" ht="15.75" x14ac:dyDescent="0.25">
      <c r="A13" s="20">
        <v>4</v>
      </c>
      <c r="B13" s="20" t="s">
        <v>82</v>
      </c>
      <c r="C13" s="39">
        <v>405.8</v>
      </c>
      <c r="D13" s="38">
        <v>17</v>
      </c>
      <c r="E13" s="20"/>
      <c r="F13" s="20"/>
      <c r="G13" s="20"/>
      <c r="H13" s="37">
        <v>1</v>
      </c>
      <c r="I13" s="37">
        <v>1</v>
      </c>
      <c r="J13" s="20"/>
      <c r="K13" s="20"/>
      <c r="L13" s="20"/>
      <c r="M13" s="50">
        <v>3773465</v>
      </c>
      <c r="N13" s="50">
        <v>3773465</v>
      </c>
      <c r="O13" s="1"/>
    </row>
    <row r="14" spans="1:20" ht="15.75" x14ac:dyDescent="0.25">
      <c r="A14" s="76" t="s">
        <v>80</v>
      </c>
      <c r="B14" s="77"/>
      <c r="C14" s="31">
        <f>SUM(C10:C13)</f>
        <v>1501.8</v>
      </c>
      <c r="D14" s="38">
        <f>SUM(D10:D13)</f>
        <v>67</v>
      </c>
      <c r="E14" s="20"/>
      <c r="F14" s="20"/>
      <c r="G14" s="20"/>
      <c r="H14" s="37">
        <f>SUM(H10:H13)</f>
        <v>4</v>
      </c>
      <c r="I14" s="37">
        <f>SUM(I10:I13)</f>
        <v>4</v>
      </c>
      <c r="J14" s="20"/>
      <c r="K14" s="20"/>
      <c r="L14" s="20"/>
      <c r="M14" s="51">
        <f>SUM(M10:M13)</f>
        <v>11209048</v>
      </c>
      <c r="N14" s="51">
        <f>SUM(N10:N13)</f>
        <v>11209048</v>
      </c>
      <c r="O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11">
    <mergeCell ref="A14:B14"/>
    <mergeCell ref="J1:N1"/>
    <mergeCell ref="J2:N2"/>
    <mergeCell ref="J3:N3"/>
    <mergeCell ref="J4:N4"/>
    <mergeCell ref="J5:N5"/>
    <mergeCell ref="A7:A8"/>
    <mergeCell ref="B7:B8"/>
    <mergeCell ref="E7:I7"/>
    <mergeCell ref="J7:N7"/>
    <mergeCell ref="A6:N6"/>
  </mergeCells>
  <pageMargins left="0.11811023622047245" right="0.11811023622047245" top="0.35433070866141736" bottom="0.35433070866141736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</dc:creator>
  <cp:lastModifiedBy>RePack by Diakov</cp:lastModifiedBy>
  <cp:lastPrinted>2018-11-27T12:20:43Z</cp:lastPrinted>
  <dcterms:created xsi:type="dcterms:W3CDTF">2016-06-15T03:23:55Z</dcterms:created>
  <dcterms:modified xsi:type="dcterms:W3CDTF">2018-11-27T12:21:36Z</dcterms:modified>
</cp:coreProperties>
</file>