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GoBack" localSheetId="0">'лист'!$C$5</definedName>
  </definedNames>
  <calcPr fullCalcOnLoad="1"/>
</workbook>
</file>

<file path=xl/sharedStrings.xml><?xml version="1.0" encoding="utf-8"?>
<sst xmlns="http://schemas.openxmlformats.org/spreadsheetml/2006/main" count="74" uniqueCount="53">
  <si>
    <t>Объемы финансирования, тыс. рублей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</si>
  <si>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</si>
  <si>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</si>
  <si>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</si>
  <si>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</si>
  <si>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</si>
  <si>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</si>
  <si>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</si>
  <si>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областной бюджет</t>
  </si>
  <si>
    <t>местный бюджет</t>
  </si>
  <si>
    <t xml:space="preserve">N   строки </t>
  </si>
  <si>
    <t>«Развитие жилищно-коммунального хозяйства и повышение энергетической эффективности</t>
  </si>
  <si>
    <t xml:space="preserve"> Новолялинского городского округа до 2020 года»</t>
  </si>
  <si>
    <t xml:space="preserve">Наименование объекта капитального строительства (реконструкции)/             Источники расходов на финансирование объекта капитального строительства      </t>
  </si>
  <si>
    <t>Адрес объекта капитального строительства</t>
  </si>
  <si>
    <t xml:space="preserve">Сроки  строительства (проектно-сметных работ, экспертизы проектно-сметной документации)      </t>
  </si>
  <si>
    <t xml:space="preserve">Сметная стоимость объекта, тыс. рублей:  </t>
  </si>
  <si>
    <t>в текущих ценах        (на момент составления проектно-сметной документации)</t>
  </si>
  <si>
    <t>в ценах соответствующих лет реализации проекта</t>
  </si>
  <si>
    <t>начало</t>
  </si>
  <si>
    <t>ввод (завершение)</t>
  </si>
  <si>
    <t>ВСЕГО   по объекту 1,             в том числе:</t>
  </si>
  <si>
    <t>Объект 1 Реконструкция очистных сооружений п. Лобва</t>
  </si>
  <si>
    <t>ВСЕГО   по объекту 2,             в том числе:</t>
  </si>
  <si>
    <t>Объект 2 Строительство газовой блочной котельной МАУ НГО  СОШ № 1</t>
  </si>
  <si>
    <t>ВСЕГО   по объекту 3,             в том числе:</t>
  </si>
  <si>
    <t>Объект 3 Строительство газовой блочной котельной МАУ НГО  СОШ № 2</t>
  </si>
  <si>
    <t>ВСЕГО   по объекту 4,             в том числе:</t>
  </si>
  <si>
    <t>ВСЕГО   по объекту 5,             в том числе:</t>
  </si>
  <si>
    <t>внебюджетные источники</t>
  </si>
  <si>
    <t>Объект 5 Газификация  п.Лобва</t>
  </si>
  <si>
    <t>ВСЕГО   по объекту 7,             в том числе:</t>
  </si>
  <si>
    <t>ВСЕГО   по объекту 6,             в том числе:</t>
  </si>
  <si>
    <t>Свердловская область, Новолялинский район п. Лобва</t>
  </si>
  <si>
    <t>Свердловская область г. Новая Ляля, ул. Гагарина, 12а</t>
  </si>
  <si>
    <t>Свердловская область г. Новая Ляля, ул. Энгельса, 20</t>
  </si>
  <si>
    <t>Свердловская область, г. Новая Ляля</t>
  </si>
  <si>
    <t>Свердловская область, п. Лобва</t>
  </si>
  <si>
    <t>Объект 7 Строительство межпоселкового газопровода к селу Салтаново</t>
  </si>
  <si>
    <t>Объект 6 Переселение граждан из аварийного жилого фонда, признанного в установленном порядке аварийным  всего, из них</t>
  </si>
  <si>
    <t>Свердловская область, г. Новая Ляля, п. Лобва</t>
  </si>
  <si>
    <t>ВСЕГО   по объекту 8,             в том числе:</t>
  </si>
  <si>
    <t>Свердловская область, Новолялинский район, с. Салтаново</t>
  </si>
  <si>
    <t>Свердловская область, Новолялинский район, д. Савиново</t>
  </si>
  <si>
    <t>Объект 9  Восстановление плотины в п.Павда</t>
  </si>
  <si>
    <t>ВСЕГО   по объекту 9,             в том числе:</t>
  </si>
  <si>
    <t>Свердловская область, Новолялинский район, п. Павда</t>
  </si>
  <si>
    <t>Форма 1</t>
  </si>
  <si>
    <t>Перечень</t>
  </si>
  <si>
    <t xml:space="preserve"> объектов капитального строительства (реконструкции) муниципальной программы</t>
  </si>
  <si>
    <t>Объект 4 Газопроводы высокого и низкого давления с установкой ГРПБ г.Новая Ляля Свердловской области</t>
  </si>
  <si>
    <t>Объект 8 Строительство межпоселкового газопровода к деревне Савинова</t>
  </si>
  <si>
    <t>Приложение №2 к постановлению главы Новолялинского городского округа от 14.09.2017г. № 835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</si>
</sst>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000000"/>
    <numFmt numFmtId="192" formatCode="0.000"/>
    <numFmt numFmtId="193" formatCode="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9" fontId="10" fillId="0" borderId="10" xfId="0" applyNumberFormat="1" applyFont="1" applyBorder="1" applyAlignment="1">
      <alignment horizontal="center" vertical="top" wrapText="1"/>
    </xf>
    <xf numFmtId="189" fontId="6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8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189" fontId="9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89" fontId="11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5.8515625" style="1" customWidth="1"/>
    <col min="2" max="2" width="22.57421875" style="1" customWidth="1"/>
    <col min="3" max="3" width="14.7109375" style="1" customWidth="1"/>
    <col min="4" max="4" width="9.8515625" style="1" customWidth="1"/>
    <col min="5" max="5" width="9.140625" style="1" customWidth="1"/>
    <col min="6" max="6" width="9.57421875" style="1" customWidth="1"/>
    <col min="7" max="7" width="8.00390625" style="1" customWidth="1"/>
    <col min="8" max="8" width="8.7109375" style="1" customWidth="1"/>
    <col min="9" max="9" width="9.140625" style="1" customWidth="1"/>
    <col min="10" max="11" width="7.57421875" style="1" customWidth="1"/>
    <col min="12" max="12" width="8.28125" style="1" customWidth="1"/>
    <col min="13" max="13" width="9.00390625" style="1" customWidth="1"/>
    <col min="14" max="14" width="8.57421875" style="1" customWidth="1"/>
    <col min="15" max="16384" width="9.140625" style="1" customWidth="1"/>
  </cols>
  <sheetData>
    <row r="1" spans="1:14" ht="15.75" customHeight="1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15.75">
      <c r="A3" s="1" t="s">
        <v>47</v>
      </c>
    </row>
    <row r="4" spans="2:14" ht="18.75">
      <c r="B4" s="3"/>
      <c r="C4" s="3"/>
      <c r="D4" s="3"/>
      <c r="E4" s="2"/>
      <c r="F4" s="4" t="s">
        <v>48</v>
      </c>
      <c r="G4" s="2"/>
      <c r="H4" s="2"/>
      <c r="I4" s="2"/>
      <c r="J4" s="3"/>
      <c r="K4" s="3"/>
      <c r="L4" s="3"/>
      <c r="M4" s="3"/>
      <c r="N4" s="3"/>
    </row>
    <row r="5" spans="2:14" ht="18.75">
      <c r="B5" s="25" t="s">
        <v>49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2:14" ht="18.75">
      <c r="B6" s="25" t="s">
        <v>11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2:14" ht="18.75">
      <c r="B7" s="26" t="s">
        <v>12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3"/>
    </row>
    <row r="8" spans="1:14" ht="45" customHeight="1">
      <c r="A8" s="21" t="s">
        <v>10</v>
      </c>
      <c r="B8" s="21" t="s">
        <v>13</v>
      </c>
      <c r="C8" s="21" t="s">
        <v>14</v>
      </c>
      <c r="D8" s="21" t="s">
        <v>16</v>
      </c>
      <c r="E8" s="27"/>
      <c r="F8" s="21" t="s">
        <v>15</v>
      </c>
      <c r="G8" s="27"/>
      <c r="H8" s="21" t="s">
        <v>0</v>
      </c>
      <c r="I8" s="28"/>
      <c r="J8" s="28"/>
      <c r="K8" s="28"/>
      <c r="L8" s="28"/>
      <c r="M8" s="28"/>
      <c r="N8" s="28"/>
    </row>
    <row r="9" spans="1:14" ht="15.75">
      <c r="A9" s="22"/>
      <c r="B9" s="22"/>
      <c r="C9" s="22"/>
      <c r="D9" s="27"/>
      <c r="E9" s="27"/>
      <c r="F9" s="27"/>
      <c r="G9" s="27"/>
      <c r="H9" s="28"/>
      <c r="I9" s="28"/>
      <c r="J9" s="28"/>
      <c r="K9" s="28"/>
      <c r="L9" s="28"/>
      <c r="M9" s="28"/>
      <c r="N9" s="28"/>
    </row>
    <row r="10" spans="1:14" ht="7.5" customHeight="1">
      <c r="A10" s="22"/>
      <c r="B10" s="22"/>
      <c r="C10" s="22"/>
      <c r="D10" s="27"/>
      <c r="E10" s="27"/>
      <c r="F10" s="27"/>
      <c r="G10" s="27"/>
      <c r="H10" s="28"/>
      <c r="I10" s="28"/>
      <c r="J10" s="28"/>
      <c r="K10" s="28"/>
      <c r="L10" s="28"/>
      <c r="M10" s="28"/>
      <c r="N10" s="28"/>
    </row>
    <row r="11" spans="1:14" ht="24" customHeight="1" hidden="1" thickBot="1">
      <c r="A11" s="22"/>
      <c r="B11" s="22"/>
      <c r="C11" s="22"/>
      <c r="D11" s="27"/>
      <c r="E11" s="27"/>
      <c r="F11" s="27"/>
      <c r="G11" s="27"/>
      <c r="H11" s="5"/>
      <c r="I11" s="5"/>
      <c r="J11" s="5"/>
      <c r="K11" s="5"/>
      <c r="L11" s="5"/>
      <c r="M11" s="5"/>
      <c r="N11" s="5"/>
    </row>
    <row r="12" spans="1:14" ht="7.5" customHeight="1" hidden="1" thickBot="1">
      <c r="A12" s="22"/>
      <c r="B12" s="22"/>
      <c r="C12" s="22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</row>
    <row r="13" spans="1:14" ht="15.75" hidden="1">
      <c r="A13" s="22"/>
      <c r="B13" s="22"/>
      <c r="C13" s="22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</row>
    <row r="14" spans="1:14" ht="15.75" hidden="1">
      <c r="A14" s="22"/>
      <c r="B14" s="22"/>
      <c r="C14" s="22"/>
      <c r="D14" s="6"/>
      <c r="E14" s="6"/>
      <c r="F14" s="6"/>
      <c r="G14" s="6"/>
      <c r="H14" s="21" t="s">
        <v>1</v>
      </c>
      <c r="I14" s="21" t="s">
        <v>2</v>
      </c>
      <c r="J14" s="21" t="s">
        <v>3</v>
      </c>
      <c r="K14" s="21" t="s">
        <v>4</v>
      </c>
      <c r="L14" s="21" t="s">
        <v>5</v>
      </c>
      <c r="M14" s="21" t="s">
        <v>6</v>
      </c>
      <c r="N14" s="21" t="s">
        <v>7</v>
      </c>
    </row>
    <row r="15" spans="1:14" ht="102" customHeight="1">
      <c r="A15" s="22"/>
      <c r="B15" s="22"/>
      <c r="C15" s="22"/>
      <c r="D15" s="7" t="s">
        <v>17</v>
      </c>
      <c r="E15" s="7" t="s">
        <v>18</v>
      </c>
      <c r="F15" s="7" t="s">
        <v>19</v>
      </c>
      <c r="G15" s="7" t="s">
        <v>20</v>
      </c>
      <c r="H15" s="21"/>
      <c r="I15" s="21"/>
      <c r="J15" s="21"/>
      <c r="K15" s="21"/>
      <c r="L15" s="21"/>
      <c r="M15" s="21"/>
      <c r="N15" s="21"/>
    </row>
    <row r="16" spans="1:14" ht="15.75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</row>
    <row r="17" spans="1:14" ht="51">
      <c r="A17" s="5">
        <v>1</v>
      </c>
      <c r="B17" s="8" t="s">
        <v>22</v>
      </c>
      <c r="C17" s="8" t="s">
        <v>33</v>
      </c>
      <c r="D17" s="8"/>
      <c r="E17" s="8"/>
      <c r="F17" s="9">
        <v>2020</v>
      </c>
      <c r="G17" s="9">
        <v>2020</v>
      </c>
      <c r="H17" s="20"/>
      <c r="I17" s="20"/>
      <c r="J17" s="20"/>
      <c r="K17" s="20"/>
      <c r="L17" s="20"/>
      <c r="M17" s="20"/>
      <c r="N17" s="20"/>
    </row>
    <row r="18" spans="1:14" ht="27.75" customHeight="1">
      <c r="A18" s="5">
        <f>A17+1</f>
        <v>2</v>
      </c>
      <c r="B18" s="10" t="s">
        <v>21</v>
      </c>
      <c r="C18" s="8"/>
      <c r="D18" s="8"/>
      <c r="E18" s="9"/>
      <c r="F18" s="8"/>
      <c r="G18" s="8"/>
      <c r="H18" s="11">
        <f>SUM(H19,H20)</f>
        <v>43290</v>
      </c>
      <c r="I18" s="11">
        <f>SUM(I19,I20)</f>
        <v>0</v>
      </c>
      <c r="J18" s="11">
        <f>SUM(J19,J20)</f>
        <v>0</v>
      </c>
      <c r="K18" s="11">
        <v>0</v>
      </c>
      <c r="L18" s="11">
        <f>SUM(L19,L20)</f>
        <v>0</v>
      </c>
      <c r="M18" s="11">
        <f>SUM(M19,M20)</f>
        <v>0</v>
      </c>
      <c r="N18" s="11">
        <v>43290</v>
      </c>
    </row>
    <row r="19" spans="1:14" ht="15.75" customHeight="1">
      <c r="A19" s="5">
        <f aca="true" t="shared" si="0" ref="A19:A30">A18+1</f>
        <v>3</v>
      </c>
      <c r="B19" s="7" t="s">
        <v>8</v>
      </c>
      <c r="C19" s="7"/>
      <c r="D19" s="7"/>
      <c r="E19" s="5"/>
      <c r="F19" s="7"/>
      <c r="G19" s="7"/>
      <c r="H19" s="12">
        <f>SUM(I19:N19)</f>
        <v>41125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41125</v>
      </c>
    </row>
    <row r="20" spans="1:14" ht="17.25" customHeight="1">
      <c r="A20" s="5">
        <f t="shared" si="0"/>
        <v>4</v>
      </c>
      <c r="B20" s="7" t="s">
        <v>9</v>
      </c>
      <c r="C20" s="7"/>
      <c r="D20" s="7"/>
      <c r="E20" s="5"/>
      <c r="F20" s="7"/>
      <c r="G20" s="7"/>
      <c r="H20" s="12">
        <f>SUM(I20:N20)</f>
        <v>2165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2165</v>
      </c>
    </row>
    <row r="21" spans="1:14" ht="53.25" customHeight="1">
      <c r="A21" s="5">
        <f t="shared" si="0"/>
        <v>5</v>
      </c>
      <c r="B21" s="8" t="s">
        <v>24</v>
      </c>
      <c r="C21" s="8" t="s">
        <v>34</v>
      </c>
      <c r="D21" s="8"/>
      <c r="E21" s="13"/>
      <c r="F21" s="9">
        <v>2020</v>
      </c>
      <c r="G21" s="9">
        <v>2020</v>
      </c>
      <c r="H21" s="14"/>
      <c r="I21" s="14"/>
      <c r="J21" s="14"/>
      <c r="K21" s="14"/>
      <c r="L21" s="14"/>
      <c r="M21" s="14"/>
      <c r="N21" s="14"/>
    </row>
    <row r="22" spans="1:14" ht="25.5">
      <c r="A22" s="5">
        <f t="shared" si="0"/>
        <v>6</v>
      </c>
      <c r="B22" s="10" t="s">
        <v>23</v>
      </c>
      <c r="C22" s="8"/>
      <c r="D22" s="8"/>
      <c r="E22" s="13"/>
      <c r="F22" s="9"/>
      <c r="G22" s="9"/>
      <c r="H22" s="11">
        <f>SUM(H23,H24)</f>
        <v>9542.320000000002</v>
      </c>
      <c r="I22" s="11">
        <f aca="true" t="shared" si="1" ref="I22:N22">SUM(I23,I24)</f>
        <v>0</v>
      </c>
      <c r="J22" s="11">
        <v>0</v>
      </c>
      <c r="K22" s="11">
        <v>0</v>
      </c>
      <c r="L22" s="11">
        <f>SUM(L23,L24)</f>
        <v>0</v>
      </c>
      <c r="M22" s="11">
        <f t="shared" si="1"/>
        <v>0</v>
      </c>
      <c r="N22" s="11">
        <f t="shared" si="1"/>
        <v>9542.320000000002</v>
      </c>
    </row>
    <row r="23" spans="1:14" ht="15.75">
      <c r="A23" s="5">
        <f t="shared" si="0"/>
        <v>7</v>
      </c>
      <c r="B23" s="7" t="s">
        <v>8</v>
      </c>
      <c r="C23" s="15"/>
      <c r="D23" s="15"/>
      <c r="E23" s="15"/>
      <c r="F23" s="15"/>
      <c r="G23" s="15"/>
      <c r="H23" s="12">
        <v>9065.2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9065.2</v>
      </c>
    </row>
    <row r="24" spans="1:14" ht="15.75">
      <c r="A24" s="5">
        <f t="shared" si="0"/>
        <v>8</v>
      </c>
      <c r="B24" s="7" t="s">
        <v>9</v>
      </c>
      <c r="C24" s="15"/>
      <c r="D24" s="15"/>
      <c r="E24" s="15"/>
      <c r="F24" s="15"/>
      <c r="G24" s="15"/>
      <c r="H24" s="12">
        <v>477.12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477.12</v>
      </c>
    </row>
    <row r="25" spans="1:14" ht="63.75" customHeight="1">
      <c r="A25" s="5">
        <f t="shared" si="0"/>
        <v>9</v>
      </c>
      <c r="B25" s="8" t="s">
        <v>26</v>
      </c>
      <c r="C25" s="8" t="s">
        <v>35</v>
      </c>
      <c r="D25" s="8"/>
      <c r="E25" s="13"/>
      <c r="F25" s="9">
        <v>2020</v>
      </c>
      <c r="G25" s="9">
        <v>2020</v>
      </c>
      <c r="H25" s="14"/>
      <c r="I25" s="14"/>
      <c r="J25" s="14"/>
      <c r="K25" s="14"/>
      <c r="L25" s="14"/>
      <c r="M25" s="14"/>
      <c r="N25" s="14"/>
    </row>
    <row r="26" spans="1:14" ht="25.5">
      <c r="A26" s="5">
        <f t="shared" si="0"/>
        <v>10</v>
      </c>
      <c r="B26" s="10" t="s">
        <v>25</v>
      </c>
      <c r="C26" s="13"/>
      <c r="D26" s="13"/>
      <c r="E26" s="13"/>
      <c r="F26" s="13"/>
      <c r="G26" s="13"/>
      <c r="H26" s="11">
        <f>SUM(H27,H28)</f>
        <v>14303</v>
      </c>
      <c r="I26" s="11">
        <f aca="true" t="shared" si="2" ref="I26:N26">SUM(I27,I28)</f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14303</v>
      </c>
    </row>
    <row r="27" spans="1:14" ht="15.75">
      <c r="A27" s="5">
        <f t="shared" si="0"/>
        <v>11</v>
      </c>
      <c r="B27" s="7" t="s">
        <v>8</v>
      </c>
      <c r="C27" s="15"/>
      <c r="D27" s="15"/>
      <c r="E27" s="15"/>
      <c r="F27" s="15"/>
      <c r="G27" s="15"/>
      <c r="H27" s="12">
        <f>SUM(I27:N27)</f>
        <v>13587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13587</v>
      </c>
    </row>
    <row r="28" spans="1:14" ht="15.75">
      <c r="A28" s="5">
        <f t="shared" si="0"/>
        <v>12</v>
      </c>
      <c r="B28" s="7" t="s">
        <v>9</v>
      </c>
      <c r="C28" s="15"/>
      <c r="D28" s="15"/>
      <c r="E28" s="15"/>
      <c r="F28" s="15"/>
      <c r="G28" s="15"/>
      <c r="H28" s="12">
        <f>SUM(I28:N28)</f>
        <v>716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716</v>
      </c>
    </row>
    <row r="29" spans="1:14" ht="64.5">
      <c r="A29" s="5">
        <f t="shared" si="0"/>
        <v>13</v>
      </c>
      <c r="B29" s="16" t="s">
        <v>50</v>
      </c>
      <c r="C29" s="8" t="s">
        <v>36</v>
      </c>
      <c r="D29" s="8"/>
      <c r="E29" s="13"/>
      <c r="F29" s="9">
        <v>2016</v>
      </c>
      <c r="G29" s="9">
        <v>2017</v>
      </c>
      <c r="H29" s="14"/>
      <c r="I29" s="14"/>
      <c r="J29" s="14"/>
      <c r="K29" s="14"/>
      <c r="L29" s="14"/>
      <c r="M29" s="14"/>
      <c r="N29" s="14"/>
    </row>
    <row r="30" spans="1:14" ht="25.5">
      <c r="A30" s="5">
        <f t="shared" si="0"/>
        <v>14</v>
      </c>
      <c r="B30" s="10" t="s">
        <v>27</v>
      </c>
      <c r="C30" s="13"/>
      <c r="D30" s="13"/>
      <c r="E30" s="13"/>
      <c r="F30" s="9"/>
      <c r="G30" s="9"/>
      <c r="H30" s="11">
        <f aca="true" t="shared" si="3" ref="H30:N30">SUM(H31:H33)</f>
        <v>26825.6</v>
      </c>
      <c r="I30" s="11">
        <f t="shared" si="3"/>
        <v>0</v>
      </c>
      <c r="J30" s="11">
        <f t="shared" si="3"/>
        <v>15800</v>
      </c>
      <c r="K30" s="11">
        <f t="shared" si="3"/>
        <v>11025.6</v>
      </c>
      <c r="L30" s="11">
        <f t="shared" si="3"/>
        <v>0</v>
      </c>
      <c r="M30" s="11">
        <f t="shared" si="3"/>
        <v>0</v>
      </c>
      <c r="N30" s="11">
        <f t="shared" si="3"/>
        <v>0</v>
      </c>
    </row>
    <row r="31" spans="1:14" ht="15.75">
      <c r="A31" s="5">
        <f aca="true" t="shared" si="4" ref="A31:A53">A30+1</f>
        <v>15</v>
      </c>
      <c r="B31" s="7" t="s">
        <v>8</v>
      </c>
      <c r="C31" s="15"/>
      <c r="D31" s="15"/>
      <c r="E31" s="15"/>
      <c r="F31" s="15"/>
      <c r="G31" s="15"/>
      <c r="H31" s="12">
        <f>SUM(I31:N31)</f>
        <v>25215.6</v>
      </c>
      <c r="I31" s="17">
        <v>0</v>
      </c>
      <c r="J31" s="17">
        <v>15000</v>
      </c>
      <c r="K31" s="17">
        <v>10215.6</v>
      </c>
      <c r="L31" s="17">
        <v>0</v>
      </c>
      <c r="M31" s="17">
        <v>0</v>
      </c>
      <c r="N31" s="17">
        <v>0</v>
      </c>
    </row>
    <row r="32" spans="1:14" ht="15.75">
      <c r="A32" s="5">
        <f t="shared" si="4"/>
        <v>16</v>
      </c>
      <c r="B32" s="7" t="s">
        <v>9</v>
      </c>
      <c r="C32" s="15"/>
      <c r="D32" s="15"/>
      <c r="E32" s="15"/>
      <c r="F32" s="15"/>
      <c r="G32" s="15"/>
      <c r="H32" s="12">
        <f>SUM(I32:N32)</f>
        <v>1610</v>
      </c>
      <c r="I32" s="17">
        <v>0</v>
      </c>
      <c r="J32" s="17">
        <v>800</v>
      </c>
      <c r="K32" s="17">
        <v>810</v>
      </c>
      <c r="L32" s="17">
        <v>0</v>
      </c>
      <c r="M32" s="17">
        <v>0</v>
      </c>
      <c r="N32" s="17">
        <v>0</v>
      </c>
    </row>
    <row r="33" spans="1:14" ht="15.75">
      <c r="A33" s="5">
        <f t="shared" si="4"/>
        <v>17</v>
      </c>
      <c r="B33" s="18" t="s">
        <v>29</v>
      </c>
      <c r="C33" s="15"/>
      <c r="D33" s="15"/>
      <c r="E33" s="15"/>
      <c r="F33" s="15"/>
      <c r="G33" s="15"/>
      <c r="H33" s="12">
        <f>SUM(I33:N33)</f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33" customHeight="1">
      <c r="A34" s="5">
        <f t="shared" si="4"/>
        <v>18</v>
      </c>
      <c r="B34" s="16" t="s">
        <v>30</v>
      </c>
      <c r="C34" s="8" t="s">
        <v>37</v>
      </c>
      <c r="D34" s="8"/>
      <c r="E34" s="13"/>
      <c r="F34" s="9">
        <v>2016</v>
      </c>
      <c r="G34" s="9">
        <v>2018</v>
      </c>
      <c r="H34" s="14"/>
      <c r="I34" s="14"/>
      <c r="J34" s="14"/>
      <c r="K34" s="14"/>
      <c r="L34" s="14"/>
      <c r="M34" s="14"/>
      <c r="N34" s="14"/>
    </row>
    <row r="35" spans="1:14" ht="25.5">
      <c r="A35" s="5">
        <f t="shared" si="4"/>
        <v>19</v>
      </c>
      <c r="B35" s="10" t="s">
        <v>28</v>
      </c>
      <c r="C35" s="13"/>
      <c r="D35" s="13"/>
      <c r="E35" s="13"/>
      <c r="F35" s="13"/>
      <c r="G35" s="13"/>
      <c r="H35" s="11">
        <f aca="true" t="shared" si="5" ref="H35:N35">SUM(H36:H38)</f>
        <v>9312.71</v>
      </c>
      <c r="I35" s="11">
        <f t="shared" si="5"/>
        <v>0</v>
      </c>
      <c r="J35" s="11">
        <f t="shared" si="5"/>
        <v>9312.71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</row>
    <row r="36" spans="1:14" ht="15.75">
      <c r="A36" s="5">
        <f t="shared" si="4"/>
        <v>20</v>
      </c>
      <c r="B36" s="7" t="s">
        <v>8</v>
      </c>
      <c r="C36" s="15"/>
      <c r="D36" s="15"/>
      <c r="E36" s="15"/>
      <c r="F36" s="15"/>
      <c r="G36" s="15"/>
      <c r="H36" s="12">
        <f>SUM(I36:N36)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5.75">
      <c r="A37" s="5">
        <f t="shared" si="4"/>
        <v>21</v>
      </c>
      <c r="B37" s="7" t="s">
        <v>9</v>
      </c>
      <c r="C37" s="15"/>
      <c r="D37" s="15"/>
      <c r="E37" s="15"/>
      <c r="F37" s="15"/>
      <c r="G37" s="15"/>
      <c r="H37" s="12">
        <f>SUM(I37:N37)</f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5.75">
      <c r="A38" s="5">
        <f t="shared" si="4"/>
        <v>22</v>
      </c>
      <c r="B38" s="18" t="s">
        <v>29</v>
      </c>
      <c r="C38" s="15"/>
      <c r="D38" s="15"/>
      <c r="E38" s="15"/>
      <c r="F38" s="15"/>
      <c r="G38" s="15"/>
      <c r="H38" s="12">
        <f>SUM(I38:N38)</f>
        <v>9312.71</v>
      </c>
      <c r="I38" s="17">
        <v>0</v>
      </c>
      <c r="J38" s="17">
        <v>9312.71</v>
      </c>
      <c r="K38" s="17">
        <v>0</v>
      </c>
      <c r="L38" s="17">
        <v>0</v>
      </c>
      <c r="M38" s="17">
        <v>0</v>
      </c>
      <c r="N38" s="17">
        <v>0</v>
      </c>
    </row>
    <row r="39" spans="1:14" ht="92.25" customHeight="1">
      <c r="A39" s="5">
        <f t="shared" si="4"/>
        <v>23</v>
      </c>
      <c r="B39" s="16" t="s">
        <v>39</v>
      </c>
      <c r="C39" s="8" t="s">
        <v>40</v>
      </c>
      <c r="D39" s="8"/>
      <c r="E39" s="13"/>
      <c r="F39" s="9">
        <v>2015</v>
      </c>
      <c r="G39" s="9">
        <v>2020</v>
      </c>
      <c r="H39" s="14"/>
      <c r="J39" s="14"/>
      <c r="K39" s="14"/>
      <c r="L39" s="14"/>
      <c r="M39" s="14"/>
      <c r="N39" s="14"/>
    </row>
    <row r="40" spans="1:14" ht="25.5">
      <c r="A40" s="5">
        <f t="shared" si="4"/>
        <v>24</v>
      </c>
      <c r="B40" s="10" t="s">
        <v>32</v>
      </c>
      <c r="C40" s="13"/>
      <c r="D40" s="13"/>
      <c r="E40" s="13"/>
      <c r="F40" s="13"/>
      <c r="G40" s="13"/>
      <c r="H40" s="11">
        <f>SUM(H41:H42)</f>
        <v>330277</v>
      </c>
      <c r="I40" s="11">
        <f aca="true" t="shared" si="6" ref="I40:N40">SUM(I41:I42)</f>
        <v>216525.9</v>
      </c>
      <c r="J40" s="11">
        <f t="shared" si="6"/>
        <v>72820.20000000001</v>
      </c>
      <c r="K40" s="11">
        <f t="shared" si="6"/>
        <v>14622.5</v>
      </c>
      <c r="L40" s="11">
        <f t="shared" si="6"/>
        <v>11650</v>
      </c>
      <c r="M40" s="11">
        <f t="shared" si="6"/>
        <v>6658.4</v>
      </c>
      <c r="N40" s="11">
        <f t="shared" si="6"/>
        <v>8000</v>
      </c>
    </row>
    <row r="41" spans="1:14" ht="15.75">
      <c r="A41" s="5">
        <f t="shared" si="4"/>
        <v>25</v>
      </c>
      <c r="B41" s="7" t="s">
        <v>8</v>
      </c>
      <c r="C41" s="15"/>
      <c r="D41" s="15"/>
      <c r="E41" s="15"/>
      <c r="F41" s="15"/>
      <c r="G41" s="15"/>
      <c r="H41" s="12">
        <f>SUM(I41:N41)</f>
        <v>279656.7</v>
      </c>
      <c r="I41" s="12">
        <v>212219.1</v>
      </c>
      <c r="J41" s="12">
        <v>67437.6</v>
      </c>
      <c r="K41" s="12">
        <v>0</v>
      </c>
      <c r="L41" s="12">
        <v>0</v>
      </c>
      <c r="M41" s="12">
        <v>0</v>
      </c>
      <c r="N41" s="12">
        <v>0</v>
      </c>
    </row>
    <row r="42" spans="1:14" ht="15.75">
      <c r="A42" s="5">
        <f t="shared" si="4"/>
        <v>26</v>
      </c>
      <c r="B42" s="7" t="s">
        <v>9</v>
      </c>
      <c r="C42" s="15"/>
      <c r="D42" s="15"/>
      <c r="E42" s="15"/>
      <c r="F42" s="15"/>
      <c r="G42" s="15"/>
      <c r="H42" s="12">
        <f>SUM(I42:N42)</f>
        <v>50620.3</v>
      </c>
      <c r="I42" s="12">
        <v>4306.8</v>
      </c>
      <c r="J42" s="12">
        <v>5382.6</v>
      </c>
      <c r="K42" s="12">
        <v>14622.5</v>
      </c>
      <c r="L42" s="12">
        <v>11650</v>
      </c>
      <c r="M42" s="12">
        <v>6658.4</v>
      </c>
      <c r="N42" s="12">
        <v>8000</v>
      </c>
    </row>
    <row r="43" spans="1:14" ht="15.75">
      <c r="A43" s="5">
        <f t="shared" si="4"/>
        <v>27</v>
      </c>
      <c r="B43" s="18" t="s">
        <v>29</v>
      </c>
      <c r="C43" s="15"/>
      <c r="D43" s="15"/>
      <c r="E43" s="15"/>
      <c r="F43" s="15"/>
      <c r="G43" s="15"/>
      <c r="H43" s="12">
        <f>SUM(I43:N43)</f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63.75">
      <c r="A44" s="5">
        <f t="shared" si="4"/>
        <v>28</v>
      </c>
      <c r="B44" s="16" t="s">
        <v>38</v>
      </c>
      <c r="C44" s="8" t="s">
        <v>42</v>
      </c>
      <c r="D44" s="8"/>
      <c r="E44" s="13"/>
      <c r="F44" s="9">
        <v>2020</v>
      </c>
      <c r="G44" s="9">
        <v>2020</v>
      </c>
      <c r="H44" s="14"/>
      <c r="I44" s="14"/>
      <c r="J44" s="14"/>
      <c r="K44" s="14"/>
      <c r="L44" s="14"/>
      <c r="M44" s="14"/>
      <c r="N44" s="14"/>
    </row>
    <row r="45" spans="1:14" ht="25.5">
      <c r="A45" s="5">
        <f t="shared" si="4"/>
        <v>29</v>
      </c>
      <c r="B45" s="10" t="s">
        <v>31</v>
      </c>
      <c r="C45" s="13"/>
      <c r="D45" s="13"/>
      <c r="E45" s="13"/>
      <c r="F45" s="13"/>
      <c r="G45" s="13"/>
      <c r="H45" s="11">
        <f aca="true" t="shared" si="7" ref="H45:N45">SUM(H46:H48)</f>
        <v>49466</v>
      </c>
      <c r="I45" s="11">
        <f t="shared" si="7"/>
        <v>0</v>
      </c>
      <c r="J45" s="11">
        <f t="shared" si="7"/>
        <v>0</v>
      </c>
      <c r="K45" s="11">
        <f t="shared" si="7"/>
        <v>0</v>
      </c>
      <c r="L45" s="11">
        <f t="shared" si="7"/>
        <v>0</v>
      </c>
      <c r="M45" s="11">
        <f t="shared" si="7"/>
        <v>0</v>
      </c>
      <c r="N45" s="11">
        <f t="shared" si="7"/>
        <v>49466</v>
      </c>
    </row>
    <row r="46" spans="1:14" ht="15.75">
      <c r="A46" s="5">
        <f t="shared" si="4"/>
        <v>30</v>
      </c>
      <c r="B46" s="7" t="s">
        <v>8</v>
      </c>
      <c r="C46" s="15"/>
      <c r="D46" s="15"/>
      <c r="E46" s="15"/>
      <c r="F46" s="15"/>
      <c r="G46" s="15"/>
      <c r="H46" s="12">
        <f>SUM(I46:N46)</f>
        <v>46992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46992</v>
      </c>
    </row>
    <row r="47" spans="1:14" ht="15.75">
      <c r="A47" s="5">
        <f t="shared" si="4"/>
        <v>31</v>
      </c>
      <c r="B47" s="7" t="s">
        <v>9</v>
      </c>
      <c r="C47" s="15"/>
      <c r="D47" s="15"/>
      <c r="E47" s="15"/>
      <c r="F47" s="15"/>
      <c r="G47" s="15"/>
      <c r="H47" s="12">
        <f>SUM(I47:N47)</f>
        <v>2474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2474</v>
      </c>
    </row>
    <row r="48" spans="1:14" ht="15.75">
      <c r="A48" s="5">
        <f t="shared" si="4"/>
        <v>32</v>
      </c>
      <c r="B48" s="18" t="s">
        <v>29</v>
      </c>
      <c r="C48" s="15"/>
      <c r="D48" s="15"/>
      <c r="E48" s="15"/>
      <c r="F48" s="15"/>
      <c r="G48" s="15"/>
      <c r="H48" s="12">
        <f>SUM(I48:N48)</f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</row>
    <row r="49" spans="1:14" ht="63.75">
      <c r="A49" s="5">
        <f t="shared" si="4"/>
        <v>33</v>
      </c>
      <c r="B49" s="16" t="s">
        <v>51</v>
      </c>
      <c r="C49" s="8" t="s">
        <v>43</v>
      </c>
      <c r="D49" s="8"/>
      <c r="E49" s="13"/>
      <c r="F49" s="9">
        <v>2020</v>
      </c>
      <c r="G49" s="9">
        <v>2020</v>
      </c>
      <c r="H49" s="19"/>
      <c r="I49" s="19"/>
      <c r="J49" s="19"/>
      <c r="K49" s="19"/>
      <c r="L49" s="19"/>
      <c r="M49" s="19"/>
      <c r="N49" s="19"/>
    </row>
    <row r="50" spans="1:14" ht="25.5">
      <c r="A50" s="5">
        <f t="shared" si="4"/>
        <v>34</v>
      </c>
      <c r="B50" s="10" t="s">
        <v>41</v>
      </c>
      <c r="C50" s="13"/>
      <c r="D50" s="13"/>
      <c r="E50" s="13"/>
      <c r="F50" s="13"/>
      <c r="G50" s="13"/>
      <c r="H50" s="11">
        <f aca="true" t="shared" si="8" ref="H50:N50">SUM(H51:H53)</f>
        <v>45732</v>
      </c>
      <c r="I50" s="11">
        <f t="shared" si="8"/>
        <v>0</v>
      </c>
      <c r="J50" s="11">
        <f t="shared" si="8"/>
        <v>0</v>
      </c>
      <c r="K50" s="11">
        <f t="shared" si="8"/>
        <v>0</v>
      </c>
      <c r="L50" s="11">
        <f t="shared" si="8"/>
        <v>0</v>
      </c>
      <c r="M50" s="11">
        <f t="shared" si="8"/>
        <v>0</v>
      </c>
      <c r="N50" s="11">
        <f t="shared" si="8"/>
        <v>45732</v>
      </c>
    </row>
    <row r="51" spans="1:14" ht="15.75">
      <c r="A51" s="5">
        <f t="shared" si="4"/>
        <v>35</v>
      </c>
      <c r="B51" s="7" t="s">
        <v>8</v>
      </c>
      <c r="C51" s="15"/>
      <c r="D51" s="15"/>
      <c r="E51" s="15"/>
      <c r="F51" s="15"/>
      <c r="G51" s="15"/>
      <c r="H51" s="12">
        <f>SUM(I51:N51)</f>
        <v>43445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43445</v>
      </c>
    </row>
    <row r="52" spans="1:14" ht="15.75">
      <c r="A52" s="5">
        <f t="shared" si="4"/>
        <v>36</v>
      </c>
      <c r="B52" s="7" t="s">
        <v>9</v>
      </c>
      <c r="C52" s="15"/>
      <c r="D52" s="15"/>
      <c r="E52" s="15"/>
      <c r="F52" s="15"/>
      <c r="G52" s="15"/>
      <c r="H52" s="12">
        <f>SUM(I52:N52)</f>
        <v>2287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2287</v>
      </c>
    </row>
    <row r="53" spans="1:14" ht="15.75">
      <c r="A53" s="5">
        <f t="shared" si="4"/>
        <v>37</v>
      </c>
      <c r="B53" s="18" t="s">
        <v>29</v>
      </c>
      <c r="C53" s="15"/>
      <c r="D53" s="15"/>
      <c r="E53" s="15"/>
      <c r="F53" s="15"/>
      <c r="G53" s="15"/>
      <c r="H53" s="12">
        <f>SUM(I53:N53)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54.75" customHeight="1">
      <c r="A54" s="5">
        <f>A53+1</f>
        <v>38</v>
      </c>
      <c r="B54" s="8" t="s">
        <v>44</v>
      </c>
      <c r="C54" s="8" t="s">
        <v>46</v>
      </c>
      <c r="D54" s="8"/>
      <c r="E54" s="13"/>
      <c r="F54" s="9">
        <v>2012</v>
      </c>
      <c r="G54" s="9">
        <v>2020</v>
      </c>
      <c r="H54" s="19"/>
      <c r="I54" s="19"/>
      <c r="J54" s="19"/>
      <c r="K54" s="19"/>
      <c r="L54" s="19"/>
      <c r="M54" s="19"/>
      <c r="N54" s="19"/>
    </row>
    <row r="55" spans="1:14" ht="25.5">
      <c r="A55" s="5">
        <f>A54+1</f>
        <v>39</v>
      </c>
      <c r="B55" s="10" t="s">
        <v>45</v>
      </c>
      <c r="C55" s="13"/>
      <c r="D55" s="13"/>
      <c r="E55" s="13"/>
      <c r="F55" s="13"/>
      <c r="G55" s="13"/>
      <c r="H55" s="11">
        <f>SUM(H56:H57)</f>
        <v>30601.6</v>
      </c>
      <c r="I55" s="11">
        <f aca="true" t="shared" si="9" ref="I55:N55">SUM(I56:I57)</f>
        <v>0</v>
      </c>
      <c r="J55" s="11">
        <f t="shared" si="9"/>
        <v>0</v>
      </c>
      <c r="K55" s="11"/>
      <c r="L55" s="11">
        <f>SUM(L56:L57)</f>
        <v>0</v>
      </c>
      <c r="M55" s="11">
        <f t="shared" si="9"/>
        <v>0</v>
      </c>
      <c r="N55" s="11">
        <f t="shared" si="9"/>
        <v>30601.6</v>
      </c>
    </row>
    <row r="56" spans="1:14" ht="15.75">
      <c r="A56" s="5">
        <f>A55+1</f>
        <v>40</v>
      </c>
      <c r="B56" s="7" t="s">
        <v>8</v>
      </c>
      <c r="C56" s="15"/>
      <c r="D56" s="15"/>
      <c r="E56" s="15"/>
      <c r="F56" s="15"/>
      <c r="G56" s="15"/>
      <c r="H56" s="12">
        <f>SUM(I56:N56)</f>
        <v>21421.1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21421.1</v>
      </c>
    </row>
    <row r="57" spans="1:14" ht="15.75">
      <c r="A57" s="5">
        <f>A56+1</f>
        <v>41</v>
      </c>
      <c r="B57" s="7" t="s">
        <v>9</v>
      </c>
      <c r="C57" s="15"/>
      <c r="D57" s="15"/>
      <c r="E57" s="15"/>
      <c r="F57" s="15"/>
      <c r="G57" s="15"/>
      <c r="H57" s="12">
        <f>SUM(I57:N57)</f>
        <v>9180.5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9180.5</v>
      </c>
    </row>
    <row r="58" spans="1:14" ht="15.75">
      <c r="A58" s="5">
        <f>A57+1</f>
        <v>42</v>
      </c>
      <c r="B58" s="18" t="s">
        <v>29</v>
      </c>
      <c r="C58" s="15"/>
      <c r="D58" s="15"/>
      <c r="E58" s="15"/>
      <c r="F58" s="15"/>
      <c r="G58" s="15"/>
      <c r="H58" s="12">
        <f>SUM(I58:N58)</f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</sheetData>
  <sheetProtection/>
  <mergeCells count="18">
    <mergeCell ref="A1:N1"/>
    <mergeCell ref="A2:N2"/>
    <mergeCell ref="B5:N5"/>
    <mergeCell ref="B6:N6"/>
    <mergeCell ref="B7:M7"/>
    <mergeCell ref="D8:E11"/>
    <mergeCell ref="F8:G11"/>
    <mergeCell ref="H8:N10"/>
    <mergeCell ref="B8:B15"/>
    <mergeCell ref="A8:A15"/>
    <mergeCell ref="C8:C15"/>
    <mergeCell ref="M14:M15"/>
    <mergeCell ref="N14:N15"/>
    <mergeCell ref="H14:H15"/>
    <mergeCell ref="I14:I15"/>
    <mergeCell ref="J14:J15"/>
    <mergeCell ref="K14:K15"/>
    <mergeCell ref="L14:L15"/>
  </mergeCells>
  <printOptions/>
  <pageMargins left="0.3937007874015748" right="0.3937007874015748" top="0.8267716535433072" bottom="0.472440944881889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BEST</cp:lastModifiedBy>
  <cp:lastPrinted>2017-09-07T04:51:03Z</cp:lastPrinted>
  <dcterms:created xsi:type="dcterms:W3CDTF">1996-10-08T23:32:33Z</dcterms:created>
  <dcterms:modified xsi:type="dcterms:W3CDTF">2017-09-18T04:50:22Z</dcterms:modified>
  <cp:category/>
  <cp:version/>
  <cp:contentType/>
  <cp:contentStatus/>
</cp:coreProperties>
</file>