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1670" activeTab="0"/>
  </bookViews>
  <sheets>
    <sheet name="Лист1" sheetId="1" r:id="rId1"/>
    <sheet name="Лист2" sheetId="2" r:id="rId2"/>
    <sheet name="Лист3" sheetId="3" r:id="rId3"/>
  </sheets>
  <definedNames>
    <definedName name="_Toc366432915" localSheetId="0">'Лист1'!$A$6</definedName>
    <definedName name="_Toc366432916" localSheetId="0">'Лист1'!#REF!</definedName>
  </definedNames>
  <calcPr fullCalcOnLoad="1"/>
</workbook>
</file>

<file path=xl/comments1.xml><?xml version="1.0" encoding="utf-8"?>
<comments xmlns="http://schemas.openxmlformats.org/spreadsheetml/2006/main">
  <authors>
    <author>BEST</author>
  </authors>
  <commentList>
    <comment ref="B340" authorId="0">
      <text>
        <r>
          <rPr>
            <b/>
            <sz val="9"/>
            <rFont val="Tahoma"/>
            <family val="2"/>
          </rPr>
          <t>BEST: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<sst xmlns="http://schemas.openxmlformats.org/spreadsheetml/2006/main" count="758" uniqueCount="104">
  <si>
    <t>№ строки</t>
  </si>
  <si>
    <t>Наименование мероприятия/ источники расходов на финансирование</t>
  </si>
  <si>
    <r>
      <t>Объем расходов на выполнение мероприятия за счет всех источников ресурсного обеспечения, тыс. рублей</t>
    </r>
    <r>
      <rPr>
        <b/>
        <sz val="10"/>
        <rFont val="Times New Roman"/>
        <family val="1"/>
      </rPr>
      <t>*</t>
    </r>
  </si>
  <si>
    <t>Номер строки целевых показателей, на достижение которых направлены мероприятия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</si>
  <si>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</si>
  <si>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</si>
  <si>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</si>
  <si>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</si>
  <si>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</si>
  <si>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</si>
  <si>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</si>
  <si>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ВСЕГО ПО МУНИЦИПАЛЬНОЙ ПРОГРАММЕ, В ТОМ ЧИСЛЕ:</t>
  </si>
  <si>
    <t>областной бюджет</t>
  </si>
  <si>
    <t>местный бюджет</t>
  </si>
  <si>
    <t>внебюджетные источники</t>
  </si>
  <si>
    <t>1. Капитальные вложения</t>
  </si>
  <si>
    <t>1.1. Бюджетные инвестиции в объекты капитального строительства</t>
  </si>
  <si>
    <t>ПЛАН МЕРОПРИЯТИЙ</t>
  </si>
  <si>
    <t>по выполнению муниципальной программы</t>
  </si>
  <si>
    <t>«Развитие жилищно-коммунального хозяйства и повышение энергетической эффективности</t>
  </si>
  <si>
    <t xml:space="preserve"> Новолялинского городского округа до 2020 года»</t>
  </si>
  <si>
    <t>Всего по направлению «Капитальные вложения», в том числе:</t>
  </si>
  <si>
    <t>1.2. Иные капитальные вложения</t>
  </si>
  <si>
    <t>Всего по направлению «Прочие нужды», в том числе:</t>
  </si>
  <si>
    <t>15,16,19,20</t>
  </si>
  <si>
    <t>1.Капитальные вложения</t>
  </si>
  <si>
    <t>26,27,28</t>
  </si>
  <si>
    <t>1. Капитальные вложения</t>
  </si>
  <si>
    <t>29,30,31</t>
  </si>
  <si>
    <t>ВСЕГО ПО ПОДПРОГРАММЕ 8,                   В ТОМ ЧИСЛЕ:</t>
  </si>
  <si>
    <t>ВСЕГО ПО ПОДПРОГРАММЕ 7,                  В ТОМ ЧИСЛЕ:</t>
  </si>
  <si>
    <t>ПОДПРОГРАММА 6 « Благоустройство территорий Новолялинского городского округа»</t>
  </si>
  <si>
    <t>ВСЕГО ПО ПОДПРОГРАММЕ 1,            В ТОМ ЧИСЛЕ:</t>
  </si>
  <si>
    <t>ВСЕГО ПО ПОДПРОГРАММЕ 2,                             В ТОМ ЧИСЛЕ:</t>
  </si>
  <si>
    <t>ВСЕГО ПО ПОДПРОГРАММЕ 3,           В ТОМ ЧИСЛЕ:</t>
  </si>
  <si>
    <t>ВСЕГО ПО ПОДПРОГРАММЕ 5,              В ТОМ ЧИСЛЕ:</t>
  </si>
  <si>
    <t>Всего по направлению "Иные капитальные вложения", из них:</t>
  </si>
  <si>
    <t>ВСЕГО ПО ПОДПРОГРАММЕ 6,            В ТОМ ЧИСЛЕ:</t>
  </si>
  <si>
    <t>4, 5, 6, 8</t>
  </si>
  <si>
    <t>24,25,26, 27</t>
  </si>
  <si>
    <t>42,43,44,46,47,48,49,50</t>
  </si>
  <si>
    <t>37,42,59</t>
  </si>
  <si>
    <t>58,64,66, 72,74</t>
  </si>
  <si>
    <t>ПОДПРОГРАММА 1 «Развитие и модернизация систем коммунальной инфраструктуры теплоснабжения, водоснабжения и водоотведения Новолялинского городского округа»</t>
  </si>
  <si>
    <t>Бюджетные инвестиции в объекты капитального строительства, всего          в том числе:</t>
  </si>
  <si>
    <t>Бюджетные инвестиции в объекты капитального строительства, всего           в том числе:</t>
  </si>
  <si>
    <t>ВСЕГО ПО ПОДПРОГРАММЕ 4,       В ТОМ ЧИСЛЕ:</t>
  </si>
  <si>
    <t>1.2.  Иные капитальные вложения</t>
  </si>
  <si>
    <t>Иные капитальные вложения,               всего, из них:</t>
  </si>
  <si>
    <t>Иные капитальные вложения,             всего, из них:</t>
  </si>
  <si>
    <t>ПОДПРОГРАММА 7 " Обеспечение рационального и безопасного природопользования в Новолялинском городском округе"</t>
  </si>
  <si>
    <t>ПОДПРОГРАММА 8 "Обеспечение реализации муниципальной программы  "Развития жилищно-коммунального хозяйства и повышение энергетической эффективности Новолялинского городского округа  до 2020 года"</t>
  </si>
  <si>
    <t>х</t>
  </si>
  <si>
    <t>Мероприятие22. Модульная типовая водонапорная станция с установкой частотного преобразователя на территории Новолялинского городского округа, всего, из них:</t>
  </si>
  <si>
    <t>67-1</t>
  </si>
  <si>
    <t xml:space="preserve"> Капитальные вложения </t>
  </si>
  <si>
    <t xml:space="preserve"> Прочие нужды </t>
  </si>
  <si>
    <t>федеральный бюджет</t>
  </si>
  <si>
    <t>2. Прочие нужды</t>
  </si>
  <si>
    <t xml:space="preserve"> Мероприятие 16.  Переселение граждан из аварийного жилого фонда, признанного в установленном порядке аварийным,  всего, из них:</t>
  </si>
  <si>
    <t>Мероприятие 17. Снос аварийного жилого фонда, признанного в установленном порядке аварийным ,  всего, из них:</t>
  </si>
  <si>
    <t xml:space="preserve">Мероприятие 18. Приобретение жилых помещений для отдельных категорий граждан,  всего, из них: </t>
  </si>
  <si>
    <t xml:space="preserve">Мероприятие 19. Обследование и оценка технического состояния жилищного фонда Новолялинского городского округа,  всего, из них: </t>
  </si>
  <si>
    <t>Мероприятие 1. Реконструкция очистных сооружений п. Лобва,  всего, из них:</t>
  </si>
  <si>
    <t>Мероприятие 2. Строительство газовой блочной котельной МАУ НГО  СОШ № 1,  всего, из них:</t>
  </si>
  <si>
    <t>Мероприятие 3. Строительство газовой блочной котельной МАУ НГО  СОШ № 2,  всего, из них:</t>
  </si>
  <si>
    <t>Мероприятие 4.  Модернизация котельного оборудования ГБК-6мВт.      г. Новая Ляля, "ЦРБ",  всего, из них:</t>
  </si>
  <si>
    <t>Мероприятие 6. Капитальный ремонт объектов обеспечения бытовыми услугами (бани),  всего, из них:</t>
  </si>
  <si>
    <t>Мероприятие 7. Осуществление полномочий органов местного самоуправления в сфере подготовки и проведения отопительного сезона,  всего, из них:</t>
  </si>
  <si>
    <t>Мероприятие 10. Газопроводы высокого и низкого давления с установкой ГРПБ г.Новая Ляля Свердлвской области,  всего, из них:</t>
  </si>
  <si>
    <t>Мероприятие 12. Строительство межпоселкового газопровода к селу Салтаново,  всего, из них:</t>
  </si>
  <si>
    <t>Мероприятие13. Строительство межпоселкового газопровода к деревне Савинова,  всего, из них:</t>
  </si>
  <si>
    <t>Мероприятие 15. Осуществление мониторинга кредиторской задолженности ресурсоснабжающих организаций по оплате топливно-энергетических ресурсов, использованных для поставки ресурсов, необходимых для предоставления коммунальных услуг, организациям, осуществляющим управление многоквартирными домами,  всего, из них:</t>
  </si>
  <si>
    <t xml:space="preserve">Мероприятие 20. Капитальный ремонт и содержание муниципального жилищного фонда,  всего, из них: </t>
  </si>
  <si>
    <t xml:space="preserve">Мероприятие 21.  Взносы на капитальный ремонт в Региональный фонд содействия капитального ремонта общего имущества в многоквартирных домах Свердловской области,  всего, из них: </t>
  </si>
  <si>
    <t>Мероприятие 23 Модернизация уличного освещения г.Новая Ляля и п.Лобва,  всего, из них:</t>
  </si>
  <si>
    <t>Мероприятие 25.  Разработка программ, проектов и  актуализация программ развития  сферы ЖКХ НГО,  всего, из них:</t>
  </si>
  <si>
    <t xml:space="preserve">Мероприятие 26. Благоустройство, реконструкция и ремонт дворовых территорий,  всего, из них: </t>
  </si>
  <si>
    <t>Мероприятие28. Содержание объектов благоустройства городских и сельских поселений,  всего, из них:</t>
  </si>
  <si>
    <t>Мероприятие 29. Организация и содержание мест захоронения,  всего, из них:</t>
  </si>
  <si>
    <t>Мероприятие 30. Расходы на электроэнергию,  всего, из них:</t>
  </si>
  <si>
    <t>Мероприятие 32. Уличное освещение,  всего, из них:</t>
  </si>
  <si>
    <t>Мероприятие 33. Восстановление плотины в п.Павда,  всего, из них:</t>
  </si>
  <si>
    <t>Мероприятие 34. Ремонт и обустройство колодцев и родников. Приобретение оборудования и материалов "Родники",  всего, из них:</t>
  </si>
  <si>
    <t>Мероприятие 35. Разработка проектов зон санитарной охраны водных объектов,  всего, из них:</t>
  </si>
  <si>
    <t>Мероприятие 37. Разработка лесохозяйственных регламентов в отношении городских лесов,  всего, из них:</t>
  </si>
  <si>
    <t>Мероприятие 38. Обеспечение реализации муниципальной программы "Развитие жилищно-коммунального хозяйства и повышение энергетической эффективности Новолялинского городского округа до 2020 года" МАУ "УКСиГХ",  всего, из них:</t>
  </si>
  <si>
    <t>Мероприятие 36. Содержание и ремонт гидротехнических сооружений,  всего, из них:</t>
  </si>
  <si>
    <t>Мероприятие 8. Разработка проектно-сметной документации ГБК-8МВт ул.Кузнецова п.Лобва,  всего, из них:</t>
  </si>
  <si>
    <t>Мероприятие 9. Создание комфортных условий проживания граждан на территории Новолялинского городского округа путем  организации электро-, тепло-, газо- и водоснабжения, водоотведения, снабжения населения топливом, в том числе предоставления субсидии на возмещение выпадающих доходов  от предоставления населению услуг теплоснабжения, водоснабжения и водоотведения,  всего, из них:</t>
  </si>
  <si>
    <r>
      <t>ПОДПРОГРАММА 3. «Повышение качества условий проживания населения</t>
    </r>
    <r>
      <rPr>
        <b/>
        <sz val="12"/>
        <rFont val="Courier New"/>
        <family val="3"/>
      </rPr>
      <t xml:space="preserve"> </t>
    </r>
    <r>
      <rPr>
        <b/>
        <sz val="12"/>
        <rFont val="Times New Roman"/>
        <family val="1"/>
      </rPr>
      <t>Новолялинского  городского округа»</t>
    </r>
  </si>
  <si>
    <r>
      <t>ПОДПРОГРАММА  4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«Улучшение жилищных условий  граждан Новолялинского городского округа»</t>
    </r>
  </si>
  <si>
    <r>
      <t xml:space="preserve">ПОДПРОГРАММА 5 </t>
    </r>
    <r>
      <rPr>
        <b/>
        <sz val="10"/>
        <rFont val="Times New Roman"/>
        <family val="1"/>
      </rPr>
      <t>«Энергосбережение и повышение  энергетической эффективности Новолялинского городского округа»</t>
    </r>
  </si>
  <si>
    <t>Мероприятие 14.  Разработка проектной документации и комплексных инженерных изысканий, прохождение государственной экспертизы на объект  строительства газоснабжения,  всего, из них:</t>
  </si>
  <si>
    <t>Мероприятие 11. Газификация  п.Лобва,  всего, из них:</t>
  </si>
  <si>
    <t xml:space="preserve"> Мероприятие 24.  Техническое перевооружение системы автоматизации блочно-модульной водогрейной котельной МВКУ-2,4ГД по адресу Свердловская область, Новолялинский район, п.Лобва, ул.Советская 40а,  всего, из них:</t>
  </si>
  <si>
    <t>Мероприятие 31.  Техническое обслуживание сетей наружного освещения. Установка светильников, реконструкция и строительство новых линний наружного освещения. Установка приборов учета,  всего, из них:</t>
  </si>
  <si>
    <t>ПОДПРОГРАММА 2 «Развитие топливно-энергетического комплекса Новолялинского городского округа»</t>
  </si>
  <si>
    <t>2. Прочие нужды</t>
  </si>
  <si>
    <t xml:space="preserve">Мероприятие 27. Формирование современной городской среды на территории Новолялинского городского округа на 2017 год,  всего, из них: </t>
  </si>
  <si>
    <t>Мероприятие 5. Капитальные вложения в объекты муниципальной собственности,  всего, из них:</t>
  </si>
  <si>
    <t>Бюджетные инвестиции в объекты капитального строительства, всего,  в том числе:</t>
  </si>
  <si>
    <t>Иные капитальные вложения, всего, из них:</t>
  </si>
  <si>
    <t>Приложение № 1 к  постановлению главы Новолялинского городского округа от ________2018г. №  _____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</si>
</sst>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Courier New"/>
      <family val="3"/>
    </font>
    <font>
      <sz val="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Shruti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Alignment="1">
      <alignment horizontal="justify" vertical="top" wrapText="1"/>
    </xf>
    <xf numFmtId="0" fontId="6" fillId="0" borderId="0" xfId="0" applyFont="1" applyAlignment="1">
      <alignment horizontal="justify" vertical="top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wrapText="1"/>
    </xf>
    <xf numFmtId="1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wrapText="1"/>
    </xf>
    <xf numFmtId="0" fontId="9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9" fillId="0" borderId="15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15" fillId="0" borderId="14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3"/>
  <sheetViews>
    <sheetView tabSelected="1" zoomScalePageLayoutView="0" workbookViewId="0" topLeftCell="A1">
      <selection activeCell="A1" sqref="A1:K1"/>
    </sheetView>
  </sheetViews>
  <sheetFormatPr defaultColWidth="9.00390625" defaultRowHeight="12.75"/>
  <cols>
    <col min="2" max="2" width="41.625" style="0" customWidth="1"/>
    <col min="3" max="3" width="11.875" style="0" customWidth="1"/>
  </cols>
  <sheetData>
    <row r="1" spans="1:12" ht="16.5" customHeight="1">
      <c r="A1" s="45" t="s">
        <v>103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9"/>
    </row>
    <row r="2" spans="1:12" ht="12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1" ht="30.75" customHeight="1">
      <c r="A3" s="5"/>
      <c r="B3" s="6"/>
      <c r="C3" s="7"/>
      <c r="D3" s="7"/>
      <c r="E3" s="8"/>
      <c r="F3" s="7"/>
      <c r="G3" s="7"/>
      <c r="H3" s="7"/>
      <c r="I3" s="7"/>
      <c r="J3" s="7"/>
      <c r="K3" s="7"/>
    </row>
    <row r="4" spans="1:5" ht="18.75">
      <c r="A4" s="5"/>
      <c r="B4" s="1"/>
      <c r="E4" s="3" t="s">
        <v>17</v>
      </c>
    </row>
    <row r="5" spans="1:5" ht="18.75">
      <c r="A5" s="5"/>
      <c r="B5" s="2"/>
      <c r="E5" s="3" t="s">
        <v>18</v>
      </c>
    </row>
    <row r="6" spans="1:5" ht="18.75">
      <c r="A6" s="3"/>
      <c r="E6" s="3" t="s">
        <v>19</v>
      </c>
    </row>
    <row r="7" spans="1:5" ht="18.75">
      <c r="A7" s="3"/>
      <c r="E7" s="3" t="s">
        <v>20</v>
      </c>
    </row>
    <row r="8" ht="18.75">
      <c r="A8" s="4"/>
    </row>
    <row r="9" spans="1:11" ht="12.75" customHeight="1">
      <c r="A9" s="34" t="s">
        <v>0</v>
      </c>
      <c r="B9" s="34" t="s">
        <v>1</v>
      </c>
      <c r="C9" s="34" t="s">
        <v>2</v>
      </c>
      <c r="D9" s="34"/>
      <c r="E9" s="34"/>
      <c r="F9" s="34"/>
      <c r="G9" s="34"/>
      <c r="H9" s="34"/>
      <c r="I9" s="34"/>
      <c r="J9" s="53" t="s">
        <v>3</v>
      </c>
      <c r="K9" s="52"/>
    </row>
    <row r="10" spans="1:11" ht="12.75">
      <c r="A10" s="34"/>
      <c r="B10" s="34"/>
      <c r="C10" s="10" t="s">
        <v>4</v>
      </c>
      <c r="D10" s="11" t="s">
        <v>5</v>
      </c>
      <c r="E10" s="11" t="s">
        <v>6</v>
      </c>
      <c r="F10" s="11" t="s">
        <v>7</v>
      </c>
      <c r="G10" s="11" t="s">
        <v>8</v>
      </c>
      <c r="H10" s="11" t="s">
        <v>9</v>
      </c>
      <c r="I10" s="11" t="s">
        <v>10</v>
      </c>
      <c r="J10" s="51"/>
      <c r="K10" s="52"/>
    </row>
    <row r="11" spans="1:11" ht="12.7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53">
        <v>10</v>
      </c>
      <c r="K11" s="54"/>
    </row>
    <row r="12" spans="1:11" ht="25.5">
      <c r="A12" s="13">
        <v>1</v>
      </c>
      <c r="B12" s="14" t="s">
        <v>11</v>
      </c>
      <c r="C12" s="15">
        <f aca="true" t="shared" si="0" ref="C12:I12">SUM(C14:C16)</f>
        <v>673352.3</v>
      </c>
      <c r="D12" s="15">
        <f t="shared" si="0"/>
        <v>277613.2</v>
      </c>
      <c r="E12" s="15">
        <f t="shared" si="0"/>
        <v>142055.90000000002</v>
      </c>
      <c r="F12" s="15">
        <f t="shared" si="0"/>
        <v>64734.5</v>
      </c>
      <c r="G12" s="15">
        <f t="shared" si="0"/>
        <v>113657.5</v>
      </c>
      <c r="H12" s="15">
        <f t="shared" si="0"/>
        <v>46174.7</v>
      </c>
      <c r="I12" s="15">
        <f t="shared" si="0"/>
        <v>29116.5</v>
      </c>
      <c r="J12" s="38" t="s">
        <v>52</v>
      </c>
      <c r="K12" s="40"/>
    </row>
    <row r="13" spans="1:11" ht="12.75">
      <c r="A13" s="13">
        <f>A12+1</f>
        <v>2</v>
      </c>
      <c r="B13" s="17" t="s">
        <v>57</v>
      </c>
      <c r="C13" s="18">
        <f>SUM(D13:I13)</f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38"/>
      <c r="K13" s="40"/>
    </row>
    <row r="14" spans="1:11" ht="12.75">
      <c r="A14" s="13">
        <f aca="true" t="shared" si="1" ref="A14:A77">A13+1</f>
        <v>3</v>
      </c>
      <c r="B14" s="17" t="s">
        <v>12</v>
      </c>
      <c r="C14" s="18">
        <f>SUM(D14:I14)</f>
        <v>356570.50000000006</v>
      </c>
      <c r="D14" s="18">
        <f aca="true" t="shared" si="2" ref="D14:I15">D30+D105+D159+D202+D236+D280+D339+D388</f>
        <v>221749.40000000002</v>
      </c>
      <c r="E14" s="18">
        <f t="shared" si="2"/>
        <v>82498.40000000001</v>
      </c>
      <c r="F14" s="18">
        <f t="shared" si="2"/>
        <v>10275.2</v>
      </c>
      <c r="G14" s="18">
        <f t="shared" si="2"/>
        <v>41747.5</v>
      </c>
      <c r="H14" s="18">
        <f t="shared" si="2"/>
        <v>150</v>
      </c>
      <c r="I14" s="18">
        <f t="shared" si="2"/>
        <v>150</v>
      </c>
      <c r="J14" s="38" t="s">
        <v>52</v>
      </c>
      <c r="K14" s="40"/>
    </row>
    <row r="15" spans="1:11" ht="12.75">
      <c r="A15" s="13">
        <f t="shared" si="1"/>
        <v>4</v>
      </c>
      <c r="B15" s="17" t="s">
        <v>13</v>
      </c>
      <c r="C15" s="18">
        <f>SUM(D15:I15)</f>
        <v>227469.10000000003</v>
      </c>
      <c r="D15" s="18">
        <f t="shared" si="2"/>
        <v>41863.8</v>
      </c>
      <c r="E15" s="18">
        <f t="shared" si="2"/>
        <v>36244.8</v>
      </c>
      <c r="F15" s="18">
        <f t="shared" si="2"/>
        <v>41459.3</v>
      </c>
      <c r="G15" s="18">
        <f t="shared" si="2"/>
        <v>58910</v>
      </c>
      <c r="H15" s="18">
        <f t="shared" si="2"/>
        <v>33024.7</v>
      </c>
      <c r="I15" s="18">
        <f t="shared" si="2"/>
        <v>15966.5</v>
      </c>
      <c r="J15" s="38" t="s">
        <v>52</v>
      </c>
      <c r="K15" s="40"/>
    </row>
    <row r="16" spans="1:11" ht="18" customHeight="1">
      <c r="A16" s="13">
        <f t="shared" si="1"/>
        <v>5</v>
      </c>
      <c r="B16" s="17" t="s">
        <v>14</v>
      </c>
      <c r="C16" s="18">
        <f>SUM(D16:I16)</f>
        <v>89312.7</v>
      </c>
      <c r="D16" s="18">
        <f aca="true" t="shared" si="3" ref="D16:I16">D32+D107+D161+D204</f>
        <v>14000</v>
      </c>
      <c r="E16" s="18">
        <f t="shared" si="3"/>
        <v>23312.7</v>
      </c>
      <c r="F16" s="18">
        <f t="shared" si="3"/>
        <v>13000</v>
      </c>
      <c r="G16" s="18">
        <f t="shared" si="3"/>
        <v>13000</v>
      </c>
      <c r="H16" s="18">
        <f t="shared" si="3"/>
        <v>13000</v>
      </c>
      <c r="I16" s="18">
        <f t="shared" si="3"/>
        <v>13000</v>
      </c>
      <c r="J16" s="38" t="s">
        <v>52</v>
      </c>
      <c r="K16" s="40"/>
    </row>
    <row r="17" spans="1:11" ht="12.75">
      <c r="A17" s="13">
        <f t="shared" si="1"/>
        <v>6</v>
      </c>
      <c r="B17" s="14" t="s">
        <v>55</v>
      </c>
      <c r="C17" s="15">
        <f>SUM(C19:C21)</f>
        <v>433841.2</v>
      </c>
      <c r="D17" s="15">
        <f aca="true" t="shared" si="4" ref="D17:I17">SUM(D19:D21)</f>
        <v>228138.2</v>
      </c>
      <c r="E17" s="15">
        <f t="shared" si="4"/>
        <v>97932.90000000001</v>
      </c>
      <c r="F17" s="15">
        <f t="shared" si="4"/>
        <v>30327.1</v>
      </c>
      <c r="G17" s="15">
        <f t="shared" si="4"/>
        <v>66687.5</v>
      </c>
      <c r="H17" s="15">
        <f t="shared" si="4"/>
        <v>9724.7</v>
      </c>
      <c r="I17" s="15">
        <f t="shared" si="4"/>
        <v>1030.8</v>
      </c>
      <c r="J17" s="38" t="s">
        <v>52</v>
      </c>
      <c r="K17" s="40"/>
    </row>
    <row r="18" spans="1:11" ht="12.75">
      <c r="A18" s="13">
        <f t="shared" si="1"/>
        <v>7</v>
      </c>
      <c r="B18" s="17" t="s">
        <v>57</v>
      </c>
      <c r="C18" s="18">
        <f>SUM(D18:I18)</f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38"/>
      <c r="K18" s="40"/>
    </row>
    <row r="19" spans="1:11" ht="12.75">
      <c r="A19" s="13">
        <f t="shared" si="1"/>
        <v>8</v>
      </c>
      <c r="B19" s="17" t="s">
        <v>12</v>
      </c>
      <c r="C19" s="18">
        <f>SUM(D19:I19)</f>
        <v>355888.5</v>
      </c>
      <c r="D19" s="18">
        <f aca="true" t="shared" si="5" ref="D19:I20">D36+D111+D164+D208+D242+D286+D345+D394</f>
        <v>221637.80000000002</v>
      </c>
      <c r="E19" s="18">
        <f t="shared" si="5"/>
        <v>82437.6</v>
      </c>
      <c r="F19" s="18">
        <f t="shared" si="5"/>
        <v>10215.6</v>
      </c>
      <c r="G19" s="18">
        <f t="shared" si="5"/>
        <v>41597.5</v>
      </c>
      <c r="H19" s="18">
        <f t="shared" si="5"/>
        <v>0</v>
      </c>
      <c r="I19" s="18">
        <f t="shared" si="5"/>
        <v>0</v>
      </c>
      <c r="J19" s="38" t="s">
        <v>52</v>
      </c>
      <c r="K19" s="40"/>
    </row>
    <row r="20" spans="1:11" ht="12.75">
      <c r="A20" s="13">
        <f t="shared" si="1"/>
        <v>9</v>
      </c>
      <c r="B20" s="17" t="s">
        <v>13</v>
      </c>
      <c r="C20" s="18">
        <f>SUM(D20:I20)</f>
        <v>68640</v>
      </c>
      <c r="D20" s="18">
        <f t="shared" si="5"/>
        <v>6500.4</v>
      </c>
      <c r="E20" s="18">
        <f t="shared" si="5"/>
        <v>6182.6</v>
      </c>
      <c r="F20" s="18">
        <f t="shared" si="5"/>
        <v>20111.5</v>
      </c>
      <c r="G20" s="18">
        <f t="shared" si="5"/>
        <v>25090</v>
      </c>
      <c r="H20" s="18">
        <f t="shared" si="5"/>
        <v>9724.7</v>
      </c>
      <c r="I20" s="18">
        <f t="shared" si="5"/>
        <v>1030.8</v>
      </c>
      <c r="J20" s="33" t="s">
        <v>52</v>
      </c>
      <c r="K20" s="33"/>
    </row>
    <row r="21" spans="1:11" ht="12.75">
      <c r="A21" s="13">
        <f t="shared" si="1"/>
        <v>10</v>
      </c>
      <c r="B21" s="17" t="s">
        <v>14</v>
      </c>
      <c r="C21" s="18">
        <f>SUM(D21:I21)</f>
        <v>9312.7</v>
      </c>
      <c r="D21" s="18">
        <f aca="true" t="shared" si="6" ref="D21:I21">D38+D113+D166</f>
        <v>0</v>
      </c>
      <c r="E21" s="18">
        <f t="shared" si="6"/>
        <v>9312.7</v>
      </c>
      <c r="F21" s="18">
        <f t="shared" si="6"/>
        <v>0</v>
      </c>
      <c r="G21" s="18">
        <f t="shared" si="6"/>
        <v>0</v>
      </c>
      <c r="H21" s="18">
        <f t="shared" si="6"/>
        <v>0</v>
      </c>
      <c r="I21" s="18">
        <f t="shared" si="6"/>
        <v>0</v>
      </c>
      <c r="J21" s="33" t="s">
        <v>52</v>
      </c>
      <c r="K21" s="33"/>
    </row>
    <row r="22" spans="1:11" ht="12.75">
      <c r="A22" s="13">
        <f t="shared" si="1"/>
        <v>11</v>
      </c>
      <c r="B22" s="14" t="s">
        <v>56</v>
      </c>
      <c r="C22" s="19">
        <f aca="true" t="shared" si="7" ref="C22:I22">SUM(C24:C26)</f>
        <v>239511.1</v>
      </c>
      <c r="D22" s="19">
        <f t="shared" si="7"/>
        <v>49474.99999999999</v>
      </c>
      <c r="E22" s="19">
        <f t="shared" si="7"/>
        <v>44123</v>
      </c>
      <c r="F22" s="19">
        <f t="shared" si="7"/>
        <v>34407.399999999994</v>
      </c>
      <c r="G22" s="19">
        <f t="shared" si="7"/>
        <v>46970</v>
      </c>
      <c r="H22" s="19">
        <f t="shared" si="7"/>
        <v>36450</v>
      </c>
      <c r="I22" s="19">
        <f t="shared" si="7"/>
        <v>28085.7</v>
      </c>
      <c r="J22" s="33" t="s">
        <v>52</v>
      </c>
      <c r="K22" s="33"/>
    </row>
    <row r="23" spans="1:11" ht="12.75">
      <c r="A23" s="13">
        <f t="shared" si="1"/>
        <v>12</v>
      </c>
      <c r="B23" s="17" t="s">
        <v>57</v>
      </c>
      <c r="C23" s="20">
        <f>SUM(D23:I23)</f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38"/>
      <c r="K23" s="40"/>
    </row>
    <row r="24" spans="1:11" ht="12.75">
      <c r="A24" s="13">
        <f t="shared" si="1"/>
        <v>13</v>
      </c>
      <c r="B24" s="17" t="s">
        <v>12</v>
      </c>
      <c r="C24" s="20">
        <f>SUM(D24:I24)</f>
        <v>682</v>
      </c>
      <c r="D24" s="20">
        <f aca="true" t="shared" si="8" ref="D24:I25">D84+D143+D181+D220+D259+D298+D362+D406</f>
        <v>111.6</v>
      </c>
      <c r="E24" s="20">
        <f t="shared" si="8"/>
        <v>60.8</v>
      </c>
      <c r="F24" s="20">
        <f t="shared" si="8"/>
        <v>59.6</v>
      </c>
      <c r="G24" s="20">
        <f t="shared" si="8"/>
        <v>150</v>
      </c>
      <c r="H24" s="20">
        <f t="shared" si="8"/>
        <v>150</v>
      </c>
      <c r="I24" s="20">
        <f t="shared" si="8"/>
        <v>150</v>
      </c>
      <c r="J24" s="33" t="s">
        <v>52</v>
      </c>
      <c r="K24" s="33"/>
    </row>
    <row r="25" spans="1:11" ht="12.75">
      <c r="A25" s="13">
        <f t="shared" si="1"/>
        <v>14</v>
      </c>
      <c r="B25" s="17" t="s">
        <v>13</v>
      </c>
      <c r="C25" s="20">
        <f>SUM(D25:I25)</f>
        <v>158829.1</v>
      </c>
      <c r="D25" s="20">
        <f t="shared" si="8"/>
        <v>35363.399999999994</v>
      </c>
      <c r="E25" s="20">
        <f t="shared" si="8"/>
        <v>30062.199999999997</v>
      </c>
      <c r="F25" s="20">
        <f t="shared" si="8"/>
        <v>21347.8</v>
      </c>
      <c r="G25" s="20">
        <f t="shared" si="8"/>
        <v>33820</v>
      </c>
      <c r="H25" s="20">
        <f t="shared" si="8"/>
        <v>23300</v>
      </c>
      <c r="I25" s="20">
        <f t="shared" si="8"/>
        <v>14935.7</v>
      </c>
      <c r="J25" s="33" t="s">
        <v>52</v>
      </c>
      <c r="K25" s="33"/>
    </row>
    <row r="26" spans="1:11" ht="12.75">
      <c r="A26" s="13">
        <f t="shared" si="1"/>
        <v>15</v>
      </c>
      <c r="B26" s="17" t="s">
        <v>14</v>
      </c>
      <c r="C26" s="20">
        <f>SUM(D26:I26)</f>
        <v>80000</v>
      </c>
      <c r="D26" s="20">
        <f aca="true" t="shared" si="9" ref="D26:I26">D222</f>
        <v>14000</v>
      </c>
      <c r="E26" s="20">
        <f t="shared" si="9"/>
        <v>14000</v>
      </c>
      <c r="F26" s="20">
        <f t="shared" si="9"/>
        <v>13000</v>
      </c>
      <c r="G26" s="20">
        <f t="shared" si="9"/>
        <v>13000</v>
      </c>
      <c r="H26" s="20">
        <f t="shared" si="9"/>
        <v>13000</v>
      </c>
      <c r="I26" s="20">
        <f t="shared" si="9"/>
        <v>13000</v>
      </c>
      <c r="J26" s="33" t="s">
        <v>52</v>
      </c>
      <c r="K26" s="33"/>
    </row>
    <row r="27" spans="1:11" ht="34.5" customHeight="1">
      <c r="A27" s="13">
        <f t="shared" si="1"/>
        <v>16</v>
      </c>
      <c r="B27" s="35" t="s">
        <v>43</v>
      </c>
      <c r="C27" s="36"/>
      <c r="D27" s="36"/>
      <c r="E27" s="36"/>
      <c r="F27" s="36"/>
      <c r="G27" s="36"/>
      <c r="H27" s="36"/>
      <c r="I27" s="36"/>
      <c r="J27" s="36"/>
      <c r="K27" s="37"/>
    </row>
    <row r="28" spans="1:11" ht="25.5">
      <c r="A28" s="13">
        <f t="shared" si="1"/>
        <v>17</v>
      </c>
      <c r="B28" s="14" t="s">
        <v>32</v>
      </c>
      <c r="C28" s="19">
        <f aca="true" t="shared" si="10" ref="C28:I28">SUM(C30:C32)</f>
        <v>35475.8</v>
      </c>
      <c r="D28" s="19">
        <f t="shared" si="10"/>
        <v>13228.6</v>
      </c>
      <c r="E28" s="19">
        <f t="shared" si="10"/>
        <v>990</v>
      </c>
      <c r="F28" s="19">
        <f t="shared" si="10"/>
        <v>8183.2</v>
      </c>
      <c r="G28" s="19">
        <f t="shared" si="10"/>
        <v>10074</v>
      </c>
      <c r="H28" s="19">
        <f t="shared" si="10"/>
        <v>1500</v>
      </c>
      <c r="I28" s="19">
        <f t="shared" si="10"/>
        <v>1500</v>
      </c>
      <c r="J28" s="33" t="s">
        <v>52</v>
      </c>
      <c r="K28" s="33"/>
    </row>
    <row r="29" spans="1:11" ht="12.75">
      <c r="A29" s="13">
        <f t="shared" si="1"/>
        <v>18</v>
      </c>
      <c r="B29" s="17" t="s">
        <v>57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33" t="s">
        <v>52</v>
      </c>
      <c r="K29" s="33"/>
    </row>
    <row r="30" spans="1:11" ht="18.75">
      <c r="A30" s="13">
        <f t="shared" si="1"/>
        <v>19</v>
      </c>
      <c r="B30" s="17" t="s">
        <v>12</v>
      </c>
      <c r="C30" s="20">
        <f>SUM(D30:I30)</f>
        <v>0</v>
      </c>
      <c r="D30" s="20">
        <f>D36+D84</f>
        <v>0</v>
      </c>
      <c r="E30" s="20">
        <f>E36+E84</f>
        <v>0</v>
      </c>
      <c r="F30" s="28">
        <v>0</v>
      </c>
      <c r="G30" s="20">
        <f aca="true" t="shared" si="11" ref="G30:I31">G36+G84</f>
        <v>0</v>
      </c>
      <c r="H30" s="20">
        <f t="shared" si="11"/>
        <v>0</v>
      </c>
      <c r="I30" s="20">
        <f t="shared" si="11"/>
        <v>0</v>
      </c>
      <c r="J30" s="33" t="s">
        <v>52</v>
      </c>
      <c r="K30" s="33"/>
    </row>
    <row r="31" spans="1:11" ht="12.75">
      <c r="A31" s="13">
        <f t="shared" si="1"/>
        <v>20</v>
      </c>
      <c r="B31" s="17" t="s">
        <v>13</v>
      </c>
      <c r="C31" s="21">
        <f>SUM(D31:I31)</f>
        <v>35475.8</v>
      </c>
      <c r="D31" s="21">
        <f>D37+D85</f>
        <v>13228.6</v>
      </c>
      <c r="E31" s="21">
        <f>E37+E85</f>
        <v>990</v>
      </c>
      <c r="F31" s="21">
        <f>F37+F85</f>
        <v>8183.2</v>
      </c>
      <c r="G31" s="21">
        <f t="shared" si="11"/>
        <v>10074</v>
      </c>
      <c r="H31" s="21">
        <f t="shared" si="11"/>
        <v>1500</v>
      </c>
      <c r="I31" s="21">
        <f t="shared" si="11"/>
        <v>1500</v>
      </c>
      <c r="J31" s="33" t="s">
        <v>52</v>
      </c>
      <c r="K31" s="33"/>
    </row>
    <row r="32" spans="1:11" ht="12.75">
      <c r="A32" s="13">
        <f t="shared" si="1"/>
        <v>21</v>
      </c>
      <c r="B32" s="17" t="s">
        <v>14</v>
      </c>
      <c r="C32" s="20">
        <f>SUM(D32:I32)</f>
        <v>0</v>
      </c>
      <c r="D32" s="10">
        <f aca="true" t="shared" si="12" ref="D32:I32">D38</f>
        <v>0</v>
      </c>
      <c r="E32" s="10">
        <f t="shared" si="12"/>
        <v>0</v>
      </c>
      <c r="F32" s="10">
        <f t="shared" si="12"/>
        <v>0</v>
      </c>
      <c r="G32" s="10">
        <f t="shared" si="12"/>
        <v>0</v>
      </c>
      <c r="H32" s="10">
        <f t="shared" si="12"/>
        <v>0</v>
      </c>
      <c r="I32" s="10">
        <f t="shared" si="12"/>
        <v>0</v>
      </c>
      <c r="J32" s="33" t="s">
        <v>52</v>
      </c>
      <c r="K32" s="33"/>
    </row>
    <row r="33" spans="1:11" ht="12.75">
      <c r="A33" s="13">
        <f t="shared" si="1"/>
        <v>22</v>
      </c>
      <c r="B33" s="49" t="s">
        <v>15</v>
      </c>
      <c r="C33" s="39"/>
      <c r="D33" s="39"/>
      <c r="E33" s="39"/>
      <c r="F33" s="39"/>
      <c r="G33" s="39"/>
      <c r="H33" s="39"/>
      <c r="I33" s="39"/>
      <c r="J33" s="39"/>
      <c r="K33" s="50"/>
    </row>
    <row r="34" spans="1:11" ht="25.5">
      <c r="A34" s="13">
        <f t="shared" si="1"/>
        <v>23</v>
      </c>
      <c r="B34" s="14" t="s">
        <v>21</v>
      </c>
      <c r="C34" s="19">
        <f aca="true" t="shared" si="13" ref="C34:I34">SUM(C36:C38)</f>
        <v>17375.1</v>
      </c>
      <c r="D34" s="19">
        <f t="shared" si="13"/>
        <v>1401.1</v>
      </c>
      <c r="E34" s="19">
        <f t="shared" si="13"/>
        <v>0</v>
      </c>
      <c r="F34" s="19">
        <f t="shared" si="13"/>
        <v>7200</v>
      </c>
      <c r="G34" s="19">
        <f t="shared" si="13"/>
        <v>8774</v>
      </c>
      <c r="H34" s="19">
        <f t="shared" si="13"/>
        <v>0</v>
      </c>
      <c r="I34" s="19">
        <f t="shared" si="13"/>
        <v>0</v>
      </c>
      <c r="J34" s="33" t="s">
        <v>52</v>
      </c>
      <c r="K34" s="33"/>
    </row>
    <row r="35" spans="1:11" ht="12.75">
      <c r="A35" s="13">
        <f t="shared" si="1"/>
        <v>24</v>
      </c>
      <c r="B35" s="17" t="s">
        <v>57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33" t="s">
        <v>52</v>
      </c>
      <c r="K35" s="33"/>
    </row>
    <row r="36" spans="1:11" ht="12.75">
      <c r="A36" s="13">
        <f t="shared" si="1"/>
        <v>25</v>
      </c>
      <c r="B36" s="22" t="s">
        <v>12</v>
      </c>
      <c r="C36" s="20">
        <f>SUM(D36:I36)</f>
        <v>0</v>
      </c>
      <c r="D36" s="20">
        <f aca="true" t="shared" si="14" ref="D36:I37">D42+D63</f>
        <v>0</v>
      </c>
      <c r="E36" s="20">
        <f t="shared" si="14"/>
        <v>0</v>
      </c>
      <c r="F36" s="20">
        <f t="shared" si="14"/>
        <v>0</v>
      </c>
      <c r="G36" s="20">
        <f t="shared" si="14"/>
        <v>0</v>
      </c>
      <c r="H36" s="20">
        <f t="shared" si="14"/>
        <v>0</v>
      </c>
      <c r="I36" s="20">
        <f t="shared" si="14"/>
        <v>0</v>
      </c>
      <c r="J36" s="33" t="s">
        <v>52</v>
      </c>
      <c r="K36" s="33"/>
    </row>
    <row r="37" spans="1:11" ht="12.75">
      <c r="A37" s="13">
        <f t="shared" si="1"/>
        <v>26</v>
      </c>
      <c r="B37" s="22" t="s">
        <v>13</v>
      </c>
      <c r="C37" s="18">
        <f>SUM(D37:I37)</f>
        <v>17375.1</v>
      </c>
      <c r="D37" s="20">
        <f t="shared" si="14"/>
        <v>1401.1</v>
      </c>
      <c r="E37" s="20">
        <f t="shared" si="14"/>
        <v>0</v>
      </c>
      <c r="F37" s="20">
        <f t="shared" si="14"/>
        <v>7200</v>
      </c>
      <c r="G37" s="20">
        <f t="shared" si="14"/>
        <v>8774</v>
      </c>
      <c r="H37" s="20">
        <f t="shared" si="14"/>
        <v>0</v>
      </c>
      <c r="I37" s="20">
        <f t="shared" si="14"/>
        <v>0</v>
      </c>
      <c r="J37" s="33" t="s">
        <v>52</v>
      </c>
      <c r="K37" s="33"/>
    </row>
    <row r="38" spans="1:11" ht="12.75">
      <c r="A38" s="13">
        <f t="shared" si="1"/>
        <v>27</v>
      </c>
      <c r="B38" s="17" t="s">
        <v>14</v>
      </c>
      <c r="C38" s="20">
        <f>SUM(D38:I38)</f>
        <v>0</v>
      </c>
      <c r="D38" s="10">
        <f aca="true" t="shared" si="15" ref="D38:I38">D44</f>
        <v>0</v>
      </c>
      <c r="E38" s="10">
        <f t="shared" si="15"/>
        <v>0</v>
      </c>
      <c r="F38" s="10">
        <f t="shared" si="15"/>
        <v>0</v>
      </c>
      <c r="G38" s="10">
        <f t="shared" si="15"/>
        <v>0</v>
      </c>
      <c r="H38" s="10">
        <f t="shared" si="15"/>
        <v>0</v>
      </c>
      <c r="I38" s="10">
        <f t="shared" si="15"/>
        <v>0</v>
      </c>
      <c r="J38" s="33" t="s">
        <v>52</v>
      </c>
      <c r="K38" s="33"/>
    </row>
    <row r="39" spans="1:11" ht="12.75">
      <c r="A39" s="13">
        <f t="shared" si="1"/>
        <v>28</v>
      </c>
      <c r="B39" s="38" t="s">
        <v>16</v>
      </c>
      <c r="C39" s="39"/>
      <c r="D39" s="39"/>
      <c r="E39" s="39"/>
      <c r="F39" s="39"/>
      <c r="G39" s="39"/>
      <c r="H39" s="39"/>
      <c r="I39" s="39"/>
      <c r="J39" s="39"/>
      <c r="K39" s="44"/>
    </row>
    <row r="40" spans="1:11" ht="38.25">
      <c r="A40" s="13">
        <f t="shared" si="1"/>
        <v>29</v>
      </c>
      <c r="B40" s="14" t="s">
        <v>101</v>
      </c>
      <c r="C40" s="16">
        <f>SUM(C42:C44)</f>
        <v>0</v>
      </c>
      <c r="D40" s="16">
        <f aca="true" t="shared" si="16" ref="D40:I40">SUM(D42:D44)</f>
        <v>0</v>
      </c>
      <c r="E40" s="16">
        <f t="shared" si="16"/>
        <v>0</v>
      </c>
      <c r="F40" s="16">
        <f t="shared" si="16"/>
        <v>0</v>
      </c>
      <c r="G40" s="16">
        <f t="shared" si="16"/>
        <v>0</v>
      </c>
      <c r="H40" s="16">
        <f t="shared" si="16"/>
        <v>0</v>
      </c>
      <c r="I40" s="16">
        <f t="shared" si="16"/>
        <v>0</v>
      </c>
      <c r="J40" s="33" t="s">
        <v>52</v>
      </c>
      <c r="K40" s="33"/>
    </row>
    <row r="41" spans="1:11" ht="12.75">
      <c r="A41" s="13">
        <f t="shared" si="1"/>
        <v>30</v>
      </c>
      <c r="B41" s="17" t="s">
        <v>57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33" t="s">
        <v>52</v>
      </c>
      <c r="K41" s="33"/>
    </row>
    <row r="42" spans="1:11" ht="12.75">
      <c r="A42" s="13">
        <f t="shared" si="1"/>
        <v>31</v>
      </c>
      <c r="B42" s="22" t="s">
        <v>12</v>
      </c>
      <c r="C42" s="10">
        <f>SUM(D42:I42)</f>
        <v>0</v>
      </c>
      <c r="D42" s="10">
        <f aca="true" t="shared" si="17" ref="D42:I43">D47+D52+D57</f>
        <v>0</v>
      </c>
      <c r="E42" s="10">
        <f t="shared" si="17"/>
        <v>0</v>
      </c>
      <c r="F42" s="10">
        <f t="shared" si="17"/>
        <v>0</v>
      </c>
      <c r="G42" s="10">
        <f t="shared" si="17"/>
        <v>0</v>
      </c>
      <c r="H42" s="10">
        <f t="shared" si="17"/>
        <v>0</v>
      </c>
      <c r="I42" s="10">
        <f t="shared" si="17"/>
        <v>0</v>
      </c>
      <c r="J42" s="33" t="s">
        <v>52</v>
      </c>
      <c r="K42" s="33"/>
    </row>
    <row r="43" spans="1:11" ht="12.75">
      <c r="A43" s="13">
        <f t="shared" si="1"/>
        <v>32</v>
      </c>
      <c r="B43" s="22" t="s">
        <v>13</v>
      </c>
      <c r="C43" s="10">
        <f>SUM(D43:I43)</f>
        <v>0</v>
      </c>
      <c r="D43" s="10">
        <f t="shared" si="17"/>
        <v>0</v>
      </c>
      <c r="E43" s="10">
        <f t="shared" si="17"/>
        <v>0</v>
      </c>
      <c r="F43" s="10">
        <f t="shared" si="17"/>
        <v>0</v>
      </c>
      <c r="G43" s="10">
        <f t="shared" si="17"/>
        <v>0</v>
      </c>
      <c r="H43" s="10">
        <f t="shared" si="17"/>
        <v>0</v>
      </c>
      <c r="I43" s="10">
        <f t="shared" si="17"/>
        <v>0</v>
      </c>
      <c r="J43" s="33" t="s">
        <v>52</v>
      </c>
      <c r="K43" s="33"/>
    </row>
    <row r="44" spans="1:11" ht="12.75">
      <c r="A44" s="13">
        <f t="shared" si="1"/>
        <v>33</v>
      </c>
      <c r="B44" s="17" t="s">
        <v>14</v>
      </c>
      <c r="C44" s="10">
        <f>SUM(D44:I44)</f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33" t="s">
        <v>52</v>
      </c>
      <c r="K44" s="33"/>
    </row>
    <row r="45" spans="1:11" ht="25.5">
      <c r="A45" s="13">
        <f t="shared" si="1"/>
        <v>34</v>
      </c>
      <c r="B45" s="17" t="s">
        <v>63</v>
      </c>
      <c r="C45" s="10">
        <f aca="true" t="shared" si="18" ref="C45:I45">SUM(C47,C48)</f>
        <v>0</v>
      </c>
      <c r="D45" s="10">
        <f t="shared" si="18"/>
        <v>0</v>
      </c>
      <c r="E45" s="10">
        <f t="shared" si="18"/>
        <v>0</v>
      </c>
      <c r="F45" s="10">
        <f t="shared" si="18"/>
        <v>0</v>
      </c>
      <c r="G45" s="10">
        <f t="shared" si="18"/>
        <v>0</v>
      </c>
      <c r="H45" s="10">
        <f t="shared" si="18"/>
        <v>0</v>
      </c>
      <c r="I45" s="10">
        <f t="shared" si="18"/>
        <v>0</v>
      </c>
      <c r="J45" s="34">
        <v>7.8</v>
      </c>
      <c r="K45" s="34"/>
    </row>
    <row r="46" spans="1:11" ht="12.75">
      <c r="A46" s="13">
        <f t="shared" si="1"/>
        <v>35</v>
      </c>
      <c r="B46" s="17" t="s">
        <v>57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33" t="s">
        <v>52</v>
      </c>
      <c r="K46" s="33"/>
    </row>
    <row r="47" spans="1:11" ht="12.75">
      <c r="A47" s="13">
        <f t="shared" si="1"/>
        <v>36</v>
      </c>
      <c r="B47" s="22" t="s">
        <v>12</v>
      </c>
      <c r="C47" s="10">
        <f>SUM(D47:I47)</f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33" t="s">
        <v>52</v>
      </c>
      <c r="K47" s="33"/>
    </row>
    <row r="48" spans="1:11" ht="12.75">
      <c r="A48" s="13">
        <f t="shared" si="1"/>
        <v>37</v>
      </c>
      <c r="B48" s="22" t="s">
        <v>13</v>
      </c>
      <c r="C48" s="10">
        <f>SUM(D48:I48)</f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33" t="s">
        <v>52</v>
      </c>
      <c r="K48" s="33"/>
    </row>
    <row r="49" spans="1:11" ht="12.75">
      <c r="A49" s="13">
        <f t="shared" si="1"/>
        <v>38</v>
      </c>
      <c r="B49" s="12" t="s">
        <v>14</v>
      </c>
      <c r="C49" s="10">
        <f>SUM(D49:I49)</f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33" t="s">
        <v>52</v>
      </c>
      <c r="K49" s="33"/>
    </row>
    <row r="50" spans="1:11" ht="38.25">
      <c r="A50" s="13">
        <f t="shared" si="1"/>
        <v>39</v>
      </c>
      <c r="B50" s="17" t="s">
        <v>64</v>
      </c>
      <c r="C50" s="10">
        <f aca="true" t="shared" si="19" ref="C50:I50">SUM(C52,C53)</f>
        <v>0</v>
      </c>
      <c r="D50" s="10">
        <f t="shared" si="19"/>
        <v>0</v>
      </c>
      <c r="E50" s="10">
        <f t="shared" si="19"/>
        <v>0</v>
      </c>
      <c r="F50" s="10">
        <f t="shared" si="19"/>
        <v>0</v>
      </c>
      <c r="G50" s="10">
        <f t="shared" si="19"/>
        <v>0</v>
      </c>
      <c r="H50" s="10">
        <f t="shared" si="19"/>
        <v>0</v>
      </c>
      <c r="I50" s="10">
        <f t="shared" si="19"/>
        <v>0</v>
      </c>
      <c r="J50" s="34">
        <v>4.8</v>
      </c>
      <c r="K50" s="34"/>
    </row>
    <row r="51" spans="1:11" ht="12.75">
      <c r="A51" s="13">
        <f t="shared" si="1"/>
        <v>40</v>
      </c>
      <c r="B51" s="17" t="s">
        <v>57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33" t="s">
        <v>52</v>
      </c>
      <c r="K51" s="33"/>
    </row>
    <row r="52" spans="1:11" ht="12.75">
      <c r="A52" s="13">
        <f t="shared" si="1"/>
        <v>41</v>
      </c>
      <c r="B52" s="17" t="s">
        <v>12</v>
      </c>
      <c r="C52" s="10">
        <f>SUM(D52:I52)</f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33" t="s">
        <v>52</v>
      </c>
      <c r="K52" s="33"/>
    </row>
    <row r="53" spans="1:11" ht="12.75">
      <c r="A53" s="13">
        <f t="shared" si="1"/>
        <v>42</v>
      </c>
      <c r="B53" s="17" t="s">
        <v>13</v>
      </c>
      <c r="C53" s="10">
        <f>SUM(D53:I53)</f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33" t="s">
        <v>52</v>
      </c>
      <c r="K53" s="33"/>
    </row>
    <row r="54" spans="1:11" ht="12.75">
      <c r="A54" s="13">
        <f t="shared" si="1"/>
        <v>43</v>
      </c>
      <c r="B54" s="12" t="s">
        <v>14</v>
      </c>
      <c r="C54" s="10">
        <f>SUM(D54:I54)</f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33" t="s">
        <v>52</v>
      </c>
      <c r="K54" s="33"/>
    </row>
    <row r="55" spans="1:11" ht="38.25">
      <c r="A55" s="13">
        <f t="shared" si="1"/>
        <v>44</v>
      </c>
      <c r="B55" s="17" t="s">
        <v>65</v>
      </c>
      <c r="C55" s="10">
        <f aca="true" t="shared" si="20" ref="C55:I55">SUM(C57,C58)</f>
        <v>0</v>
      </c>
      <c r="D55" s="10">
        <f t="shared" si="20"/>
        <v>0</v>
      </c>
      <c r="E55" s="10">
        <f t="shared" si="20"/>
        <v>0</v>
      </c>
      <c r="F55" s="10">
        <f t="shared" si="20"/>
        <v>0</v>
      </c>
      <c r="G55" s="10">
        <f t="shared" si="20"/>
        <v>0</v>
      </c>
      <c r="H55" s="10">
        <f t="shared" si="20"/>
        <v>0</v>
      </c>
      <c r="I55" s="10">
        <f t="shared" si="20"/>
        <v>0</v>
      </c>
      <c r="J55" s="34">
        <v>4.8</v>
      </c>
      <c r="K55" s="34"/>
    </row>
    <row r="56" spans="1:11" ht="12.75">
      <c r="A56" s="13">
        <f t="shared" si="1"/>
        <v>45</v>
      </c>
      <c r="B56" s="17" t="s">
        <v>57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33" t="s">
        <v>52</v>
      </c>
      <c r="K56" s="33"/>
    </row>
    <row r="57" spans="1:11" ht="12.75">
      <c r="A57" s="13">
        <f t="shared" si="1"/>
        <v>46</v>
      </c>
      <c r="B57" s="17" t="s">
        <v>12</v>
      </c>
      <c r="C57" s="10">
        <f>SUM(D57:I57)</f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33" t="s">
        <v>52</v>
      </c>
      <c r="K57" s="33"/>
    </row>
    <row r="58" spans="1:11" ht="12.75">
      <c r="A58" s="13">
        <f t="shared" si="1"/>
        <v>47</v>
      </c>
      <c r="B58" s="17" t="s">
        <v>13</v>
      </c>
      <c r="C58" s="10">
        <f>SUM(D58:I58)</f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33" t="s">
        <v>52</v>
      </c>
      <c r="K58" s="33"/>
    </row>
    <row r="59" spans="1:11" ht="12.75">
      <c r="A59" s="13">
        <f t="shared" si="1"/>
        <v>48</v>
      </c>
      <c r="B59" s="12" t="s">
        <v>14</v>
      </c>
      <c r="C59" s="10">
        <f>SUM(D59:I59)</f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33" t="s">
        <v>52</v>
      </c>
      <c r="K59" s="33"/>
    </row>
    <row r="60" spans="1:11" ht="12.75">
      <c r="A60" s="13">
        <f t="shared" si="1"/>
        <v>49</v>
      </c>
      <c r="B60" s="38" t="s">
        <v>22</v>
      </c>
      <c r="C60" s="39"/>
      <c r="D60" s="39"/>
      <c r="E60" s="39"/>
      <c r="F60" s="39"/>
      <c r="G60" s="39"/>
      <c r="H60" s="39"/>
      <c r="I60" s="39"/>
      <c r="J60" s="39"/>
      <c r="K60" s="44"/>
    </row>
    <row r="61" spans="1:11" ht="25.5">
      <c r="A61" s="13">
        <f t="shared" si="1"/>
        <v>50</v>
      </c>
      <c r="B61" s="14" t="s">
        <v>102</v>
      </c>
      <c r="C61" s="16">
        <f>SUM(C64,C63)</f>
        <v>17375.1</v>
      </c>
      <c r="D61" s="16">
        <f aca="true" t="shared" si="21" ref="D61:I61">SUM(D63,D64)</f>
        <v>1401.1</v>
      </c>
      <c r="E61" s="16">
        <f t="shared" si="21"/>
        <v>0</v>
      </c>
      <c r="F61" s="16">
        <f t="shared" si="21"/>
        <v>7200</v>
      </c>
      <c r="G61" s="16">
        <f t="shared" si="21"/>
        <v>8774</v>
      </c>
      <c r="H61" s="16">
        <f t="shared" si="21"/>
        <v>0</v>
      </c>
      <c r="I61" s="16">
        <f t="shared" si="21"/>
        <v>0</v>
      </c>
      <c r="J61" s="33" t="s">
        <v>52</v>
      </c>
      <c r="K61" s="33"/>
    </row>
    <row r="62" spans="1:11" ht="12.75">
      <c r="A62" s="13">
        <f t="shared" si="1"/>
        <v>51</v>
      </c>
      <c r="B62" s="17" t="s">
        <v>57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33" t="s">
        <v>52</v>
      </c>
      <c r="K62" s="33"/>
    </row>
    <row r="63" spans="1:11" ht="12.75">
      <c r="A63" s="13">
        <f t="shared" si="1"/>
        <v>52</v>
      </c>
      <c r="B63" s="17" t="s">
        <v>12</v>
      </c>
      <c r="C63" s="10">
        <f>SUM(D63:I63)</f>
        <v>0</v>
      </c>
      <c r="D63" s="10">
        <f aca="true" t="shared" si="22" ref="D63:I64">D68+D73+D78</f>
        <v>0</v>
      </c>
      <c r="E63" s="10">
        <f t="shared" si="22"/>
        <v>0</v>
      </c>
      <c r="F63" s="10">
        <f t="shared" si="22"/>
        <v>0</v>
      </c>
      <c r="G63" s="10">
        <f t="shared" si="22"/>
        <v>0</v>
      </c>
      <c r="H63" s="10">
        <f t="shared" si="22"/>
        <v>0</v>
      </c>
      <c r="I63" s="10">
        <f t="shared" si="22"/>
        <v>0</v>
      </c>
      <c r="J63" s="33" t="s">
        <v>52</v>
      </c>
      <c r="K63" s="33"/>
    </row>
    <row r="64" spans="1:11" ht="12.75">
      <c r="A64" s="13">
        <f t="shared" si="1"/>
        <v>53</v>
      </c>
      <c r="B64" s="17" t="s">
        <v>13</v>
      </c>
      <c r="C64" s="10">
        <f>SUM(D64:I64)</f>
        <v>17375.1</v>
      </c>
      <c r="D64" s="10">
        <f t="shared" si="22"/>
        <v>1401.1</v>
      </c>
      <c r="E64" s="10">
        <f t="shared" si="22"/>
        <v>0</v>
      </c>
      <c r="F64" s="10">
        <f t="shared" si="22"/>
        <v>7200</v>
      </c>
      <c r="G64" s="10">
        <f t="shared" si="22"/>
        <v>8774</v>
      </c>
      <c r="H64" s="10">
        <f t="shared" si="22"/>
        <v>0</v>
      </c>
      <c r="I64" s="10">
        <f t="shared" si="22"/>
        <v>0</v>
      </c>
      <c r="J64" s="33" t="s">
        <v>52</v>
      </c>
      <c r="K64" s="33"/>
    </row>
    <row r="65" spans="1:11" ht="12.75">
      <c r="A65" s="13">
        <f t="shared" si="1"/>
        <v>54</v>
      </c>
      <c r="B65" s="12" t="s">
        <v>14</v>
      </c>
      <c r="C65" s="10">
        <f>SUM(D65:I65)</f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33" t="s">
        <v>52</v>
      </c>
      <c r="K65" s="33"/>
    </row>
    <row r="66" spans="1:11" ht="42" customHeight="1">
      <c r="A66" s="13">
        <f t="shared" si="1"/>
        <v>55</v>
      </c>
      <c r="B66" s="17" t="s">
        <v>66</v>
      </c>
      <c r="C66" s="10">
        <f aca="true" t="shared" si="23" ref="C66:I66">SUM(C68,C69)</f>
        <v>7200</v>
      </c>
      <c r="D66" s="10">
        <f t="shared" si="23"/>
        <v>0</v>
      </c>
      <c r="E66" s="10">
        <f t="shared" si="23"/>
        <v>0</v>
      </c>
      <c r="F66" s="10">
        <f t="shared" si="23"/>
        <v>7200</v>
      </c>
      <c r="G66" s="10">
        <f t="shared" si="23"/>
        <v>0</v>
      </c>
      <c r="H66" s="10">
        <f t="shared" si="23"/>
        <v>0</v>
      </c>
      <c r="I66" s="10">
        <f t="shared" si="23"/>
        <v>0</v>
      </c>
      <c r="J66" s="34">
        <v>7.8</v>
      </c>
      <c r="K66" s="34"/>
    </row>
    <row r="67" spans="1:11" ht="15" customHeight="1">
      <c r="A67" s="13">
        <f t="shared" si="1"/>
        <v>56</v>
      </c>
      <c r="B67" s="17" t="s">
        <v>57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33" t="s">
        <v>52</v>
      </c>
      <c r="K67" s="33"/>
    </row>
    <row r="68" spans="1:11" ht="12.75">
      <c r="A68" s="13">
        <f t="shared" si="1"/>
        <v>57</v>
      </c>
      <c r="B68" s="17" t="s">
        <v>12</v>
      </c>
      <c r="C68" s="10">
        <f>SUM(D68:I68)</f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33" t="s">
        <v>52</v>
      </c>
      <c r="K68" s="33"/>
    </row>
    <row r="69" spans="1:11" ht="12.75">
      <c r="A69" s="13">
        <f t="shared" si="1"/>
        <v>58</v>
      </c>
      <c r="B69" s="17" t="s">
        <v>13</v>
      </c>
      <c r="C69" s="10">
        <f>SUM(D69:I69)</f>
        <v>7200</v>
      </c>
      <c r="D69" s="10">
        <v>0</v>
      </c>
      <c r="E69" s="10">
        <v>0</v>
      </c>
      <c r="F69" s="10">
        <v>7200</v>
      </c>
      <c r="G69" s="10">
        <v>0</v>
      </c>
      <c r="H69" s="10">
        <v>0</v>
      </c>
      <c r="I69" s="10">
        <v>0</v>
      </c>
      <c r="J69" s="33" t="s">
        <v>52</v>
      </c>
      <c r="K69" s="33"/>
    </row>
    <row r="70" spans="1:11" ht="12.75">
      <c r="A70" s="13">
        <f t="shared" si="1"/>
        <v>59</v>
      </c>
      <c r="B70" s="12" t="s">
        <v>14</v>
      </c>
      <c r="C70" s="10">
        <f>SUM(D70:I70)</f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33" t="s">
        <v>52</v>
      </c>
      <c r="K70" s="33"/>
    </row>
    <row r="71" spans="1:11" ht="38.25">
      <c r="A71" s="13">
        <f t="shared" si="1"/>
        <v>60</v>
      </c>
      <c r="B71" s="27" t="s">
        <v>100</v>
      </c>
      <c r="C71" s="10">
        <f aca="true" t="shared" si="24" ref="C71:I71">SUM(C73:C74)</f>
        <v>8774</v>
      </c>
      <c r="D71" s="10">
        <f t="shared" si="24"/>
        <v>0</v>
      </c>
      <c r="E71" s="10">
        <f t="shared" si="24"/>
        <v>0</v>
      </c>
      <c r="F71" s="10">
        <f t="shared" si="24"/>
        <v>0</v>
      </c>
      <c r="G71" s="10">
        <f t="shared" si="24"/>
        <v>8774</v>
      </c>
      <c r="H71" s="10">
        <f t="shared" si="24"/>
        <v>0</v>
      </c>
      <c r="I71" s="10">
        <f t="shared" si="24"/>
        <v>0</v>
      </c>
      <c r="J71" s="34">
        <v>10.11</v>
      </c>
      <c r="K71" s="34"/>
    </row>
    <row r="72" spans="1:11" ht="12.75">
      <c r="A72" s="13">
        <f t="shared" si="1"/>
        <v>61</v>
      </c>
      <c r="B72" s="17" t="s">
        <v>57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33" t="s">
        <v>52</v>
      </c>
      <c r="K72" s="33"/>
    </row>
    <row r="73" spans="1:11" ht="12.75">
      <c r="A73" s="13">
        <f t="shared" si="1"/>
        <v>62</v>
      </c>
      <c r="B73" s="17" t="s">
        <v>12</v>
      </c>
      <c r="C73" s="10">
        <f>SUM(D73:I73)</f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33" t="s">
        <v>52</v>
      </c>
      <c r="K73" s="33"/>
    </row>
    <row r="74" spans="1:11" ht="12.75">
      <c r="A74" s="13">
        <f t="shared" si="1"/>
        <v>63</v>
      </c>
      <c r="B74" s="17" t="s">
        <v>13</v>
      </c>
      <c r="C74" s="10">
        <f>SUM(D74:I74)</f>
        <v>8774</v>
      </c>
      <c r="D74" s="10">
        <v>0</v>
      </c>
      <c r="E74" s="10">
        <v>0</v>
      </c>
      <c r="F74" s="10">
        <v>0</v>
      </c>
      <c r="G74" s="10">
        <v>8774</v>
      </c>
      <c r="H74" s="10">
        <v>0</v>
      </c>
      <c r="I74" s="10">
        <v>0</v>
      </c>
      <c r="J74" s="33" t="s">
        <v>52</v>
      </c>
      <c r="K74" s="33"/>
    </row>
    <row r="75" spans="1:11" ht="12.75">
      <c r="A75" s="13">
        <f t="shared" si="1"/>
        <v>64</v>
      </c>
      <c r="B75" s="12" t="s">
        <v>14</v>
      </c>
      <c r="C75" s="10">
        <f>SUM(D75:I75)</f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33" t="s">
        <v>52</v>
      </c>
      <c r="K75" s="33"/>
    </row>
    <row r="76" spans="1:11" ht="38.25">
      <c r="A76" s="13">
        <f t="shared" si="1"/>
        <v>65</v>
      </c>
      <c r="B76" s="17" t="s">
        <v>67</v>
      </c>
      <c r="C76" s="10">
        <f aca="true" t="shared" si="25" ref="C76:I76">SUM(C78,C79)</f>
        <v>1401.1</v>
      </c>
      <c r="D76" s="10">
        <f t="shared" si="25"/>
        <v>1401.1</v>
      </c>
      <c r="E76" s="10">
        <f t="shared" si="25"/>
        <v>0</v>
      </c>
      <c r="F76" s="10">
        <f t="shared" si="25"/>
        <v>0</v>
      </c>
      <c r="G76" s="10">
        <f t="shared" si="25"/>
        <v>0</v>
      </c>
      <c r="H76" s="10">
        <f t="shared" si="25"/>
        <v>0</v>
      </c>
      <c r="I76" s="10">
        <f t="shared" si="25"/>
        <v>0</v>
      </c>
      <c r="J76" s="34">
        <v>8</v>
      </c>
      <c r="K76" s="34"/>
    </row>
    <row r="77" spans="1:11" ht="12.75">
      <c r="A77" s="13">
        <f t="shared" si="1"/>
        <v>66</v>
      </c>
      <c r="B77" s="17" t="s">
        <v>57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0"/>
      <c r="J77" s="33" t="s">
        <v>52</v>
      </c>
      <c r="K77" s="33"/>
    </row>
    <row r="78" spans="1:11" ht="12.75">
      <c r="A78" s="13">
        <f aca="true" t="shared" si="26" ref="A78:A141">A77+1</f>
        <v>67</v>
      </c>
      <c r="B78" s="17" t="s">
        <v>12</v>
      </c>
      <c r="C78" s="10">
        <f>SUM(D78:I78)</f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33" t="s">
        <v>52</v>
      </c>
      <c r="K78" s="33"/>
    </row>
    <row r="79" spans="1:11" ht="12.75">
      <c r="A79" s="13">
        <f t="shared" si="26"/>
        <v>68</v>
      </c>
      <c r="B79" s="17" t="s">
        <v>13</v>
      </c>
      <c r="C79" s="10">
        <f>SUM(D79:I79)</f>
        <v>1401.1</v>
      </c>
      <c r="D79" s="10">
        <v>1401.1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33" t="s">
        <v>52</v>
      </c>
      <c r="K79" s="33"/>
    </row>
    <row r="80" spans="1:11" ht="12.75">
      <c r="A80" s="13">
        <f t="shared" si="26"/>
        <v>69</v>
      </c>
      <c r="B80" s="12" t="s">
        <v>14</v>
      </c>
      <c r="C80" s="10">
        <f>SUM(D80:I80)</f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31"/>
      <c r="K80" s="32"/>
    </row>
    <row r="81" spans="1:11" ht="12.75">
      <c r="A81" s="13">
        <f t="shared" si="26"/>
        <v>70</v>
      </c>
      <c r="B81" s="46" t="s">
        <v>58</v>
      </c>
      <c r="C81" s="47"/>
      <c r="D81" s="47"/>
      <c r="E81" s="47"/>
      <c r="F81" s="47"/>
      <c r="G81" s="47"/>
      <c r="H81" s="47"/>
      <c r="I81" s="47"/>
      <c r="J81" s="47"/>
      <c r="K81" s="48"/>
    </row>
    <row r="82" spans="1:11" ht="25.5">
      <c r="A82" s="13">
        <f t="shared" si="26"/>
        <v>71</v>
      </c>
      <c r="B82" s="23" t="s">
        <v>23</v>
      </c>
      <c r="C82" s="16">
        <f aca="true" t="shared" si="27" ref="C82:I82">SUM(C84:C85)</f>
        <v>18100.7</v>
      </c>
      <c r="D82" s="16">
        <f t="shared" si="27"/>
        <v>11827.5</v>
      </c>
      <c r="E82" s="16">
        <f t="shared" si="27"/>
        <v>990</v>
      </c>
      <c r="F82" s="16">
        <f t="shared" si="27"/>
        <v>983.2</v>
      </c>
      <c r="G82" s="16">
        <f t="shared" si="27"/>
        <v>1300</v>
      </c>
      <c r="H82" s="16">
        <f t="shared" si="27"/>
        <v>1500</v>
      </c>
      <c r="I82" s="16">
        <f t="shared" si="27"/>
        <v>1500</v>
      </c>
      <c r="J82" s="33" t="s">
        <v>52</v>
      </c>
      <c r="K82" s="33"/>
    </row>
    <row r="83" spans="1:11" ht="12.75">
      <c r="A83" s="13">
        <f t="shared" si="26"/>
        <v>72</v>
      </c>
      <c r="B83" s="17" t="s">
        <v>57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33" t="s">
        <v>52</v>
      </c>
      <c r="K83" s="33"/>
    </row>
    <row r="84" spans="1:11" ht="12.75">
      <c r="A84" s="13">
        <f t="shared" si="26"/>
        <v>73</v>
      </c>
      <c r="B84" s="17" t="s">
        <v>12</v>
      </c>
      <c r="C84" s="10">
        <f>SUM(D84:I84)</f>
        <v>0</v>
      </c>
      <c r="D84" s="10">
        <f aca="true" t="shared" si="28" ref="D84:I85">D89+D94+D99</f>
        <v>0</v>
      </c>
      <c r="E84" s="10">
        <f t="shared" si="28"/>
        <v>0</v>
      </c>
      <c r="F84" s="10">
        <f t="shared" si="28"/>
        <v>0</v>
      </c>
      <c r="G84" s="10">
        <f t="shared" si="28"/>
        <v>0</v>
      </c>
      <c r="H84" s="10">
        <f t="shared" si="28"/>
        <v>0</v>
      </c>
      <c r="I84" s="10">
        <f t="shared" si="28"/>
        <v>0</v>
      </c>
      <c r="J84" s="33" t="s">
        <v>52</v>
      </c>
      <c r="K84" s="33"/>
    </row>
    <row r="85" spans="1:11" ht="12.75">
      <c r="A85" s="13">
        <f t="shared" si="26"/>
        <v>74</v>
      </c>
      <c r="B85" s="17" t="s">
        <v>13</v>
      </c>
      <c r="C85" s="10">
        <f>SUM(D85:I85)</f>
        <v>18100.7</v>
      </c>
      <c r="D85" s="10">
        <f t="shared" si="28"/>
        <v>11827.5</v>
      </c>
      <c r="E85" s="10">
        <f t="shared" si="28"/>
        <v>990</v>
      </c>
      <c r="F85" s="10">
        <f t="shared" si="28"/>
        <v>983.2</v>
      </c>
      <c r="G85" s="10">
        <f t="shared" si="28"/>
        <v>1300</v>
      </c>
      <c r="H85" s="10">
        <f t="shared" si="28"/>
        <v>1500</v>
      </c>
      <c r="I85" s="10">
        <f t="shared" si="28"/>
        <v>1500</v>
      </c>
      <c r="J85" s="33" t="s">
        <v>52</v>
      </c>
      <c r="K85" s="33"/>
    </row>
    <row r="86" spans="1:11" ht="12.75">
      <c r="A86" s="13">
        <f t="shared" si="26"/>
        <v>75</v>
      </c>
      <c r="B86" s="12" t="s">
        <v>14</v>
      </c>
      <c r="C86" s="10">
        <f>SUM(D86:I86)</f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33" t="s">
        <v>52</v>
      </c>
      <c r="K86" s="33"/>
    </row>
    <row r="87" spans="1:11" ht="51">
      <c r="A87" s="13">
        <f t="shared" si="26"/>
        <v>76</v>
      </c>
      <c r="B87" s="12" t="s">
        <v>68</v>
      </c>
      <c r="C87" s="10">
        <f aca="true" t="shared" si="29" ref="C87:I87">SUM(C89:C90)</f>
        <v>11100</v>
      </c>
      <c r="D87" s="10">
        <f t="shared" si="29"/>
        <v>11100</v>
      </c>
      <c r="E87" s="10">
        <f t="shared" si="29"/>
        <v>0</v>
      </c>
      <c r="F87" s="10">
        <f t="shared" si="29"/>
        <v>0</v>
      </c>
      <c r="G87" s="10">
        <f t="shared" si="29"/>
        <v>0</v>
      </c>
      <c r="H87" s="10">
        <f t="shared" si="29"/>
        <v>0</v>
      </c>
      <c r="I87" s="10">
        <f t="shared" si="29"/>
        <v>0</v>
      </c>
      <c r="J87" s="34" t="s">
        <v>38</v>
      </c>
      <c r="K87" s="34"/>
    </row>
    <row r="88" spans="1:11" ht="12.75">
      <c r="A88" s="13">
        <f t="shared" si="26"/>
        <v>77</v>
      </c>
      <c r="B88" s="17" t="s">
        <v>57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33" t="s">
        <v>52</v>
      </c>
      <c r="K88" s="33"/>
    </row>
    <row r="89" spans="1:11" ht="12.75">
      <c r="A89" s="13">
        <f t="shared" si="26"/>
        <v>78</v>
      </c>
      <c r="B89" s="17" t="s">
        <v>12</v>
      </c>
      <c r="C89" s="10">
        <f>SUM(D89:I89)</f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33" t="s">
        <v>52</v>
      </c>
      <c r="K89" s="33"/>
    </row>
    <row r="90" spans="1:11" ht="12.75">
      <c r="A90" s="13">
        <f t="shared" si="26"/>
        <v>79</v>
      </c>
      <c r="B90" s="12" t="s">
        <v>13</v>
      </c>
      <c r="C90" s="10">
        <f>SUM(D90:I90)</f>
        <v>11100</v>
      </c>
      <c r="D90" s="10">
        <v>11100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33" t="s">
        <v>52</v>
      </c>
      <c r="K90" s="33"/>
    </row>
    <row r="91" spans="1:11" ht="12.75">
      <c r="A91" s="13">
        <f t="shared" si="26"/>
        <v>80</v>
      </c>
      <c r="B91" s="12" t="s">
        <v>14</v>
      </c>
      <c r="C91" s="10">
        <f>SUM(D91:I91)</f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33" t="s">
        <v>52</v>
      </c>
      <c r="K91" s="33"/>
    </row>
    <row r="92" spans="1:11" ht="25.5" customHeight="1">
      <c r="A92" s="13">
        <f t="shared" si="26"/>
        <v>81</v>
      </c>
      <c r="B92" s="12" t="s">
        <v>88</v>
      </c>
      <c r="C92" s="10">
        <f aca="true" t="shared" si="30" ref="C92:I92">SUM(C94:C95)</f>
        <v>300</v>
      </c>
      <c r="D92" s="10">
        <f t="shared" si="30"/>
        <v>300</v>
      </c>
      <c r="E92" s="10">
        <f t="shared" si="30"/>
        <v>0</v>
      </c>
      <c r="F92" s="10">
        <f t="shared" si="30"/>
        <v>0</v>
      </c>
      <c r="G92" s="10">
        <f t="shared" si="30"/>
        <v>0</v>
      </c>
      <c r="H92" s="10">
        <f t="shared" si="30"/>
        <v>0</v>
      </c>
      <c r="I92" s="10">
        <f t="shared" si="30"/>
        <v>0</v>
      </c>
      <c r="J92" s="34" t="s">
        <v>38</v>
      </c>
      <c r="K92" s="34"/>
    </row>
    <row r="93" spans="1:11" ht="13.5" customHeight="1">
      <c r="A93" s="13">
        <f t="shared" si="26"/>
        <v>82</v>
      </c>
      <c r="B93" s="17" t="s">
        <v>57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33" t="s">
        <v>52</v>
      </c>
      <c r="K93" s="33"/>
    </row>
    <row r="94" spans="1:11" ht="12.75">
      <c r="A94" s="13">
        <f t="shared" si="26"/>
        <v>83</v>
      </c>
      <c r="B94" s="17" t="s">
        <v>12</v>
      </c>
      <c r="C94" s="10">
        <f>SUM(D94:I94)</f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33" t="s">
        <v>52</v>
      </c>
      <c r="K94" s="33"/>
    </row>
    <row r="95" spans="1:11" ht="12.75">
      <c r="A95" s="13">
        <f t="shared" si="26"/>
        <v>84</v>
      </c>
      <c r="B95" s="12" t="s">
        <v>13</v>
      </c>
      <c r="C95" s="10">
        <f>SUM(D95:I95)</f>
        <v>300</v>
      </c>
      <c r="D95" s="10">
        <v>300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33" t="s">
        <v>52</v>
      </c>
      <c r="K95" s="33"/>
    </row>
    <row r="96" spans="1:11" ht="12.75">
      <c r="A96" s="13">
        <f t="shared" si="26"/>
        <v>85</v>
      </c>
      <c r="B96" s="12" t="s">
        <v>14</v>
      </c>
      <c r="C96" s="10">
        <f>SUM(D96:I96)</f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33" t="s">
        <v>52</v>
      </c>
      <c r="K96" s="33"/>
    </row>
    <row r="97" spans="1:11" ht="127.5">
      <c r="A97" s="13">
        <f t="shared" si="26"/>
        <v>86</v>
      </c>
      <c r="B97" s="12" t="s">
        <v>89</v>
      </c>
      <c r="C97" s="10">
        <f aca="true" t="shared" si="31" ref="C97:I97">SUM(C99:C100)</f>
        <v>6700.7</v>
      </c>
      <c r="D97" s="10">
        <f t="shared" si="31"/>
        <v>427.5</v>
      </c>
      <c r="E97" s="10">
        <f t="shared" si="31"/>
        <v>990</v>
      </c>
      <c r="F97" s="10">
        <f t="shared" si="31"/>
        <v>983.2</v>
      </c>
      <c r="G97" s="10">
        <f t="shared" si="31"/>
        <v>1300</v>
      </c>
      <c r="H97" s="10">
        <f t="shared" si="31"/>
        <v>1500</v>
      </c>
      <c r="I97" s="10">
        <f t="shared" si="31"/>
        <v>1500</v>
      </c>
      <c r="J97" s="34">
        <v>6</v>
      </c>
      <c r="K97" s="34"/>
    </row>
    <row r="98" spans="1:11" ht="12.75">
      <c r="A98" s="13">
        <f t="shared" si="26"/>
        <v>87</v>
      </c>
      <c r="B98" s="17" t="s">
        <v>57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33" t="s">
        <v>52</v>
      </c>
      <c r="K98" s="33"/>
    </row>
    <row r="99" spans="1:11" ht="12.75">
      <c r="A99" s="13">
        <f t="shared" si="26"/>
        <v>88</v>
      </c>
      <c r="B99" s="17" t="s">
        <v>12</v>
      </c>
      <c r="C99" s="10">
        <f>SUM(D99:I99)</f>
        <v>0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33" t="s">
        <v>52</v>
      </c>
      <c r="K99" s="33"/>
    </row>
    <row r="100" spans="1:11" ht="12.75">
      <c r="A100" s="13">
        <f t="shared" si="26"/>
        <v>89</v>
      </c>
      <c r="B100" s="12" t="s">
        <v>13</v>
      </c>
      <c r="C100" s="10">
        <f>SUM(D100:I100)</f>
        <v>6700.7</v>
      </c>
      <c r="D100" s="10">
        <v>427.5</v>
      </c>
      <c r="E100" s="10">
        <v>990</v>
      </c>
      <c r="F100" s="10">
        <v>983.2</v>
      </c>
      <c r="G100" s="10">
        <v>1300</v>
      </c>
      <c r="H100" s="10">
        <v>1500</v>
      </c>
      <c r="I100" s="10">
        <v>1500</v>
      </c>
      <c r="J100" s="33" t="s">
        <v>52</v>
      </c>
      <c r="K100" s="33"/>
    </row>
    <row r="101" spans="1:11" ht="12.75">
      <c r="A101" s="13">
        <f t="shared" si="26"/>
        <v>90</v>
      </c>
      <c r="B101" s="12" t="s">
        <v>14</v>
      </c>
      <c r="C101" s="10">
        <f>SUM(D101:I101)</f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33" t="s">
        <v>52</v>
      </c>
      <c r="K101" s="33"/>
    </row>
    <row r="102" spans="1:11" ht="15.75">
      <c r="A102" s="13">
        <f t="shared" si="26"/>
        <v>91</v>
      </c>
      <c r="B102" s="35" t="s">
        <v>97</v>
      </c>
      <c r="C102" s="36"/>
      <c r="D102" s="36"/>
      <c r="E102" s="36"/>
      <c r="F102" s="36"/>
      <c r="G102" s="36"/>
      <c r="H102" s="36"/>
      <c r="I102" s="36"/>
      <c r="J102" s="36"/>
      <c r="K102" s="62"/>
    </row>
    <row r="103" spans="1:11" ht="25.5">
      <c r="A103" s="13">
        <f t="shared" si="26"/>
        <v>92</v>
      </c>
      <c r="B103" s="23" t="s">
        <v>33</v>
      </c>
      <c r="C103" s="16">
        <f aca="true" t="shared" si="32" ref="C103:I103">SUM(C105:C107)</f>
        <v>37884.1</v>
      </c>
      <c r="D103" s="16">
        <f t="shared" si="32"/>
        <v>157.8</v>
      </c>
      <c r="E103" s="16">
        <f t="shared" si="32"/>
        <v>25112.7</v>
      </c>
      <c r="F103" s="16">
        <f t="shared" si="32"/>
        <v>11025.6</v>
      </c>
      <c r="G103" s="16">
        <f t="shared" si="32"/>
        <v>1588</v>
      </c>
      <c r="H103" s="16">
        <f t="shared" si="32"/>
        <v>0</v>
      </c>
      <c r="I103" s="16">
        <f t="shared" si="32"/>
        <v>0</v>
      </c>
      <c r="J103" s="33" t="s">
        <v>52</v>
      </c>
      <c r="K103" s="33"/>
    </row>
    <row r="104" spans="1:11" ht="12.75">
      <c r="A104" s="13">
        <f t="shared" si="26"/>
        <v>93</v>
      </c>
      <c r="B104" s="17" t="s">
        <v>57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33" t="s">
        <v>52</v>
      </c>
      <c r="K104" s="33"/>
    </row>
    <row r="105" spans="1:11" ht="12.75">
      <c r="A105" s="13">
        <f t="shared" si="26"/>
        <v>94</v>
      </c>
      <c r="B105" s="12" t="s">
        <v>12</v>
      </c>
      <c r="C105" s="10">
        <f>SUM(D105:I105)</f>
        <v>25617.6</v>
      </c>
      <c r="D105" s="20">
        <f aca="true" t="shared" si="33" ref="D105:I106">D111+D143</f>
        <v>0</v>
      </c>
      <c r="E105" s="20">
        <f t="shared" si="33"/>
        <v>15000</v>
      </c>
      <c r="F105" s="20">
        <f t="shared" si="33"/>
        <v>10215.6</v>
      </c>
      <c r="G105" s="20">
        <f t="shared" si="33"/>
        <v>402</v>
      </c>
      <c r="H105" s="20">
        <f t="shared" si="33"/>
        <v>0</v>
      </c>
      <c r="I105" s="20">
        <f t="shared" si="33"/>
        <v>0</v>
      </c>
      <c r="J105" s="33" t="s">
        <v>52</v>
      </c>
      <c r="K105" s="33"/>
    </row>
    <row r="106" spans="1:11" ht="12.75">
      <c r="A106" s="13">
        <f t="shared" si="26"/>
        <v>95</v>
      </c>
      <c r="B106" s="12" t="s">
        <v>13</v>
      </c>
      <c r="C106" s="10">
        <f>SUM(D106:I106)</f>
        <v>2953.8</v>
      </c>
      <c r="D106" s="20">
        <f t="shared" si="33"/>
        <v>157.8</v>
      </c>
      <c r="E106" s="20">
        <f t="shared" si="33"/>
        <v>800</v>
      </c>
      <c r="F106" s="20">
        <f t="shared" si="33"/>
        <v>810</v>
      </c>
      <c r="G106" s="20">
        <f t="shared" si="33"/>
        <v>1186</v>
      </c>
      <c r="H106" s="20">
        <f t="shared" si="33"/>
        <v>0</v>
      </c>
      <c r="I106" s="20">
        <f t="shared" si="33"/>
        <v>0</v>
      </c>
      <c r="J106" s="33" t="s">
        <v>52</v>
      </c>
      <c r="K106" s="33"/>
    </row>
    <row r="107" spans="1:11" ht="12.75">
      <c r="A107" s="13">
        <f t="shared" si="26"/>
        <v>96</v>
      </c>
      <c r="B107" s="12" t="s">
        <v>14</v>
      </c>
      <c r="C107" s="10">
        <f>SUM(D107:I107)</f>
        <v>9312.7</v>
      </c>
      <c r="D107" s="20">
        <f aca="true" t="shared" si="34" ref="D107:I107">D113</f>
        <v>0</v>
      </c>
      <c r="E107" s="20">
        <f t="shared" si="34"/>
        <v>9312.7</v>
      </c>
      <c r="F107" s="20">
        <f t="shared" si="34"/>
        <v>0</v>
      </c>
      <c r="G107" s="20">
        <f t="shared" si="34"/>
        <v>0</v>
      </c>
      <c r="H107" s="20">
        <f t="shared" si="34"/>
        <v>0</v>
      </c>
      <c r="I107" s="20">
        <f t="shared" si="34"/>
        <v>0</v>
      </c>
      <c r="J107" s="33" t="s">
        <v>52</v>
      </c>
      <c r="K107" s="33"/>
    </row>
    <row r="108" spans="1:11" ht="12.75">
      <c r="A108" s="13">
        <f t="shared" si="26"/>
        <v>97</v>
      </c>
      <c r="B108" s="46" t="s">
        <v>15</v>
      </c>
      <c r="C108" s="47"/>
      <c r="D108" s="47"/>
      <c r="E108" s="47"/>
      <c r="F108" s="47"/>
      <c r="G108" s="47"/>
      <c r="H108" s="47"/>
      <c r="I108" s="47"/>
      <c r="J108" s="47"/>
      <c r="K108" s="44"/>
    </row>
    <row r="109" spans="1:11" ht="25.5">
      <c r="A109" s="13">
        <f t="shared" si="26"/>
        <v>98</v>
      </c>
      <c r="B109" s="23" t="s">
        <v>21</v>
      </c>
      <c r="C109" s="16">
        <f aca="true" t="shared" si="35" ref="C109:I109">SUM(C111:C113)</f>
        <v>37726.3</v>
      </c>
      <c r="D109" s="16">
        <f t="shared" si="35"/>
        <v>0</v>
      </c>
      <c r="E109" s="16">
        <f t="shared" si="35"/>
        <v>25112.7</v>
      </c>
      <c r="F109" s="16">
        <f t="shared" si="35"/>
        <v>11025.6</v>
      </c>
      <c r="G109" s="16">
        <f t="shared" si="35"/>
        <v>1588</v>
      </c>
      <c r="H109" s="16">
        <f t="shared" si="35"/>
        <v>0</v>
      </c>
      <c r="I109" s="16">
        <f t="shared" si="35"/>
        <v>0</v>
      </c>
      <c r="J109" s="33" t="s">
        <v>52</v>
      </c>
      <c r="K109" s="33"/>
    </row>
    <row r="110" spans="1:11" ht="12.75">
      <c r="A110" s="13">
        <f t="shared" si="26"/>
        <v>99</v>
      </c>
      <c r="B110" s="17" t="s">
        <v>57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33" t="s">
        <v>52</v>
      </c>
      <c r="K110" s="33"/>
    </row>
    <row r="111" spans="1:11" ht="12.75">
      <c r="A111" s="13">
        <f t="shared" si="26"/>
        <v>100</v>
      </c>
      <c r="B111" s="12" t="s">
        <v>12</v>
      </c>
      <c r="C111" s="10">
        <f>SUM(D111:I111)</f>
        <v>25617.6</v>
      </c>
      <c r="D111" s="20">
        <f aca="true" t="shared" si="36" ref="D111:I113">D117</f>
        <v>0</v>
      </c>
      <c r="E111" s="20">
        <f t="shared" si="36"/>
        <v>15000</v>
      </c>
      <c r="F111" s="20">
        <f t="shared" si="36"/>
        <v>10215.6</v>
      </c>
      <c r="G111" s="20">
        <f t="shared" si="36"/>
        <v>402</v>
      </c>
      <c r="H111" s="20">
        <f t="shared" si="36"/>
        <v>0</v>
      </c>
      <c r="I111" s="20">
        <f t="shared" si="36"/>
        <v>0</v>
      </c>
      <c r="J111" s="33" t="s">
        <v>52</v>
      </c>
      <c r="K111" s="33"/>
    </row>
    <row r="112" spans="1:11" ht="12.75">
      <c r="A112" s="13">
        <f t="shared" si="26"/>
        <v>101</v>
      </c>
      <c r="B112" s="12" t="s">
        <v>13</v>
      </c>
      <c r="C112" s="10">
        <f>SUM(D112:I112)</f>
        <v>2796</v>
      </c>
      <c r="D112" s="20">
        <f t="shared" si="36"/>
        <v>0</v>
      </c>
      <c r="E112" s="20">
        <f t="shared" si="36"/>
        <v>800</v>
      </c>
      <c r="F112" s="20">
        <f t="shared" si="36"/>
        <v>810</v>
      </c>
      <c r="G112" s="20">
        <f t="shared" si="36"/>
        <v>1186</v>
      </c>
      <c r="H112" s="20">
        <f t="shared" si="36"/>
        <v>0</v>
      </c>
      <c r="I112" s="20">
        <f t="shared" si="36"/>
        <v>0</v>
      </c>
      <c r="J112" s="33" t="s">
        <v>52</v>
      </c>
      <c r="K112" s="33"/>
    </row>
    <row r="113" spans="1:11" ht="12.75">
      <c r="A113" s="13">
        <f t="shared" si="26"/>
        <v>102</v>
      </c>
      <c r="B113" s="12" t="s">
        <v>14</v>
      </c>
      <c r="C113" s="10">
        <f>SUM(D113:I113)</f>
        <v>9312.7</v>
      </c>
      <c r="D113" s="20">
        <f t="shared" si="36"/>
        <v>0</v>
      </c>
      <c r="E113" s="20">
        <f t="shared" si="36"/>
        <v>9312.7</v>
      </c>
      <c r="F113" s="20">
        <f t="shared" si="36"/>
        <v>0</v>
      </c>
      <c r="G113" s="20">
        <f t="shared" si="36"/>
        <v>0</v>
      </c>
      <c r="H113" s="20">
        <f t="shared" si="36"/>
        <v>0</v>
      </c>
      <c r="I113" s="20">
        <f t="shared" si="36"/>
        <v>0</v>
      </c>
      <c r="J113" s="33" t="s">
        <v>52</v>
      </c>
      <c r="K113" s="33"/>
    </row>
    <row r="114" spans="1:11" ht="12.75">
      <c r="A114" s="13">
        <f t="shared" si="26"/>
        <v>103</v>
      </c>
      <c r="B114" s="46" t="s">
        <v>16</v>
      </c>
      <c r="C114" s="47"/>
      <c r="D114" s="47"/>
      <c r="E114" s="47"/>
      <c r="F114" s="47"/>
      <c r="G114" s="47"/>
      <c r="H114" s="47"/>
      <c r="I114" s="47"/>
      <c r="J114" s="47"/>
      <c r="K114" s="44"/>
    </row>
    <row r="115" spans="1:11" ht="38.25">
      <c r="A115" s="13">
        <f t="shared" si="26"/>
        <v>104</v>
      </c>
      <c r="B115" s="14" t="s">
        <v>45</v>
      </c>
      <c r="C115" s="16">
        <f>SUM(C117:C119)</f>
        <v>37726.3</v>
      </c>
      <c r="D115" s="16">
        <f aca="true" t="shared" si="37" ref="D115:I115">SUM(D117:D119)</f>
        <v>0</v>
      </c>
      <c r="E115" s="16">
        <f t="shared" si="37"/>
        <v>25112.7</v>
      </c>
      <c r="F115" s="16">
        <f t="shared" si="37"/>
        <v>11025.6</v>
      </c>
      <c r="G115" s="16">
        <f t="shared" si="37"/>
        <v>1588</v>
      </c>
      <c r="H115" s="16">
        <f t="shared" si="37"/>
        <v>0</v>
      </c>
      <c r="I115" s="16">
        <f t="shared" si="37"/>
        <v>0</v>
      </c>
      <c r="J115" s="33" t="s">
        <v>52</v>
      </c>
      <c r="K115" s="33"/>
    </row>
    <row r="116" spans="1:11" ht="12.75">
      <c r="A116" s="13">
        <f t="shared" si="26"/>
        <v>105</v>
      </c>
      <c r="B116" s="14"/>
      <c r="C116" s="16"/>
      <c r="D116" s="16"/>
      <c r="E116" s="16"/>
      <c r="F116" s="16"/>
      <c r="G116" s="16"/>
      <c r="H116" s="16"/>
      <c r="I116" s="16"/>
      <c r="J116" s="33" t="s">
        <v>52</v>
      </c>
      <c r="K116" s="33"/>
    </row>
    <row r="117" spans="1:11" ht="12.75">
      <c r="A117" s="13">
        <f t="shared" si="26"/>
        <v>106</v>
      </c>
      <c r="B117" s="22" t="s">
        <v>12</v>
      </c>
      <c r="C117" s="10">
        <f>SUM(D117:I117)</f>
        <v>25617.6</v>
      </c>
      <c r="D117" s="10">
        <f aca="true" t="shared" si="38" ref="D117:I119">D122+D127+D132+D137</f>
        <v>0</v>
      </c>
      <c r="E117" s="10">
        <f t="shared" si="38"/>
        <v>15000</v>
      </c>
      <c r="F117" s="10">
        <f t="shared" si="38"/>
        <v>10215.6</v>
      </c>
      <c r="G117" s="10">
        <f t="shared" si="38"/>
        <v>402</v>
      </c>
      <c r="H117" s="10">
        <f t="shared" si="38"/>
        <v>0</v>
      </c>
      <c r="I117" s="10">
        <f t="shared" si="38"/>
        <v>0</v>
      </c>
      <c r="J117" s="33" t="s">
        <v>52</v>
      </c>
      <c r="K117" s="33"/>
    </row>
    <row r="118" spans="1:11" ht="12.75">
      <c r="A118" s="13">
        <f t="shared" si="26"/>
        <v>107</v>
      </c>
      <c r="B118" s="22" t="s">
        <v>13</v>
      </c>
      <c r="C118" s="10">
        <f>SUM(D118:I118)</f>
        <v>2796</v>
      </c>
      <c r="D118" s="10">
        <f t="shared" si="38"/>
        <v>0</v>
      </c>
      <c r="E118" s="10">
        <f t="shared" si="38"/>
        <v>800</v>
      </c>
      <c r="F118" s="10">
        <f t="shared" si="38"/>
        <v>810</v>
      </c>
      <c r="G118" s="10">
        <f t="shared" si="38"/>
        <v>1186</v>
      </c>
      <c r="H118" s="10">
        <f t="shared" si="38"/>
        <v>0</v>
      </c>
      <c r="I118" s="10">
        <f t="shared" si="38"/>
        <v>0</v>
      </c>
      <c r="J118" s="33" t="s">
        <v>52</v>
      </c>
      <c r="K118" s="33"/>
    </row>
    <row r="119" spans="1:11" ht="12.75">
      <c r="A119" s="13">
        <f t="shared" si="26"/>
        <v>108</v>
      </c>
      <c r="B119" s="17" t="s">
        <v>14</v>
      </c>
      <c r="C119" s="10">
        <f>SUM(D119:I119)</f>
        <v>9312.7</v>
      </c>
      <c r="D119" s="10">
        <f t="shared" si="38"/>
        <v>0</v>
      </c>
      <c r="E119" s="10">
        <f t="shared" si="38"/>
        <v>9312.7</v>
      </c>
      <c r="F119" s="10">
        <f t="shared" si="38"/>
        <v>0</v>
      </c>
      <c r="G119" s="10">
        <f t="shared" si="38"/>
        <v>0</v>
      </c>
      <c r="H119" s="10">
        <f t="shared" si="38"/>
        <v>0</v>
      </c>
      <c r="I119" s="10">
        <f t="shared" si="38"/>
        <v>0</v>
      </c>
      <c r="J119" s="33" t="s">
        <v>52</v>
      </c>
      <c r="K119" s="33"/>
    </row>
    <row r="120" spans="1:11" ht="38.25">
      <c r="A120" s="13">
        <f t="shared" si="26"/>
        <v>109</v>
      </c>
      <c r="B120" s="12" t="s">
        <v>69</v>
      </c>
      <c r="C120" s="10">
        <f aca="true" t="shared" si="39" ref="C120:I120">SUM(C122:C124)</f>
        <v>28413.6</v>
      </c>
      <c r="D120" s="10">
        <f t="shared" si="39"/>
        <v>0</v>
      </c>
      <c r="E120" s="10">
        <f t="shared" si="39"/>
        <v>15800</v>
      </c>
      <c r="F120" s="10">
        <f t="shared" si="39"/>
        <v>11025.6</v>
      </c>
      <c r="G120" s="10">
        <f t="shared" si="39"/>
        <v>1588</v>
      </c>
      <c r="H120" s="10">
        <f t="shared" si="39"/>
        <v>0</v>
      </c>
      <c r="I120" s="10">
        <f t="shared" si="39"/>
        <v>0</v>
      </c>
      <c r="J120" s="55" t="s">
        <v>24</v>
      </c>
      <c r="K120" s="55"/>
    </row>
    <row r="121" spans="1:11" ht="12.75">
      <c r="A121" s="13">
        <f t="shared" si="26"/>
        <v>110</v>
      </c>
      <c r="B121" s="17" t="s">
        <v>57</v>
      </c>
      <c r="C121" s="19">
        <v>0</v>
      </c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33" t="s">
        <v>52</v>
      </c>
      <c r="K121" s="33"/>
    </row>
    <row r="122" spans="1:11" ht="12.75">
      <c r="A122" s="13">
        <f t="shared" si="26"/>
        <v>111</v>
      </c>
      <c r="B122" s="12" t="s">
        <v>12</v>
      </c>
      <c r="C122" s="10">
        <f>SUM(D122:I122)</f>
        <v>25617.6</v>
      </c>
      <c r="D122" s="20">
        <v>0</v>
      </c>
      <c r="E122" s="20">
        <v>15000</v>
      </c>
      <c r="F122" s="20">
        <v>10215.6</v>
      </c>
      <c r="G122" s="20">
        <v>402</v>
      </c>
      <c r="H122" s="20">
        <v>0</v>
      </c>
      <c r="I122" s="20">
        <v>0</v>
      </c>
      <c r="J122" s="33" t="s">
        <v>52</v>
      </c>
      <c r="K122" s="33"/>
    </row>
    <row r="123" spans="1:11" ht="12.75">
      <c r="A123" s="13">
        <f t="shared" si="26"/>
        <v>112</v>
      </c>
      <c r="B123" s="12" t="s">
        <v>13</v>
      </c>
      <c r="C123" s="10">
        <f>SUM(D123:I123)</f>
        <v>2796</v>
      </c>
      <c r="D123" s="20">
        <v>0</v>
      </c>
      <c r="E123" s="20">
        <v>800</v>
      </c>
      <c r="F123" s="20">
        <v>810</v>
      </c>
      <c r="G123" s="20">
        <v>1186</v>
      </c>
      <c r="H123" s="20">
        <v>0</v>
      </c>
      <c r="I123" s="20">
        <v>0</v>
      </c>
      <c r="J123" s="33" t="s">
        <v>52</v>
      </c>
      <c r="K123" s="33"/>
    </row>
    <row r="124" spans="1:11" ht="12.75">
      <c r="A124" s="13">
        <f t="shared" si="26"/>
        <v>113</v>
      </c>
      <c r="B124" s="12" t="s">
        <v>14</v>
      </c>
      <c r="C124" s="10">
        <f>SUM(D124:I124)</f>
        <v>0</v>
      </c>
      <c r="D124" s="20">
        <v>0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33" t="s">
        <v>52</v>
      </c>
      <c r="K124" s="33"/>
    </row>
    <row r="125" spans="1:11" ht="25.5">
      <c r="A125" s="13">
        <f t="shared" si="26"/>
        <v>114</v>
      </c>
      <c r="B125" s="12" t="s">
        <v>94</v>
      </c>
      <c r="C125" s="10">
        <f aca="true" t="shared" si="40" ref="C125:I125">SUM(C127:C129)</f>
        <v>9312.7</v>
      </c>
      <c r="D125" s="10">
        <f t="shared" si="40"/>
        <v>0</v>
      </c>
      <c r="E125" s="10">
        <f t="shared" si="40"/>
        <v>9312.7</v>
      </c>
      <c r="F125" s="10">
        <f t="shared" si="40"/>
        <v>0</v>
      </c>
      <c r="G125" s="10">
        <f t="shared" si="40"/>
        <v>0</v>
      </c>
      <c r="H125" s="10">
        <f t="shared" si="40"/>
        <v>0</v>
      </c>
      <c r="I125" s="10">
        <f t="shared" si="40"/>
        <v>0</v>
      </c>
      <c r="J125" s="34" t="s">
        <v>24</v>
      </c>
      <c r="K125" s="34"/>
    </row>
    <row r="126" spans="1:11" ht="12.75">
      <c r="A126" s="13">
        <f t="shared" si="26"/>
        <v>115</v>
      </c>
      <c r="B126" s="17" t="s">
        <v>57</v>
      </c>
      <c r="C126" s="19">
        <v>0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33" t="s">
        <v>52</v>
      </c>
      <c r="K126" s="33"/>
    </row>
    <row r="127" spans="1:11" ht="12.75">
      <c r="A127" s="13">
        <f t="shared" si="26"/>
        <v>116</v>
      </c>
      <c r="B127" s="12" t="s">
        <v>12</v>
      </c>
      <c r="C127" s="10">
        <f>SUM(D127:I127)</f>
        <v>0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33" t="s">
        <v>52</v>
      </c>
      <c r="K127" s="33"/>
    </row>
    <row r="128" spans="1:11" ht="12.75">
      <c r="A128" s="13">
        <f t="shared" si="26"/>
        <v>117</v>
      </c>
      <c r="B128" s="12" t="s">
        <v>13</v>
      </c>
      <c r="C128" s="10">
        <f>SUM(D128:I128)</f>
        <v>0</v>
      </c>
      <c r="D128" s="20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33" t="s">
        <v>52</v>
      </c>
      <c r="K128" s="33"/>
    </row>
    <row r="129" spans="1:11" ht="12.75">
      <c r="A129" s="13">
        <f t="shared" si="26"/>
        <v>118</v>
      </c>
      <c r="B129" s="12" t="s">
        <v>14</v>
      </c>
      <c r="C129" s="10">
        <f>SUM(D129:I129)</f>
        <v>9312.7</v>
      </c>
      <c r="D129" s="20">
        <v>0</v>
      </c>
      <c r="E129" s="20">
        <v>9312.7</v>
      </c>
      <c r="F129" s="20">
        <v>0</v>
      </c>
      <c r="G129" s="20">
        <v>0</v>
      </c>
      <c r="H129" s="20">
        <v>0</v>
      </c>
      <c r="I129" s="20">
        <v>0</v>
      </c>
      <c r="J129" s="33" t="s">
        <v>52</v>
      </c>
      <c r="K129" s="33"/>
    </row>
    <row r="130" spans="1:11" ht="38.25">
      <c r="A130" s="13">
        <f t="shared" si="26"/>
        <v>119</v>
      </c>
      <c r="B130" s="12" t="s">
        <v>70</v>
      </c>
      <c r="C130" s="10">
        <f aca="true" t="shared" si="41" ref="C130:I130">SUM(C132:C134)</f>
        <v>0</v>
      </c>
      <c r="D130" s="10">
        <f t="shared" si="41"/>
        <v>0</v>
      </c>
      <c r="E130" s="10">
        <f t="shared" si="41"/>
        <v>0</v>
      </c>
      <c r="F130" s="10">
        <f t="shared" si="41"/>
        <v>0</v>
      </c>
      <c r="G130" s="10">
        <f t="shared" si="41"/>
        <v>0</v>
      </c>
      <c r="H130" s="10">
        <f t="shared" si="41"/>
        <v>0</v>
      </c>
      <c r="I130" s="10">
        <f t="shared" si="41"/>
        <v>0</v>
      </c>
      <c r="J130" s="53" t="s">
        <v>24</v>
      </c>
      <c r="K130" s="54"/>
    </row>
    <row r="131" spans="1:11" ht="12.75">
      <c r="A131" s="13">
        <f t="shared" si="26"/>
        <v>120</v>
      </c>
      <c r="B131" s="17" t="s">
        <v>57</v>
      </c>
      <c r="C131" s="19">
        <v>0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33" t="s">
        <v>52</v>
      </c>
      <c r="K131" s="33"/>
    </row>
    <row r="132" spans="1:11" ht="12.75">
      <c r="A132" s="13">
        <f t="shared" si="26"/>
        <v>121</v>
      </c>
      <c r="B132" s="12" t="s">
        <v>12</v>
      </c>
      <c r="C132" s="10">
        <f>SUM(D132:I132)</f>
        <v>0</v>
      </c>
      <c r="D132" s="20">
        <v>0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33" t="s">
        <v>52</v>
      </c>
      <c r="K132" s="33"/>
    </row>
    <row r="133" spans="1:11" ht="12.75">
      <c r="A133" s="13">
        <f t="shared" si="26"/>
        <v>122</v>
      </c>
      <c r="B133" s="12" t="s">
        <v>13</v>
      </c>
      <c r="C133" s="10">
        <f>SUM(D133:I133)</f>
        <v>0</v>
      </c>
      <c r="D133" s="20">
        <v>0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33" t="s">
        <v>52</v>
      </c>
      <c r="K133" s="33"/>
    </row>
    <row r="134" spans="1:11" ht="12.75">
      <c r="A134" s="13">
        <f t="shared" si="26"/>
        <v>123</v>
      </c>
      <c r="B134" s="12" t="s">
        <v>14</v>
      </c>
      <c r="C134" s="10">
        <f>SUM(D134:I134)</f>
        <v>0</v>
      </c>
      <c r="D134" s="20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33" t="s">
        <v>52</v>
      </c>
      <c r="K134" s="33"/>
    </row>
    <row r="135" spans="1:11" ht="38.25">
      <c r="A135" s="13">
        <f t="shared" si="26"/>
        <v>124</v>
      </c>
      <c r="B135" s="12" t="s">
        <v>71</v>
      </c>
      <c r="C135" s="10">
        <f aca="true" t="shared" si="42" ref="C135:I135">SUM(C137:C139)</f>
        <v>0</v>
      </c>
      <c r="D135" s="10">
        <f t="shared" si="42"/>
        <v>0</v>
      </c>
      <c r="E135" s="10">
        <f t="shared" si="42"/>
        <v>0</v>
      </c>
      <c r="F135" s="10">
        <f t="shared" si="42"/>
        <v>0</v>
      </c>
      <c r="G135" s="10">
        <f t="shared" si="42"/>
        <v>0</v>
      </c>
      <c r="H135" s="10">
        <f t="shared" si="42"/>
        <v>0</v>
      </c>
      <c r="I135" s="10">
        <f t="shared" si="42"/>
        <v>0</v>
      </c>
      <c r="J135" s="34" t="s">
        <v>24</v>
      </c>
      <c r="K135" s="34"/>
    </row>
    <row r="136" spans="1:11" ht="12.75">
      <c r="A136" s="13">
        <f t="shared" si="26"/>
        <v>125</v>
      </c>
      <c r="B136" s="17" t="s">
        <v>57</v>
      </c>
      <c r="C136" s="19">
        <v>0</v>
      </c>
      <c r="D136" s="19">
        <v>0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33" t="s">
        <v>52</v>
      </c>
      <c r="K136" s="33"/>
    </row>
    <row r="137" spans="1:11" ht="12.75">
      <c r="A137" s="13">
        <f t="shared" si="26"/>
        <v>126</v>
      </c>
      <c r="B137" s="12" t="s">
        <v>12</v>
      </c>
      <c r="C137" s="10">
        <f>SUM(D137:I137)</f>
        <v>0</v>
      </c>
      <c r="D137" s="20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33" t="s">
        <v>52</v>
      </c>
      <c r="K137" s="33"/>
    </row>
    <row r="138" spans="1:11" ht="12.75">
      <c r="A138" s="13">
        <f t="shared" si="26"/>
        <v>127</v>
      </c>
      <c r="B138" s="12" t="s">
        <v>13</v>
      </c>
      <c r="C138" s="10">
        <f>SUM(D138:I138)</f>
        <v>0</v>
      </c>
      <c r="D138" s="20">
        <v>0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33" t="s">
        <v>52</v>
      </c>
      <c r="K138" s="33"/>
    </row>
    <row r="139" spans="1:11" ht="12.75">
      <c r="A139" s="13">
        <f t="shared" si="26"/>
        <v>128</v>
      </c>
      <c r="B139" s="12" t="s">
        <v>14</v>
      </c>
      <c r="C139" s="10">
        <f>SUM(D139:I139)</f>
        <v>0</v>
      </c>
      <c r="D139" s="20">
        <v>0</v>
      </c>
      <c r="E139" s="20">
        <v>0</v>
      </c>
      <c r="F139" s="20">
        <v>0</v>
      </c>
      <c r="G139" s="20">
        <v>0</v>
      </c>
      <c r="H139" s="20">
        <v>0</v>
      </c>
      <c r="I139" s="20">
        <v>0</v>
      </c>
      <c r="J139" s="33" t="s">
        <v>52</v>
      </c>
      <c r="K139" s="33"/>
    </row>
    <row r="140" spans="1:11" ht="12.75">
      <c r="A140" s="13">
        <f t="shared" si="26"/>
        <v>129</v>
      </c>
      <c r="B140" s="46" t="s">
        <v>58</v>
      </c>
      <c r="C140" s="47"/>
      <c r="D140" s="47"/>
      <c r="E140" s="47"/>
      <c r="F140" s="47"/>
      <c r="G140" s="47"/>
      <c r="H140" s="47"/>
      <c r="I140" s="47"/>
      <c r="J140" s="47"/>
      <c r="K140" s="44"/>
    </row>
    <row r="141" spans="1:11" ht="25.5">
      <c r="A141" s="13">
        <f t="shared" si="26"/>
        <v>130</v>
      </c>
      <c r="B141" s="23" t="s">
        <v>23</v>
      </c>
      <c r="C141" s="16">
        <f aca="true" t="shared" si="43" ref="C141:I141">SUM(C143:C144)</f>
        <v>157.8</v>
      </c>
      <c r="D141" s="16">
        <f t="shared" si="43"/>
        <v>157.8</v>
      </c>
      <c r="E141" s="16">
        <f t="shared" si="43"/>
        <v>0</v>
      </c>
      <c r="F141" s="16">
        <f t="shared" si="43"/>
        <v>0</v>
      </c>
      <c r="G141" s="16">
        <f t="shared" si="43"/>
        <v>0</v>
      </c>
      <c r="H141" s="16">
        <f t="shared" si="43"/>
        <v>0</v>
      </c>
      <c r="I141" s="16">
        <f t="shared" si="43"/>
        <v>0</v>
      </c>
      <c r="J141" s="33" t="s">
        <v>52</v>
      </c>
      <c r="K141" s="33"/>
    </row>
    <row r="142" spans="1:11" ht="12.75">
      <c r="A142" s="13">
        <f aca="true" t="shared" si="44" ref="A142:A205">A141+1</f>
        <v>131</v>
      </c>
      <c r="B142" s="17" t="s">
        <v>57</v>
      </c>
      <c r="C142" s="19">
        <v>0</v>
      </c>
      <c r="D142" s="19">
        <v>0</v>
      </c>
      <c r="E142" s="19">
        <v>0</v>
      </c>
      <c r="F142" s="19">
        <v>0</v>
      </c>
      <c r="G142" s="19">
        <v>0</v>
      </c>
      <c r="H142" s="19">
        <v>0</v>
      </c>
      <c r="I142" s="19">
        <v>0</v>
      </c>
      <c r="J142" s="33" t="s">
        <v>52</v>
      </c>
      <c r="K142" s="33"/>
    </row>
    <row r="143" spans="1:11" ht="12.75">
      <c r="A143" s="13">
        <f t="shared" si="44"/>
        <v>132</v>
      </c>
      <c r="B143" s="17" t="s">
        <v>12</v>
      </c>
      <c r="C143" s="10">
        <f>SUM(D143:I143)</f>
        <v>0</v>
      </c>
      <c r="D143" s="10">
        <f aca="true" t="shared" si="45" ref="D143:I144">D148+D153</f>
        <v>0</v>
      </c>
      <c r="E143" s="10">
        <f t="shared" si="45"/>
        <v>0</v>
      </c>
      <c r="F143" s="10">
        <f t="shared" si="45"/>
        <v>0</v>
      </c>
      <c r="G143" s="10">
        <f t="shared" si="45"/>
        <v>0</v>
      </c>
      <c r="H143" s="10">
        <f t="shared" si="45"/>
        <v>0</v>
      </c>
      <c r="I143" s="10">
        <f t="shared" si="45"/>
        <v>0</v>
      </c>
      <c r="J143" s="33" t="s">
        <v>52</v>
      </c>
      <c r="K143" s="33"/>
    </row>
    <row r="144" spans="1:11" ht="12.75">
      <c r="A144" s="13">
        <f t="shared" si="44"/>
        <v>133</v>
      </c>
      <c r="B144" s="17" t="s">
        <v>13</v>
      </c>
      <c r="C144" s="10">
        <f>SUM(D144:I144)</f>
        <v>157.8</v>
      </c>
      <c r="D144" s="10">
        <f t="shared" si="45"/>
        <v>157.8</v>
      </c>
      <c r="E144" s="10">
        <f t="shared" si="45"/>
        <v>0</v>
      </c>
      <c r="F144" s="10">
        <f t="shared" si="45"/>
        <v>0</v>
      </c>
      <c r="G144" s="10">
        <f t="shared" si="45"/>
        <v>0</v>
      </c>
      <c r="H144" s="10">
        <f t="shared" si="45"/>
        <v>0</v>
      </c>
      <c r="I144" s="10">
        <f t="shared" si="45"/>
        <v>0</v>
      </c>
      <c r="J144" s="38" t="s">
        <v>52</v>
      </c>
      <c r="K144" s="40"/>
    </row>
    <row r="145" spans="1:11" ht="12.75">
      <c r="A145" s="13">
        <f t="shared" si="44"/>
        <v>134</v>
      </c>
      <c r="B145" s="12" t="s">
        <v>14</v>
      </c>
      <c r="C145" s="10">
        <f>SUM(D145:I145)</f>
        <v>0</v>
      </c>
      <c r="D145" s="20">
        <f aca="true" t="shared" si="46" ref="D145:I145">D151</f>
        <v>0</v>
      </c>
      <c r="E145" s="20">
        <f t="shared" si="46"/>
        <v>0</v>
      </c>
      <c r="F145" s="20">
        <f t="shared" si="46"/>
        <v>0</v>
      </c>
      <c r="G145" s="20">
        <f t="shared" si="46"/>
        <v>0</v>
      </c>
      <c r="H145" s="20">
        <f t="shared" si="46"/>
        <v>0</v>
      </c>
      <c r="I145" s="20">
        <f t="shared" si="46"/>
        <v>0</v>
      </c>
      <c r="J145" s="33" t="s">
        <v>52</v>
      </c>
      <c r="K145" s="33"/>
    </row>
    <row r="146" spans="1:11" ht="63.75">
      <c r="A146" s="13">
        <f t="shared" si="44"/>
        <v>135</v>
      </c>
      <c r="B146" s="17" t="s">
        <v>93</v>
      </c>
      <c r="C146" s="10">
        <f aca="true" t="shared" si="47" ref="C146:I146">SUM(C148:C149)</f>
        <v>157.8</v>
      </c>
      <c r="D146" s="10">
        <f t="shared" si="47"/>
        <v>157.8</v>
      </c>
      <c r="E146" s="10">
        <f t="shared" si="47"/>
        <v>0</v>
      </c>
      <c r="F146" s="10">
        <f t="shared" si="47"/>
        <v>0</v>
      </c>
      <c r="G146" s="10">
        <f t="shared" si="47"/>
        <v>0</v>
      </c>
      <c r="H146" s="10">
        <f t="shared" si="47"/>
        <v>0</v>
      </c>
      <c r="I146" s="10">
        <f t="shared" si="47"/>
        <v>0</v>
      </c>
      <c r="J146" s="34" t="s">
        <v>24</v>
      </c>
      <c r="K146" s="34"/>
    </row>
    <row r="147" spans="1:11" ht="12.75">
      <c r="A147" s="13">
        <f t="shared" si="44"/>
        <v>136</v>
      </c>
      <c r="B147" s="17" t="s">
        <v>57</v>
      </c>
      <c r="C147" s="19">
        <v>0</v>
      </c>
      <c r="D147" s="19">
        <v>0</v>
      </c>
      <c r="E147" s="19">
        <v>0</v>
      </c>
      <c r="F147" s="19">
        <v>0</v>
      </c>
      <c r="G147" s="19">
        <v>0</v>
      </c>
      <c r="H147" s="19">
        <v>0</v>
      </c>
      <c r="I147" s="19">
        <v>0</v>
      </c>
      <c r="J147" s="33" t="s">
        <v>52</v>
      </c>
      <c r="K147" s="33"/>
    </row>
    <row r="148" spans="1:11" ht="12.75">
      <c r="A148" s="13">
        <f t="shared" si="44"/>
        <v>137</v>
      </c>
      <c r="B148" s="17" t="s">
        <v>12</v>
      </c>
      <c r="C148" s="10">
        <f>SUM(D148:I148)</f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33" t="s">
        <v>52</v>
      </c>
      <c r="K148" s="33"/>
    </row>
    <row r="149" spans="1:11" ht="12.75">
      <c r="A149" s="13">
        <f t="shared" si="44"/>
        <v>138</v>
      </c>
      <c r="B149" s="17" t="s">
        <v>13</v>
      </c>
      <c r="C149" s="10">
        <f>SUM(D149:I149)</f>
        <v>157.8</v>
      </c>
      <c r="D149" s="20">
        <v>157.8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33" t="s">
        <v>52</v>
      </c>
      <c r="K149" s="33"/>
    </row>
    <row r="150" spans="1:11" ht="12.75">
      <c r="A150" s="13">
        <f t="shared" si="44"/>
        <v>139</v>
      </c>
      <c r="B150" s="12" t="s">
        <v>14</v>
      </c>
      <c r="C150" s="10">
        <f>SUM(D150:I150)</f>
        <v>0</v>
      </c>
      <c r="D150" s="20">
        <f aca="true" t="shared" si="48" ref="D150:I150">D156</f>
        <v>0</v>
      </c>
      <c r="E150" s="20">
        <f t="shared" si="48"/>
        <v>0</v>
      </c>
      <c r="F150" s="20">
        <f t="shared" si="48"/>
        <v>0</v>
      </c>
      <c r="G150" s="20">
        <f t="shared" si="48"/>
        <v>0</v>
      </c>
      <c r="H150" s="20">
        <f t="shared" si="48"/>
        <v>0</v>
      </c>
      <c r="I150" s="20">
        <f t="shared" si="48"/>
        <v>0</v>
      </c>
      <c r="J150" s="33" t="s">
        <v>52</v>
      </c>
      <c r="K150" s="33"/>
    </row>
    <row r="151" spans="1:11" ht="109.5" customHeight="1">
      <c r="A151" s="13">
        <f t="shared" si="44"/>
        <v>140</v>
      </c>
      <c r="B151" s="17" t="s">
        <v>72</v>
      </c>
      <c r="C151" s="10">
        <f aca="true" t="shared" si="49" ref="C151:I151">SUM(C153:C154)</f>
        <v>0</v>
      </c>
      <c r="D151" s="10">
        <f t="shared" si="49"/>
        <v>0</v>
      </c>
      <c r="E151" s="10">
        <f t="shared" si="49"/>
        <v>0</v>
      </c>
      <c r="F151" s="10">
        <f t="shared" si="49"/>
        <v>0</v>
      </c>
      <c r="G151" s="10">
        <f t="shared" si="49"/>
        <v>0</v>
      </c>
      <c r="H151" s="10">
        <f t="shared" si="49"/>
        <v>0</v>
      </c>
      <c r="I151" s="10">
        <f t="shared" si="49"/>
        <v>0</v>
      </c>
      <c r="J151" s="34">
        <v>6.19</v>
      </c>
      <c r="K151" s="34"/>
    </row>
    <row r="152" spans="1:11" ht="16.5" customHeight="1">
      <c r="A152" s="13">
        <f t="shared" si="44"/>
        <v>141</v>
      </c>
      <c r="B152" s="17" t="s">
        <v>57</v>
      </c>
      <c r="C152" s="19">
        <v>0</v>
      </c>
      <c r="D152" s="19">
        <v>0</v>
      </c>
      <c r="E152" s="19">
        <v>0</v>
      </c>
      <c r="F152" s="19">
        <v>0</v>
      </c>
      <c r="G152" s="19">
        <v>0</v>
      </c>
      <c r="H152" s="19">
        <v>0</v>
      </c>
      <c r="I152" s="19">
        <v>0</v>
      </c>
      <c r="J152" s="33" t="s">
        <v>52</v>
      </c>
      <c r="K152" s="33"/>
    </row>
    <row r="153" spans="1:11" ht="12.75">
      <c r="A153" s="13">
        <f t="shared" si="44"/>
        <v>142</v>
      </c>
      <c r="B153" s="17" t="s">
        <v>12</v>
      </c>
      <c r="C153" s="10">
        <f>SUM(D153:I153)</f>
        <v>0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33" t="s">
        <v>52</v>
      </c>
      <c r="K153" s="33"/>
    </row>
    <row r="154" spans="1:11" ht="12.75">
      <c r="A154" s="13">
        <f t="shared" si="44"/>
        <v>143</v>
      </c>
      <c r="B154" s="17" t="s">
        <v>13</v>
      </c>
      <c r="C154" s="10">
        <f>SUM(D154:I154)</f>
        <v>0</v>
      </c>
      <c r="D154" s="20">
        <v>0</v>
      </c>
      <c r="E154" s="20">
        <v>0</v>
      </c>
      <c r="F154" s="20">
        <v>0</v>
      </c>
      <c r="G154" s="20">
        <v>0</v>
      </c>
      <c r="H154" s="20">
        <v>0</v>
      </c>
      <c r="I154" s="20">
        <v>0</v>
      </c>
      <c r="J154" s="33" t="s">
        <v>52</v>
      </c>
      <c r="K154" s="33"/>
    </row>
    <row r="155" spans="1:11" ht="12.75">
      <c r="A155" s="13">
        <f t="shared" si="44"/>
        <v>144</v>
      </c>
      <c r="B155" s="12" t="s">
        <v>14</v>
      </c>
      <c r="C155" s="10">
        <f>SUM(D155:I155)</f>
        <v>0</v>
      </c>
      <c r="D155" s="20">
        <f aca="true" t="shared" si="50" ref="D155:I155">D161</f>
        <v>0</v>
      </c>
      <c r="E155" s="20">
        <f t="shared" si="50"/>
        <v>0</v>
      </c>
      <c r="F155" s="20">
        <f t="shared" si="50"/>
        <v>0</v>
      </c>
      <c r="G155" s="20">
        <f t="shared" si="50"/>
        <v>0</v>
      </c>
      <c r="H155" s="20">
        <f t="shared" si="50"/>
        <v>0</v>
      </c>
      <c r="I155" s="20">
        <f t="shared" si="50"/>
        <v>0</v>
      </c>
      <c r="J155" s="33" t="s">
        <v>52</v>
      </c>
      <c r="K155" s="33"/>
    </row>
    <row r="156" spans="1:11" ht="21" customHeight="1">
      <c r="A156" s="13">
        <f t="shared" si="44"/>
        <v>145</v>
      </c>
      <c r="B156" s="35" t="s">
        <v>90</v>
      </c>
      <c r="C156" s="36"/>
      <c r="D156" s="36"/>
      <c r="E156" s="36"/>
      <c r="F156" s="36"/>
      <c r="G156" s="36"/>
      <c r="H156" s="36"/>
      <c r="I156" s="36"/>
      <c r="J156" s="30"/>
      <c r="K156" s="29"/>
    </row>
    <row r="157" spans="1:11" ht="25.5">
      <c r="A157" s="13">
        <f t="shared" si="44"/>
        <v>146</v>
      </c>
      <c r="B157" s="14" t="s">
        <v>34</v>
      </c>
      <c r="C157" s="16">
        <f aca="true" t="shared" si="51" ref="C157:I157">SUM(C159:C161)</f>
        <v>363661.60000000003</v>
      </c>
      <c r="D157" s="16">
        <f t="shared" si="51"/>
        <v>216525.9</v>
      </c>
      <c r="E157" s="16">
        <f t="shared" si="51"/>
        <v>76880</v>
      </c>
      <c r="F157" s="16">
        <f t="shared" si="51"/>
        <v>12829.4</v>
      </c>
      <c r="G157" s="16">
        <f t="shared" si="51"/>
        <v>48095.5</v>
      </c>
      <c r="H157" s="16">
        <f t="shared" si="51"/>
        <v>6900</v>
      </c>
      <c r="I157" s="16">
        <f t="shared" si="51"/>
        <v>2430.8</v>
      </c>
      <c r="J157" s="33" t="s">
        <v>52</v>
      </c>
      <c r="K157" s="33"/>
    </row>
    <row r="158" spans="1:11" ht="12.75">
      <c r="A158" s="13">
        <f t="shared" si="44"/>
        <v>147</v>
      </c>
      <c r="B158" s="17" t="s">
        <v>57</v>
      </c>
      <c r="C158" s="19">
        <v>0</v>
      </c>
      <c r="D158" s="19">
        <v>0</v>
      </c>
      <c r="E158" s="19">
        <v>0</v>
      </c>
      <c r="F158" s="19">
        <v>0</v>
      </c>
      <c r="G158" s="19">
        <v>0</v>
      </c>
      <c r="H158" s="19">
        <v>0</v>
      </c>
      <c r="I158" s="19">
        <v>0</v>
      </c>
      <c r="J158" s="38"/>
      <c r="K158" s="40"/>
    </row>
    <row r="159" spans="1:11" ht="12.75">
      <c r="A159" s="13">
        <f t="shared" si="44"/>
        <v>148</v>
      </c>
      <c r="B159" s="17" t="s">
        <v>12</v>
      </c>
      <c r="C159" s="10">
        <f>SUM(D159:I159)</f>
        <v>320852.2</v>
      </c>
      <c r="D159" s="10">
        <f aca="true" t="shared" si="52" ref="D159:I160">D164+D181</f>
        <v>212219.1</v>
      </c>
      <c r="E159" s="10">
        <f t="shared" si="52"/>
        <v>67437.6</v>
      </c>
      <c r="F159" s="10">
        <f t="shared" si="52"/>
        <v>0</v>
      </c>
      <c r="G159" s="10">
        <f t="shared" si="52"/>
        <v>41195.5</v>
      </c>
      <c r="H159" s="10">
        <f t="shared" si="52"/>
        <v>0</v>
      </c>
      <c r="I159" s="10">
        <f t="shared" si="52"/>
        <v>0</v>
      </c>
      <c r="J159" s="33" t="s">
        <v>52</v>
      </c>
      <c r="K159" s="33"/>
    </row>
    <row r="160" spans="1:11" ht="12.75">
      <c r="A160" s="13">
        <f t="shared" si="44"/>
        <v>149</v>
      </c>
      <c r="B160" s="17" t="s">
        <v>13</v>
      </c>
      <c r="C160" s="10">
        <f>SUM(D160:I160)</f>
        <v>42809.4</v>
      </c>
      <c r="D160" s="10">
        <f t="shared" si="52"/>
        <v>4306.8</v>
      </c>
      <c r="E160" s="10">
        <f t="shared" si="52"/>
        <v>9442.400000000001</v>
      </c>
      <c r="F160" s="10">
        <f t="shared" si="52"/>
        <v>12829.4</v>
      </c>
      <c r="G160" s="10">
        <f t="shared" si="52"/>
        <v>6900</v>
      </c>
      <c r="H160" s="10">
        <f t="shared" si="52"/>
        <v>6900</v>
      </c>
      <c r="I160" s="10">
        <f t="shared" si="52"/>
        <v>2430.8</v>
      </c>
      <c r="J160" s="33" t="s">
        <v>52</v>
      </c>
      <c r="K160" s="33"/>
    </row>
    <row r="161" spans="1:11" ht="12.75">
      <c r="A161" s="13">
        <f t="shared" si="44"/>
        <v>150</v>
      </c>
      <c r="B161" s="17" t="s">
        <v>14</v>
      </c>
      <c r="C161" s="10">
        <f>SUM(D161:I161)</f>
        <v>0</v>
      </c>
      <c r="D161" s="10">
        <f aca="true" t="shared" si="53" ref="D161:I161">D166</f>
        <v>0</v>
      </c>
      <c r="E161" s="10">
        <f t="shared" si="53"/>
        <v>0</v>
      </c>
      <c r="F161" s="10">
        <f t="shared" si="53"/>
        <v>0</v>
      </c>
      <c r="G161" s="10">
        <f t="shared" si="53"/>
        <v>0</v>
      </c>
      <c r="H161" s="10">
        <f t="shared" si="53"/>
        <v>0</v>
      </c>
      <c r="I161" s="10">
        <f t="shared" si="53"/>
        <v>0</v>
      </c>
      <c r="J161" s="33" t="s">
        <v>52</v>
      </c>
      <c r="K161" s="33"/>
    </row>
    <row r="162" spans="1:11" ht="12.75">
      <c r="A162" s="13">
        <f t="shared" si="44"/>
        <v>151</v>
      </c>
      <c r="B162" s="38" t="s">
        <v>25</v>
      </c>
      <c r="C162" s="39"/>
      <c r="D162" s="39"/>
      <c r="E162" s="39"/>
      <c r="F162" s="39"/>
      <c r="G162" s="39"/>
      <c r="H162" s="39"/>
      <c r="I162" s="39"/>
      <c r="J162" s="39"/>
      <c r="K162" s="40"/>
    </row>
    <row r="163" spans="1:11" ht="25.5">
      <c r="A163" s="13">
        <f t="shared" si="44"/>
        <v>152</v>
      </c>
      <c r="B163" s="23" t="s">
        <v>21</v>
      </c>
      <c r="C163" s="16">
        <f aca="true" t="shared" si="54" ref="C163:I163">SUM(C164:C166)</f>
        <v>354673.9</v>
      </c>
      <c r="D163" s="16">
        <f t="shared" si="54"/>
        <v>216525.9</v>
      </c>
      <c r="E163" s="16">
        <f t="shared" si="54"/>
        <v>72820.20000000001</v>
      </c>
      <c r="F163" s="16">
        <f t="shared" si="54"/>
        <v>12101.5</v>
      </c>
      <c r="G163" s="16">
        <f t="shared" si="54"/>
        <v>46695.5</v>
      </c>
      <c r="H163" s="16">
        <f t="shared" si="54"/>
        <v>5500</v>
      </c>
      <c r="I163" s="16">
        <f t="shared" si="54"/>
        <v>1030.8</v>
      </c>
      <c r="J163" s="33" t="s">
        <v>52</v>
      </c>
      <c r="K163" s="33"/>
    </row>
    <row r="164" spans="1:11" ht="12.75">
      <c r="A164" s="13">
        <f t="shared" si="44"/>
        <v>153</v>
      </c>
      <c r="B164" s="12" t="s">
        <v>12</v>
      </c>
      <c r="C164" s="10">
        <f>SUM(D164:I164)</f>
        <v>320852.2</v>
      </c>
      <c r="D164" s="20">
        <f aca="true" t="shared" si="55" ref="D164:I166">D170</f>
        <v>212219.1</v>
      </c>
      <c r="E164" s="20">
        <f t="shared" si="55"/>
        <v>67437.6</v>
      </c>
      <c r="F164" s="20">
        <f t="shared" si="55"/>
        <v>0</v>
      </c>
      <c r="G164" s="20">
        <f t="shared" si="55"/>
        <v>41195.5</v>
      </c>
      <c r="H164" s="20">
        <f t="shared" si="55"/>
        <v>0</v>
      </c>
      <c r="I164" s="20">
        <f t="shared" si="55"/>
        <v>0</v>
      </c>
      <c r="J164" s="33" t="s">
        <v>52</v>
      </c>
      <c r="K164" s="33"/>
    </row>
    <row r="165" spans="1:11" ht="12.75">
      <c r="A165" s="13">
        <f t="shared" si="44"/>
        <v>154</v>
      </c>
      <c r="B165" s="12" t="s">
        <v>13</v>
      </c>
      <c r="C165" s="10">
        <f>SUM(D165:I165)</f>
        <v>33821.700000000004</v>
      </c>
      <c r="D165" s="20">
        <f t="shared" si="55"/>
        <v>4306.8</v>
      </c>
      <c r="E165" s="20">
        <f t="shared" si="55"/>
        <v>5382.6</v>
      </c>
      <c r="F165" s="20">
        <f t="shared" si="55"/>
        <v>12101.5</v>
      </c>
      <c r="G165" s="20">
        <f t="shared" si="55"/>
        <v>5500</v>
      </c>
      <c r="H165" s="20">
        <f t="shared" si="55"/>
        <v>5500</v>
      </c>
      <c r="I165" s="20">
        <f t="shared" si="55"/>
        <v>1030.8</v>
      </c>
      <c r="J165" s="33" t="s">
        <v>52</v>
      </c>
      <c r="K165" s="33"/>
    </row>
    <row r="166" spans="1:11" ht="12.75">
      <c r="A166" s="13">
        <f t="shared" si="44"/>
        <v>155</v>
      </c>
      <c r="B166" s="12" t="s">
        <v>14</v>
      </c>
      <c r="C166" s="10">
        <f>SUM(D166:I166)</f>
        <v>0</v>
      </c>
      <c r="D166" s="20">
        <f t="shared" si="55"/>
        <v>0</v>
      </c>
      <c r="E166" s="20">
        <f t="shared" si="55"/>
        <v>0</v>
      </c>
      <c r="F166" s="20">
        <f t="shared" si="55"/>
        <v>0</v>
      </c>
      <c r="G166" s="20">
        <f t="shared" si="55"/>
        <v>0</v>
      </c>
      <c r="H166" s="20">
        <f t="shared" si="55"/>
        <v>0</v>
      </c>
      <c r="I166" s="20">
        <f t="shared" si="55"/>
        <v>0</v>
      </c>
      <c r="J166" s="33" t="s">
        <v>52</v>
      </c>
      <c r="K166" s="33"/>
    </row>
    <row r="167" spans="1:11" ht="12.75">
      <c r="A167" s="13">
        <f t="shared" si="44"/>
        <v>156</v>
      </c>
      <c r="B167" s="38" t="s">
        <v>16</v>
      </c>
      <c r="C167" s="39"/>
      <c r="D167" s="39"/>
      <c r="E167" s="39"/>
      <c r="F167" s="39"/>
      <c r="G167" s="39"/>
      <c r="H167" s="39"/>
      <c r="I167" s="39"/>
      <c r="J167" s="39"/>
      <c r="K167" s="44"/>
    </row>
    <row r="168" spans="1:11" ht="38.25">
      <c r="A168" s="13">
        <f t="shared" si="44"/>
        <v>157</v>
      </c>
      <c r="B168" s="14" t="s">
        <v>44</v>
      </c>
      <c r="C168" s="16">
        <f aca="true" t="shared" si="56" ref="C168:I168">SUM(C170:C172)</f>
        <v>354673.9</v>
      </c>
      <c r="D168" s="16">
        <f t="shared" si="56"/>
        <v>216525.9</v>
      </c>
      <c r="E168" s="16">
        <f t="shared" si="56"/>
        <v>72820.20000000001</v>
      </c>
      <c r="F168" s="16">
        <f t="shared" si="56"/>
        <v>12101.5</v>
      </c>
      <c r="G168" s="16">
        <f t="shared" si="56"/>
        <v>46695.5</v>
      </c>
      <c r="H168" s="16">
        <f t="shared" si="56"/>
        <v>5500</v>
      </c>
      <c r="I168" s="16">
        <f t="shared" si="56"/>
        <v>1030.8</v>
      </c>
      <c r="J168" s="33" t="s">
        <v>52</v>
      </c>
      <c r="K168" s="33"/>
    </row>
    <row r="169" spans="1:11" ht="12.75">
      <c r="A169" s="13">
        <f t="shared" si="44"/>
        <v>158</v>
      </c>
      <c r="B169" s="17" t="s">
        <v>57</v>
      </c>
      <c r="C169" s="19">
        <v>0</v>
      </c>
      <c r="D169" s="19">
        <v>0</v>
      </c>
      <c r="E169" s="19">
        <v>0</v>
      </c>
      <c r="F169" s="19">
        <v>0</v>
      </c>
      <c r="G169" s="19">
        <v>0</v>
      </c>
      <c r="H169" s="19">
        <v>0</v>
      </c>
      <c r="I169" s="19">
        <v>0</v>
      </c>
      <c r="J169" s="33" t="s">
        <v>52</v>
      </c>
      <c r="K169" s="33"/>
    </row>
    <row r="170" spans="1:11" ht="12.75">
      <c r="A170" s="13">
        <f t="shared" si="44"/>
        <v>159</v>
      </c>
      <c r="B170" s="22" t="s">
        <v>12</v>
      </c>
      <c r="C170" s="10">
        <f>SUM(D170:I170)</f>
        <v>320852.2</v>
      </c>
      <c r="D170" s="24">
        <f aca="true" t="shared" si="57" ref="D170:I171">D175</f>
        <v>212219.1</v>
      </c>
      <c r="E170" s="24">
        <f t="shared" si="57"/>
        <v>67437.6</v>
      </c>
      <c r="F170" s="24">
        <f t="shared" si="57"/>
        <v>0</v>
      </c>
      <c r="G170" s="24">
        <v>41195.5</v>
      </c>
      <c r="H170" s="24">
        <f t="shared" si="57"/>
        <v>0</v>
      </c>
      <c r="I170" s="24">
        <f t="shared" si="57"/>
        <v>0</v>
      </c>
      <c r="J170" s="33" t="s">
        <v>52</v>
      </c>
      <c r="K170" s="33"/>
    </row>
    <row r="171" spans="1:11" ht="12.75">
      <c r="A171" s="13">
        <f t="shared" si="44"/>
        <v>160</v>
      </c>
      <c r="B171" s="22" t="s">
        <v>13</v>
      </c>
      <c r="C171" s="10">
        <f>SUM(D171:I171)</f>
        <v>33821.700000000004</v>
      </c>
      <c r="D171" s="24">
        <f t="shared" si="57"/>
        <v>4306.8</v>
      </c>
      <c r="E171" s="24">
        <f t="shared" si="57"/>
        <v>5382.6</v>
      </c>
      <c r="F171" s="24">
        <f t="shared" si="57"/>
        <v>12101.5</v>
      </c>
      <c r="G171" s="24">
        <f t="shared" si="57"/>
        <v>5500</v>
      </c>
      <c r="H171" s="24">
        <f t="shared" si="57"/>
        <v>5500</v>
      </c>
      <c r="I171" s="24">
        <f t="shared" si="57"/>
        <v>1030.8</v>
      </c>
      <c r="J171" s="33" t="s">
        <v>52</v>
      </c>
      <c r="K171" s="33"/>
    </row>
    <row r="172" spans="1:11" ht="12.75">
      <c r="A172" s="13">
        <f t="shared" si="44"/>
        <v>161</v>
      </c>
      <c r="B172" s="17" t="s">
        <v>14</v>
      </c>
      <c r="C172" s="10">
        <f>SUM(D172:I172)</f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0</v>
      </c>
      <c r="J172" s="33" t="s">
        <v>52</v>
      </c>
      <c r="K172" s="33"/>
    </row>
    <row r="173" spans="1:11" ht="51">
      <c r="A173" s="13">
        <f t="shared" si="44"/>
        <v>162</v>
      </c>
      <c r="B173" s="12" t="s">
        <v>59</v>
      </c>
      <c r="C173" s="10">
        <f aca="true" t="shared" si="58" ref="C173:I173">SUM(C175:C176)</f>
        <v>354673.9</v>
      </c>
      <c r="D173" s="10">
        <f t="shared" si="58"/>
        <v>216525.9</v>
      </c>
      <c r="E173" s="10">
        <f t="shared" si="58"/>
        <v>72820.20000000001</v>
      </c>
      <c r="F173" s="10">
        <f t="shared" si="58"/>
        <v>12101.5</v>
      </c>
      <c r="G173" s="10">
        <f t="shared" si="58"/>
        <v>46695.5</v>
      </c>
      <c r="H173" s="10">
        <f t="shared" si="58"/>
        <v>5500</v>
      </c>
      <c r="I173" s="10">
        <f t="shared" si="58"/>
        <v>1030.8</v>
      </c>
      <c r="J173" s="34" t="s">
        <v>39</v>
      </c>
      <c r="K173" s="34"/>
    </row>
    <row r="174" spans="1:11" ht="12.75">
      <c r="A174" s="13">
        <f t="shared" si="44"/>
        <v>163</v>
      </c>
      <c r="B174" s="17" t="s">
        <v>57</v>
      </c>
      <c r="C174" s="19">
        <v>0</v>
      </c>
      <c r="D174" s="19">
        <v>0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33" t="s">
        <v>52</v>
      </c>
      <c r="K174" s="33"/>
    </row>
    <row r="175" spans="1:11" ht="12.75">
      <c r="A175" s="13">
        <f t="shared" si="44"/>
        <v>164</v>
      </c>
      <c r="B175" s="17" t="s">
        <v>12</v>
      </c>
      <c r="C175" s="10">
        <f>SUM(D175:I175)</f>
        <v>320852.2</v>
      </c>
      <c r="D175" s="10">
        <v>212219.1</v>
      </c>
      <c r="E175" s="10">
        <v>67437.6</v>
      </c>
      <c r="F175" s="10">
        <v>0</v>
      </c>
      <c r="G175" s="10">
        <v>41195.5</v>
      </c>
      <c r="H175" s="10">
        <v>0</v>
      </c>
      <c r="I175" s="10">
        <v>0</v>
      </c>
      <c r="J175" s="33" t="s">
        <v>52</v>
      </c>
      <c r="K175" s="33"/>
    </row>
    <row r="176" spans="1:11" ht="12.75">
      <c r="A176" s="13">
        <f t="shared" si="44"/>
        <v>165</v>
      </c>
      <c r="B176" s="17" t="s">
        <v>13</v>
      </c>
      <c r="C176" s="10">
        <f>SUM(D176:I176)</f>
        <v>33821.700000000004</v>
      </c>
      <c r="D176" s="10">
        <v>4306.8</v>
      </c>
      <c r="E176" s="10">
        <v>5382.6</v>
      </c>
      <c r="F176" s="10">
        <v>12101.5</v>
      </c>
      <c r="G176" s="10">
        <v>5500</v>
      </c>
      <c r="H176" s="10">
        <v>5500</v>
      </c>
      <c r="I176" s="10">
        <v>1030.8</v>
      </c>
      <c r="J176" s="33" t="s">
        <v>52</v>
      </c>
      <c r="K176" s="33"/>
    </row>
    <row r="177" spans="1:11" ht="12.75">
      <c r="A177" s="13">
        <f t="shared" si="44"/>
        <v>166</v>
      </c>
      <c r="B177" s="17" t="s">
        <v>14</v>
      </c>
      <c r="C177" s="10">
        <f>SUM(D177:I177)</f>
        <v>0</v>
      </c>
      <c r="D177" s="24">
        <v>0</v>
      </c>
      <c r="E177" s="24">
        <v>0</v>
      </c>
      <c r="F177" s="24">
        <v>0</v>
      </c>
      <c r="G177" s="24">
        <v>0</v>
      </c>
      <c r="H177" s="24">
        <v>0</v>
      </c>
      <c r="I177" s="24">
        <v>0</v>
      </c>
      <c r="J177" s="33" t="s">
        <v>52</v>
      </c>
      <c r="K177" s="33"/>
    </row>
    <row r="178" spans="1:11" ht="12.75">
      <c r="A178" s="13">
        <f t="shared" si="44"/>
        <v>167</v>
      </c>
      <c r="B178" s="38" t="s">
        <v>58</v>
      </c>
      <c r="C178" s="39"/>
      <c r="D178" s="39"/>
      <c r="E178" s="39"/>
      <c r="F178" s="39"/>
      <c r="G178" s="39"/>
      <c r="H178" s="39"/>
      <c r="I178" s="39"/>
      <c r="J178" s="39"/>
      <c r="K178" s="44"/>
    </row>
    <row r="179" spans="1:11" ht="25.5">
      <c r="A179" s="13">
        <f t="shared" si="44"/>
        <v>168</v>
      </c>
      <c r="B179" s="14" t="s">
        <v>23</v>
      </c>
      <c r="C179" s="16">
        <f aca="true" t="shared" si="59" ref="C179:I179">SUM(C181:C182)</f>
        <v>8987.7</v>
      </c>
      <c r="D179" s="16">
        <f t="shared" si="59"/>
        <v>0</v>
      </c>
      <c r="E179" s="16">
        <f t="shared" si="59"/>
        <v>4059.8</v>
      </c>
      <c r="F179" s="16">
        <f t="shared" si="59"/>
        <v>727.9</v>
      </c>
      <c r="G179" s="16">
        <f t="shared" si="59"/>
        <v>1400</v>
      </c>
      <c r="H179" s="16">
        <f t="shared" si="59"/>
        <v>1400</v>
      </c>
      <c r="I179" s="16">
        <f t="shared" si="59"/>
        <v>1400</v>
      </c>
      <c r="J179" s="34"/>
      <c r="K179" s="34"/>
    </row>
    <row r="180" spans="1:11" ht="12.75">
      <c r="A180" s="13">
        <f t="shared" si="44"/>
        <v>169</v>
      </c>
      <c r="B180" s="17" t="s">
        <v>57</v>
      </c>
      <c r="C180" s="19">
        <v>0</v>
      </c>
      <c r="D180" s="19">
        <v>0</v>
      </c>
      <c r="E180" s="19">
        <v>0</v>
      </c>
      <c r="F180" s="19">
        <v>0</v>
      </c>
      <c r="G180" s="19">
        <v>0</v>
      </c>
      <c r="H180" s="19">
        <v>0</v>
      </c>
      <c r="I180" s="19">
        <v>0</v>
      </c>
      <c r="J180" s="33" t="s">
        <v>52</v>
      </c>
      <c r="K180" s="33"/>
    </row>
    <row r="181" spans="1:11" ht="12.75">
      <c r="A181" s="13">
        <f t="shared" si="44"/>
        <v>170</v>
      </c>
      <c r="B181" s="12" t="s">
        <v>12</v>
      </c>
      <c r="C181" s="10">
        <f>SUM(D181:I181)</f>
        <v>0</v>
      </c>
      <c r="D181" s="20">
        <f aca="true" t="shared" si="60" ref="D181:I182">D186+D191+D196</f>
        <v>0</v>
      </c>
      <c r="E181" s="20">
        <f t="shared" si="60"/>
        <v>0</v>
      </c>
      <c r="F181" s="20">
        <f t="shared" si="60"/>
        <v>0</v>
      </c>
      <c r="G181" s="20">
        <f t="shared" si="60"/>
        <v>0</v>
      </c>
      <c r="H181" s="20">
        <f t="shared" si="60"/>
        <v>0</v>
      </c>
      <c r="I181" s="20">
        <f t="shared" si="60"/>
        <v>0</v>
      </c>
      <c r="J181" s="33" t="s">
        <v>52</v>
      </c>
      <c r="K181" s="33"/>
    </row>
    <row r="182" spans="1:11" ht="12.75">
      <c r="A182" s="13">
        <f t="shared" si="44"/>
        <v>171</v>
      </c>
      <c r="B182" s="12" t="s">
        <v>13</v>
      </c>
      <c r="C182" s="10">
        <f>SUM(D182:I182)</f>
        <v>8987.7</v>
      </c>
      <c r="D182" s="20">
        <f t="shared" si="60"/>
        <v>0</v>
      </c>
      <c r="E182" s="20">
        <f t="shared" si="60"/>
        <v>4059.8</v>
      </c>
      <c r="F182" s="20">
        <f t="shared" si="60"/>
        <v>727.9</v>
      </c>
      <c r="G182" s="20">
        <f t="shared" si="60"/>
        <v>1400</v>
      </c>
      <c r="H182" s="20">
        <f t="shared" si="60"/>
        <v>1400</v>
      </c>
      <c r="I182" s="20">
        <f t="shared" si="60"/>
        <v>1400</v>
      </c>
      <c r="J182" s="33" t="s">
        <v>52</v>
      </c>
      <c r="K182" s="33"/>
    </row>
    <row r="183" spans="1:11" ht="12.75">
      <c r="A183" s="13">
        <f t="shared" si="44"/>
        <v>172</v>
      </c>
      <c r="B183" s="17" t="s">
        <v>14</v>
      </c>
      <c r="C183" s="10">
        <f>SUM(D183:I183)</f>
        <v>0</v>
      </c>
      <c r="D183" s="24">
        <v>0</v>
      </c>
      <c r="E183" s="24">
        <v>0</v>
      </c>
      <c r="F183" s="24">
        <v>0</v>
      </c>
      <c r="G183" s="24">
        <v>0</v>
      </c>
      <c r="H183" s="24">
        <v>0</v>
      </c>
      <c r="I183" s="24">
        <v>0</v>
      </c>
      <c r="J183" s="33" t="s">
        <v>52</v>
      </c>
      <c r="K183" s="33"/>
    </row>
    <row r="184" spans="1:11" ht="36.75" customHeight="1">
      <c r="A184" s="13">
        <f t="shared" si="44"/>
        <v>173</v>
      </c>
      <c r="B184" s="12" t="s">
        <v>60</v>
      </c>
      <c r="C184" s="10">
        <f aca="true" t="shared" si="61" ref="C184:I184">SUM(C186:C187)</f>
        <v>4199.8</v>
      </c>
      <c r="D184" s="10">
        <f t="shared" si="61"/>
        <v>0</v>
      </c>
      <c r="E184" s="10">
        <f t="shared" si="61"/>
        <v>499.8</v>
      </c>
      <c r="F184" s="10">
        <f t="shared" si="61"/>
        <v>700</v>
      </c>
      <c r="G184" s="10">
        <f t="shared" si="61"/>
        <v>1000</v>
      </c>
      <c r="H184" s="10">
        <f t="shared" si="61"/>
        <v>1000</v>
      </c>
      <c r="I184" s="10">
        <f t="shared" si="61"/>
        <v>1000</v>
      </c>
      <c r="J184" s="34" t="s">
        <v>26</v>
      </c>
      <c r="K184" s="34"/>
    </row>
    <row r="185" spans="1:11" ht="11.25" customHeight="1">
      <c r="A185" s="13">
        <f t="shared" si="44"/>
        <v>174</v>
      </c>
      <c r="B185" s="17" t="s">
        <v>57</v>
      </c>
      <c r="C185" s="19">
        <v>0</v>
      </c>
      <c r="D185" s="19">
        <v>0</v>
      </c>
      <c r="E185" s="19">
        <v>0</v>
      </c>
      <c r="F185" s="19">
        <v>0</v>
      </c>
      <c r="G185" s="19">
        <v>0</v>
      </c>
      <c r="H185" s="19">
        <v>0</v>
      </c>
      <c r="I185" s="19">
        <v>0</v>
      </c>
      <c r="J185" s="33" t="s">
        <v>52</v>
      </c>
      <c r="K185" s="33"/>
    </row>
    <row r="186" spans="1:11" ht="12.75">
      <c r="A186" s="13">
        <f t="shared" si="44"/>
        <v>175</v>
      </c>
      <c r="B186" s="12" t="s">
        <v>12</v>
      </c>
      <c r="C186" s="10">
        <f>SUM(D186:I186)</f>
        <v>0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33" t="s">
        <v>52</v>
      </c>
      <c r="K186" s="33"/>
    </row>
    <row r="187" spans="1:11" ht="12.75">
      <c r="A187" s="13">
        <f t="shared" si="44"/>
        <v>176</v>
      </c>
      <c r="B187" s="17" t="s">
        <v>13</v>
      </c>
      <c r="C187" s="10">
        <f>SUM(D187:I187)</f>
        <v>4199.8</v>
      </c>
      <c r="D187" s="10">
        <v>0</v>
      </c>
      <c r="E187" s="10">
        <v>499.8</v>
      </c>
      <c r="F187" s="10">
        <v>700</v>
      </c>
      <c r="G187" s="10">
        <v>1000</v>
      </c>
      <c r="H187" s="10">
        <v>1000</v>
      </c>
      <c r="I187" s="10">
        <v>1000</v>
      </c>
      <c r="J187" s="33" t="s">
        <v>52</v>
      </c>
      <c r="K187" s="33"/>
    </row>
    <row r="188" spans="1:11" ht="12.75">
      <c r="A188" s="13">
        <f t="shared" si="44"/>
        <v>177</v>
      </c>
      <c r="B188" s="17" t="s">
        <v>14</v>
      </c>
      <c r="C188" s="10">
        <f>SUM(D188:I188)</f>
        <v>0</v>
      </c>
      <c r="D188" s="24">
        <v>0</v>
      </c>
      <c r="E188" s="24">
        <v>0</v>
      </c>
      <c r="F188" s="24">
        <v>0</v>
      </c>
      <c r="G188" s="24">
        <v>0</v>
      </c>
      <c r="H188" s="24">
        <v>0</v>
      </c>
      <c r="I188" s="24">
        <v>0</v>
      </c>
      <c r="J188" s="33" t="s">
        <v>52</v>
      </c>
      <c r="K188" s="33"/>
    </row>
    <row r="189" spans="1:11" ht="38.25">
      <c r="A189" s="13">
        <f t="shared" si="44"/>
        <v>178</v>
      </c>
      <c r="B189" s="25" t="s">
        <v>61</v>
      </c>
      <c r="C189" s="20">
        <f aca="true" t="shared" si="62" ref="C189:I189">SUM(C191:C192)</f>
        <v>3160</v>
      </c>
      <c r="D189" s="20">
        <f t="shared" si="62"/>
        <v>0</v>
      </c>
      <c r="E189" s="20">
        <f t="shared" si="62"/>
        <v>3160</v>
      </c>
      <c r="F189" s="20">
        <f t="shared" si="62"/>
        <v>0</v>
      </c>
      <c r="G189" s="20">
        <f t="shared" si="62"/>
        <v>0</v>
      </c>
      <c r="H189" s="20">
        <f t="shared" si="62"/>
        <v>0</v>
      </c>
      <c r="I189" s="20">
        <f t="shared" si="62"/>
        <v>0</v>
      </c>
      <c r="J189" s="59">
        <v>28</v>
      </c>
      <c r="K189" s="60"/>
    </row>
    <row r="190" spans="1:11" ht="12.75">
      <c r="A190" s="13">
        <f t="shared" si="44"/>
        <v>179</v>
      </c>
      <c r="B190" s="17" t="s">
        <v>57</v>
      </c>
      <c r="C190" s="19">
        <v>0</v>
      </c>
      <c r="D190" s="19">
        <v>0</v>
      </c>
      <c r="E190" s="19">
        <v>0</v>
      </c>
      <c r="F190" s="19">
        <v>0</v>
      </c>
      <c r="G190" s="19">
        <v>0</v>
      </c>
      <c r="H190" s="19">
        <v>0</v>
      </c>
      <c r="I190" s="19">
        <v>0</v>
      </c>
      <c r="J190" s="33" t="s">
        <v>52</v>
      </c>
      <c r="K190" s="33"/>
    </row>
    <row r="191" spans="1:11" ht="12.75">
      <c r="A191" s="13">
        <f t="shared" si="44"/>
        <v>180</v>
      </c>
      <c r="B191" s="25" t="s">
        <v>12</v>
      </c>
      <c r="C191" s="20">
        <f>SUM(D191:I191)</f>
        <v>0</v>
      </c>
      <c r="D191" s="20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33" t="s">
        <v>52</v>
      </c>
      <c r="K191" s="33"/>
    </row>
    <row r="192" spans="1:11" ht="12.75">
      <c r="A192" s="13">
        <f t="shared" si="44"/>
        <v>181</v>
      </c>
      <c r="B192" s="26" t="s">
        <v>13</v>
      </c>
      <c r="C192" s="20">
        <f>SUM(D192:I192)</f>
        <v>3160</v>
      </c>
      <c r="D192" s="20">
        <v>0</v>
      </c>
      <c r="E192" s="20">
        <v>3160</v>
      </c>
      <c r="F192" s="20">
        <v>0</v>
      </c>
      <c r="G192" s="20">
        <v>0</v>
      </c>
      <c r="H192" s="20">
        <v>0</v>
      </c>
      <c r="I192" s="20">
        <v>0</v>
      </c>
      <c r="J192" s="33" t="s">
        <v>52</v>
      </c>
      <c r="K192" s="33"/>
    </row>
    <row r="193" spans="1:11" ht="12.75">
      <c r="A193" s="13">
        <f t="shared" si="44"/>
        <v>182</v>
      </c>
      <c r="B193" s="17" t="s">
        <v>14</v>
      </c>
      <c r="C193" s="10">
        <f>SUM(D193:I193)</f>
        <v>0</v>
      </c>
      <c r="D193" s="24">
        <v>0</v>
      </c>
      <c r="E193" s="24">
        <v>0</v>
      </c>
      <c r="F193" s="24">
        <v>0</v>
      </c>
      <c r="G193" s="24">
        <v>0</v>
      </c>
      <c r="H193" s="24">
        <v>0</v>
      </c>
      <c r="I193" s="24">
        <v>0</v>
      </c>
      <c r="J193" s="33" t="s">
        <v>52</v>
      </c>
      <c r="K193" s="33"/>
    </row>
    <row r="194" spans="1:11" ht="44.25" customHeight="1">
      <c r="A194" s="13">
        <f t="shared" si="44"/>
        <v>183</v>
      </c>
      <c r="B194" s="26" t="s">
        <v>62</v>
      </c>
      <c r="C194" s="20">
        <f aca="true" t="shared" si="63" ref="C194:I194">SUM(C196:C197)</f>
        <v>1627.9</v>
      </c>
      <c r="D194" s="20">
        <f t="shared" si="63"/>
        <v>0</v>
      </c>
      <c r="E194" s="20">
        <f t="shared" si="63"/>
        <v>400</v>
      </c>
      <c r="F194" s="20">
        <f t="shared" si="63"/>
        <v>27.9</v>
      </c>
      <c r="G194" s="20">
        <f t="shared" si="63"/>
        <v>400</v>
      </c>
      <c r="H194" s="20">
        <f t="shared" si="63"/>
        <v>400</v>
      </c>
      <c r="I194" s="20">
        <f t="shared" si="63"/>
        <v>400</v>
      </c>
      <c r="J194" s="59">
        <v>24.25</v>
      </c>
      <c r="K194" s="60"/>
    </row>
    <row r="195" spans="1:11" ht="14.25" customHeight="1">
      <c r="A195" s="13">
        <f t="shared" si="44"/>
        <v>184</v>
      </c>
      <c r="B195" s="17" t="s">
        <v>57</v>
      </c>
      <c r="C195" s="19">
        <v>0</v>
      </c>
      <c r="D195" s="19">
        <v>0</v>
      </c>
      <c r="E195" s="19">
        <v>0</v>
      </c>
      <c r="F195" s="19">
        <v>0</v>
      </c>
      <c r="G195" s="19">
        <v>0</v>
      </c>
      <c r="H195" s="19">
        <v>0</v>
      </c>
      <c r="I195" s="19">
        <v>0</v>
      </c>
      <c r="J195" s="33" t="s">
        <v>52</v>
      </c>
      <c r="K195" s="33"/>
    </row>
    <row r="196" spans="1:11" ht="12.75">
      <c r="A196" s="13">
        <f t="shared" si="44"/>
        <v>185</v>
      </c>
      <c r="B196" s="12" t="s">
        <v>12</v>
      </c>
      <c r="C196" s="10">
        <f>SUM(D196:I196)</f>
        <v>0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33" t="s">
        <v>52</v>
      </c>
      <c r="K196" s="33"/>
    </row>
    <row r="197" spans="1:11" ht="12.75">
      <c r="A197" s="13">
        <f t="shared" si="44"/>
        <v>186</v>
      </c>
      <c r="B197" s="17" t="s">
        <v>13</v>
      </c>
      <c r="C197" s="10">
        <f>SUM(D197:I197)</f>
        <v>1627.9</v>
      </c>
      <c r="D197" s="10">
        <v>0</v>
      </c>
      <c r="E197" s="10">
        <v>400</v>
      </c>
      <c r="F197" s="10">
        <v>27.9</v>
      </c>
      <c r="G197" s="10">
        <v>400</v>
      </c>
      <c r="H197" s="10">
        <v>400</v>
      </c>
      <c r="I197" s="10">
        <v>400</v>
      </c>
      <c r="J197" s="33" t="s">
        <v>52</v>
      </c>
      <c r="K197" s="33"/>
    </row>
    <row r="198" spans="1:11" ht="12.75">
      <c r="A198" s="13">
        <f t="shared" si="44"/>
        <v>187</v>
      </c>
      <c r="B198" s="17" t="s">
        <v>14</v>
      </c>
      <c r="C198" s="10">
        <f>SUM(D198:I198)</f>
        <v>0</v>
      </c>
      <c r="D198" s="24">
        <v>0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33" t="s">
        <v>52</v>
      </c>
      <c r="K198" s="33"/>
    </row>
    <row r="199" spans="1:11" ht="15.75">
      <c r="A199" s="13">
        <f t="shared" si="44"/>
        <v>188</v>
      </c>
      <c r="B199" s="56" t="s">
        <v>91</v>
      </c>
      <c r="C199" s="57"/>
      <c r="D199" s="57"/>
      <c r="E199" s="57"/>
      <c r="F199" s="57"/>
      <c r="G199" s="57"/>
      <c r="H199" s="57"/>
      <c r="I199" s="57"/>
      <c r="J199" s="57"/>
      <c r="K199" s="58"/>
    </row>
    <row r="200" spans="1:11" ht="25.5">
      <c r="A200" s="13">
        <f t="shared" si="44"/>
        <v>189</v>
      </c>
      <c r="B200" s="14" t="s">
        <v>46</v>
      </c>
      <c r="C200" s="16">
        <f>SUM(C202:C204)</f>
        <v>105087.4</v>
      </c>
      <c r="D200" s="16">
        <f aca="true" t="shared" si="64" ref="D200:I200">SUM(D202:D204)</f>
        <v>17657.7</v>
      </c>
      <c r="E200" s="16">
        <f t="shared" si="64"/>
        <v>18245</v>
      </c>
      <c r="F200" s="16">
        <f t="shared" si="64"/>
        <v>17284.7</v>
      </c>
      <c r="G200" s="16">
        <f t="shared" si="64"/>
        <v>17300</v>
      </c>
      <c r="H200" s="16">
        <f t="shared" si="64"/>
        <v>17300</v>
      </c>
      <c r="I200" s="16">
        <f t="shared" si="64"/>
        <v>17300</v>
      </c>
      <c r="J200" s="33" t="s">
        <v>52</v>
      </c>
      <c r="K200" s="33"/>
    </row>
    <row r="201" spans="1:11" ht="12.75">
      <c r="A201" s="13">
        <f t="shared" si="44"/>
        <v>190</v>
      </c>
      <c r="B201" s="17" t="s">
        <v>57</v>
      </c>
      <c r="C201" s="19">
        <v>0</v>
      </c>
      <c r="D201" s="19">
        <v>0</v>
      </c>
      <c r="E201" s="19">
        <v>0</v>
      </c>
      <c r="F201" s="19">
        <v>0</v>
      </c>
      <c r="G201" s="19">
        <v>0</v>
      </c>
      <c r="H201" s="19">
        <v>0</v>
      </c>
      <c r="I201" s="19">
        <v>0</v>
      </c>
      <c r="J201" s="33" t="s">
        <v>52</v>
      </c>
      <c r="K201" s="33"/>
    </row>
    <row r="202" spans="1:11" ht="12.75">
      <c r="A202" s="13">
        <f t="shared" si="44"/>
        <v>191</v>
      </c>
      <c r="B202" s="17" t="s">
        <v>12</v>
      </c>
      <c r="C202" s="10">
        <f>SUM(D202:I202)</f>
        <v>0</v>
      </c>
      <c r="D202" s="10">
        <f aca="true" t="shared" si="65" ref="D202:I203">D208+D220</f>
        <v>0</v>
      </c>
      <c r="E202" s="10">
        <f t="shared" si="65"/>
        <v>0</v>
      </c>
      <c r="F202" s="10">
        <f t="shared" si="65"/>
        <v>0</v>
      </c>
      <c r="G202" s="10">
        <f t="shared" si="65"/>
        <v>0</v>
      </c>
      <c r="H202" s="10">
        <f t="shared" si="65"/>
        <v>0</v>
      </c>
      <c r="I202" s="10">
        <f t="shared" si="65"/>
        <v>0</v>
      </c>
      <c r="J202" s="33" t="s">
        <v>52</v>
      </c>
      <c r="K202" s="33"/>
    </row>
    <row r="203" spans="1:11" ht="12.75">
      <c r="A203" s="13">
        <f t="shared" si="44"/>
        <v>192</v>
      </c>
      <c r="B203" s="17" t="s">
        <v>13</v>
      </c>
      <c r="C203" s="10">
        <f>SUM(D203:I203)</f>
        <v>25087.4</v>
      </c>
      <c r="D203" s="10">
        <f t="shared" si="65"/>
        <v>3657.7</v>
      </c>
      <c r="E203" s="10">
        <f t="shared" si="65"/>
        <v>4245</v>
      </c>
      <c r="F203" s="10">
        <f t="shared" si="65"/>
        <v>4284.7</v>
      </c>
      <c r="G203" s="10">
        <f t="shared" si="65"/>
        <v>4300</v>
      </c>
      <c r="H203" s="10">
        <f t="shared" si="65"/>
        <v>4300</v>
      </c>
      <c r="I203" s="10">
        <f t="shared" si="65"/>
        <v>4300</v>
      </c>
      <c r="J203" s="33" t="s">
        <v>52</v>
      </c>
      <c r="K203" s="33"/>
    </row>
    <row r="204" spans="1:11" ht="12.75">
      <c r="A204" s="13">
        <f t="shared" si="44"/>
        <v>193</v>
      </c>
      <c r="B204" s="17" t="s">
        <v>14</v>
      </c>
      <c r="C204" s="10">
        <f>SUM(D204:I204)</f>
        <v>80000</v>
      </c>
      <c r="D204" s="10">
        <f aca="true" t="shared" si="66" ref="D204:I204">D222</f>
        <v>14000</v>
      </c>
      <c r="E204" s="10">
        <f t="shared" si="66"/>
        <v>14000</v>
      </c>
      <c r="F204" s="10">
        <f t="shared" si="66"/>
        <v>13000</v>
      </c>
      <c r="G204" s="10">
        <f t="shared" si="66"/>
        <v>13000</v>
      </c>
      <c r="H204" s="10">
        <f t="shared" si="66"/>
        <v>13000</v>
      </c>
      <c r="I204" s="10">
        <f t="shared" si="66"/>
        <v>13000</v>
      </c>
      <c r="J204" s="33" t="s">
        <v>52</v>
      </c>
      <c r="K204" s="33"/>
    </row>
    <row r="205" spans="1:11" ht="12.75">
      <c r="A205" s="13">
        <f t="shared" si="44"/>
        <v>194</v>
      </c>
      <c r="B205" s="38" t="s">
        <v>27</v>
      </c>
      <c r="C205" s="39"/>
      <c r="D205" s="39"/>
      <c r="E205" s="39"/>
      <c r="F205" s="39"/>
      <c r="G205" s="39"/>
      <c r="H205" s="39"/>
      <c r="I205" s="39"/>
      <c r="J205" s="39"/>
      <c r="K205" s="44"/>
    </row>
    <row r="206" spans="1:11" ht="25.5">
      <c r="A206" s="13">
        <f aca="true" t="shared" si="67" ref="A206:A269">A205+1</f>
        <v>195</v>
      </c>
      <c r="B206" s="14" t="s">
        <v>21</v>
      </c>
      <c r="C206" s="10">
        <f aca="true" t="shared" si="68" ref="C206:I206">SUM(C208:C209)</f>
        <v>0</v>
      </c>
      <c r="D206" s="10">
        <f t="shared" si="68"/>
        <v>0</v>
      </c>
      <c r="E206" s="10">
        <f t="shared" si="68"/>
        <v>0</v>
      </c>
      <c r="F206" s="10">
        <f t="shared" si="68"/>
        <v>0</v>
      </c>
      <c r="G206" s="10">
        <f t="shared" si="68"/>
        <v>0</v>
      </c>
      <c r="H206" s="10">
        <f t="shared" si="68"/>
        <v>0</v>
      </c>
      <c r="I206" s="10">
        <f t="shared" si="68"/>
        <v>0</v>
      </c>
      <c r="J206" s="33" t="s">
        <v>52</v>
      </c>
      <c r="K206" s="33"/>
    </row>
    <row r="207" spans="1:11" ht="12.75">
      <c r="A207" s="13">
        <f t="shared" si="67"/>
        <v>196</v>
      </c>
      <c r="B207" s="17" t="s">
        <v>57</v>
      </c>
      <c r="C207" s="19">
        <v>0</v>
      </c>
      <c r="D207" s="19">
        <v>0</v>
      </c>
      <c r="E207" s="19">
        <v>0</v>
      </c>
      <c r="F207" s="19">
        <v>0</v>
      </c>
      <c r="G207" s="19">
        <v>0</v>
      </c>
      <c r="H207" s="19">
        <v>0</v>
      </c>
      <c r="I207" s="19">
        <v>0</v>
      </c>
      <c r="J207" s="33" t="s">
        <v>52</v>
      </c>
      <c r="K207" s="33"/>
    </row>
    <row r="208" spans="1:11" ht="12.75">
      <c r="A208" s="13">
        <f t="shared" si="67"/>
        <v>197</v>
      </c>
      <c r="B208" s="17" t="s">
        <v>12</v>
      </c>
      <c r="C208" s="10">
        <f>SUM(D208:I208)</f>
        <v>0</v>
      </c>
      <c r="D208" s="10">
        <f aca="true" t="shared" si="69" ref="D208:I209">D214</f>
        <v>0</v>
      </c>
      <c r="E208" s="10">
        <f t="shared" si="69"/>
        <v>0</v>
      </c>
      <c r="F208" s="10">
        <f t="shared" si="69"/>
        <v>0</v>
      </c>
      <c r="G208" s="10">
        <f t="shared" si="69"/>
        <v>0</v>
      </c>
      <c r="H208" s="10">
        <f t="shared" si="69"/>
        <v>0</v>
      </c>
      <c r="I208" s="10">
        <f t="shared" si="69"/>
        <v>0</v>
      </c>
      <c r="J208" s="33" t="s">
        <v>52</v>
      </c>
      <c r="K208" s="33"/>
    </row>
    <row r="209" spans="1:11" ht="12.75">
      <c r="A209" s="13">
        <f t="shared" si="67"/>
        <v>198</v>
      </c>
      <c r="B209" s="17" t="s">
        <v>13</v>
      </c>
      <c r="C209" s="10">
        <f>SUM(D209:I209)</f>
        <v>0</v>
      </c>
      <c r="D209" s="10">
        <f t="shared" si="69"/>
        <v>0</v>
      </c>
      <c r="E209" s="10">
        <f t="shared" si="69"/>
        <v>0</v>
      </c>
      <c r="F209" s="10">
        <f t="shared" si="69"/>
        <v>0</v>
      </c>
      <c r="G209" s="10">
        <f t="shared" si="69"/>
        <v>0</v>
      </c>
      <c r="H209" s="10">
        <f t="shared" si="69"/>
        <v>0</v>
      </c>
      <c r="I209" s="10">
        <f t="shared" si="69"/>
        <v>0</v>
      </c>
      <c r="J209" s="33" t="s">
        <v>52</v>
      </c>
      <c r="K209" s="33"/>
    </row>
    <row r="210" spans="1:11" ht="12.75">
      <c r="A210" s="13">
        <f t="shared" si="67"/>
        <v>199</v>
      </c>
      <c r="B210" s="17" t="s">
        <v>14</v>
      </c>
      <c r="C210" s="10">
        <f>SUM(D210:I210)</f>
        <v>0</v>
      </c>
      <c r="D210" s="24">
        <v>0</v>
      </c>
      <c r="E210" s="24">
        <v>0</v>
      </c>
      <c r="F210" s="24">
        <v>0</v>
      </c>
      <c r="G210" s="24">
        <v>0</v>
      </c>
      <c r="H210" s="24">
        <v>0</v>
      </c>
      <c r="I210" s="24">
        <v>0</v>
      </c>
      <c r="J210" s="33" t="s">
        <v>52</v>
      </c>
      <c r="K210" s="33"/>
    </row>
    <row r="211" spans="1:11" ht="12.75">
      <c r="A211" s="13">
        <f t="shared" si="67"/>
        <v>200</v>
      </c>
      <c r="B211" s="38" t="s">
        <v>47</v>
      </c>
      <c r="C211" s="39"/>
      <c r="D211" s="39"/>
      <c r="E211" s="39"/>
      <c r="F211" s="39"/>
      <c r="G211" s="39"/>
      <c r="H211" s="39"/>
      <c r="I211" s="39"/>
      <c r="J211" s="39"/>
      <c r="K211" s="40"/>
    </row>
    <row r="212" spans="1:11" ht="25.5">
      <c r="A212" s="13">
        <f t="shared" si="67"/>
        <v>201</v>
      </c>
      <c r="B212" s="23" t="s">
        <v>48</v>
      </c>
      <c r="C212" s="16">
        <f aca="true" t="shared" si="70" ref="C212:I212">SUM(C214:C215)</f>
        <v>0</v>
      </c>
      <c r="D212" s="16">
        <f t="shared" si="70"/>
        <v>0</v>
      </c>
      <c r="E212" s="16">
        <f t="shared" si="70"/>
        <v>0</v>
      </c>
      <c r="F212" s="16">
        <f t="shared" si="70"/>
        <v>0</v>
      </c>
      <c r="G212" s="16">
        <f t="shared" si="70"/>
        <v>0</v>
      </c>
      <c r="H212" s="16">
        <f t="shared" si="70"/>
        <v>0</v>
      </c>
      <c r="I212" s="16">
        <f t="shared" si="70"/>
        <v>0</v>
      </c>
      <c r="J212" s="33" t="s">
        <v>52</v>
      </c>
      <c r="K212" s="33"/>
    </row>
    <row r="213" spans="1:11" ht="12.75">
      <c r="A213" s="13">
        <f t="shared" si="67"/>
        <v>202</v>
      </c>
      <c r="B213" s="17" t="s">
        <v>57</v>
      </c>
      <c r="C213" s="19">
        <v>0</v>
      </c>
      <c r="D213" s="19">
        <v>0</v>
      </c>
      <c r="E213" s="19">
        <v>0</v>
      </c>
      <c r="F213" s="19">
        <v>0</v>
      </c>
      <c r="G213" s="19">
        <v>0</v>
      </c>
      <c r="H213" s="19">
        <v>0</v>
      </c>
      <c r="I213" s="19">
        <v>0</v>
      </c>
      <c r="J213" s="33" t="s">
        <v>52</v>
      </c>
      <c r="K213" s="33"/>
    </row>
    <row r="214" spans="1:11" ht="12.75">
      <c r="A214" s="13">
        <f t="shared" si="67"/>
        <v>203</v>
      </c>
      <c r="B214" s="12" t="s">
        <v>12</v>
      </c>
      <c r="C214" s="10">
        <f>SUM(D214:I214)</f>
        <v>0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33" t="s">
        <v>52</v>
      </c>
      <c r="K214" s="33"/>
    </row>
    <row r="215" spans="1:11" ht="12.75">
      <c r="A215" s="13">
        <f t="shared" si="67"/>
        <v>204</v>
      </c>
      <c r="B215" s="12" t="s">
        <v>13</v>
      </c>
      <c r="C215" s="10">
        <f>SUM(D215:I215)</f>
        <v>0</v>
      </c>
      <c r="D215" s="10">
        <v>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33" t="s">
        <v>52</v>
      </c>
      <c r="K215" s="33"/>
    </row>
    <row r="216" spans="1:11" ht="12.75">
      <c r="A216" s="13">
        <f t="shared" si="67"/>
        <v>205</v>
      </c>
      <c r="B216" s="17" t="s">
        <v>14</v>
      </c>
      <c r="C216" s="10">
        <f>SUM(D216:I216)</f>
        <v>0</v>
      </c>
      <c r="D216" s="24">
        <v>0</v>
      </c>
      <c r="E216" s="24">
        <v>0</v>
      </c>
      <c r="F216" s="24">
        <v>0</v>
      </c>
      <c r="G216" s="24">
        <v>0</v>
      </c>
      <c r="H216" s="24">
        <v>0</v>
      </c>
      <c r="I216" s="24">
        <v>0</v>
      </c>
      <c r="J216" s="33" t="s">
        <v>52</v>
      </c>
      <c r="K216" s="33"/>
    </row>
    <row r="217" spans="1:11" ht="12.75">
      <c r="A217" s="13">
        <f t="shared" si="67"/>
        <v>206</v>
      </c>
      <c r="B217" s="38" t="s">
        <v>98</v>
      </c>
      <c r="C217" s="39"/>
      <c r="D217" s="39"/>
      <c r="E217" s="39"/>
      <c r="F217" s="39"/>
      <c r="G217" s="39"/>
      <c r="H217" s="39"/>
      <c r="I217" s="39"/>
      <c r="J217" s="39"/>
      <c r="K217" s="40"/>
    </row>
    <row r="218" spans="1:11" ht="25.5">
      <c r="A218" s="13">
        <f t="shared" si="67"/>
        <v>207</v>
      </c>
      <c r="B218" s="14" t="s">
        <v>23</v>
      </c>
      <c r="C218" s="16">
        <f>SUM(C220:C222)</f>
        <v>105087.4</v>
      </c>
      <c r="D218" s="16">
        <f aca="true" t="shared" si="71" ref="D218:I218">SUM(D220:D222)</f>
        <v>17657.7</v>
      </c>
      <c r="E218" s="16">
        <f t="shared" si="71"/>
        <v>18245</v>
      </c>
      <c r="F218" s="16">
        <f t="shared" si="71"/>
        <v>17284.7</v>
      </c>
      <c r="G218" s="16">
        <f t="shared" si="71"/>
        <v>17300</v>
      </c>
      <c r="H218" s="16">
        <f t="shared" si="71"/>
        <v>17300</v>
      </c>
      <c r="I218" s="16">
        <f t="shared" si="71"/>
        <v>17300</v>
      </c>
      <c r="J218" s="33" t="s">
        <v>52</v>
      </c>
      <c r="K218" s="33"/>
    </row>
    <row r="219" spans="1:11" ht="12.75">
      <c r="A219" s="13">
        <f t="shared" si="67"/>
        <v>208</v>
      </c>
      <c r="B219" s="17" t="s">
        <v>57</v>
      </c>
      <c r="C219" s="19">
        <v>0</v>
      </c>
      <c r="D219" s="19">
        <v>0</v>
      </c>
      <c r="E219" s="19">
        <v>0</v>
      </c>
      <c r="F219" s="19">
        <v>0</v>
      </c>
      <c r="G219" s="19">
        <v>0</v>
      </c>
      <c r="H219" s="19">
        <v>0</v>
      </c>
      <c r="I219" s="19">
        <v>0</v>
      </c>
      <c r="J219" s="33" t="s">
        <v>52</v>
      </c>
      <c r="K219" s="33"/>
    </row>
    <row r="220" spans="1:11" ht="12.75">
      <c r="A220" s="13">
        <f t="shared" si="67"/>
        <v>209</v>
      </c>
      <c r="B220" s="17" t="s">
        <v>12</v>
      </c>
      <c r="C220" s="10">
        <f>SUM(D220:I220)</f>
        <v>0</v>
      </c>
      <c r="D220" s="10">
        <f aca="true" t="shared" si="72" ref="D220:I222">D225+D230</f>
        <v>0</v>
      </c>
      <c r="E220" s="10">
        <f t="shared" si="72"/>
        <v>0</v>
      </c>
      <c r="F220" s="10">
        <f t="shared" si="72"/>
        <v>0</v>
      </c>
      <c r="G220" s="10">
        <f t="shared" si="72"/>
        <v>0</v>
      </c>
      <c r="H220" s="10">
        <f t="shared" si="72"/>
        <v>0</v>
      </c>
      <c r="I220" s="10">
        <f t="shared" si="72"/>
        <v>0</v>
      </c>
      <c r="J220" s="33" t="s">
        <v>52</v>
      </c>
      <c r="K220" s="33"/>
    </row>
    <row r="221" spans="1:11" ht="12.75">
      <c r="A221" s="13">
        <f t="shared" si="67"/>
        <v>210</v>
      </c>
      <c r="B221" s="17" t="s">
        <v>13</v>
      </c>
      <c r="C221" s="10">
        <f>SUM(D221:I221)</f>
        <v>25087.4</v>
      </c>
      <c r="D221" s="10">
        <f t="shared" si="72"/>
        <v>3657.7</v>
      </c>
      <c r="E221" s="10">
        <f t="shared" si="72"/>
        <v>4245</v>
      </c>
      <c r="F221" s="10">
        <f t="shared" si="72"/>
        <v>4284.7</v>
      </c>
      <c r="G221" s="10">
        <f t="shared" si="72"/>
        <v>4300</v>
      </c>
      <c r="H221" s="10">
        <f t="shared" si="72"/>
        <v>4300</v>
      </c>
      <c r="I221" s="10">
        <f t="shared" si="72"/>
        <v>4300</v>
      </c>
      <c r="J221" s="33" t="s">
        <v>52</v>
      </c>
      <c r="K221" s="33"/>
    </row>
    <row r="222" spans="1:11" ht="12.75">
      <c r="A222" s="13">
        <f t="shared" si="67"/>
        <v>211</v>
      </c>
      <c r="B222" s="17" t="s">
        <v>14</v>
      </c>
      <c r="C222" s="10">
        <f>SUM(D222:I222)</f>
        <v>80000</v>
      </c>
      <c r="D222" s="10">
        <f t="shared" si="72"/>
        <v>14000</v>
      </c>
      <c r="E222" s="10">
        <f t="shared" si="72"/>
        <v>14000</v>
      </c>
      <c r="F222" s="10">
        <f t="shared" si="72"/>
        <v>13000</v>
      </c>
      <c r="G222" s="10">
        <f t="shared" si="72"/>
        <v>13000</v>
      </c>
      <c r="H222" s="10">
        <f t="shared" si="72"/>
        <v>13000</v>
      </c>
      <c r="I222" s="10">
        <f t="shared" si="72"/>
        <v>13000</v>
      </c>
      <c r="J222" s="33" t="s">
        <v>52</v>
      </c>
      <c r="K222" s="33"/>
    </row>
    <row r="223" spans="1:11" ht="38.25">
      <c r="A223" s="13">
        <f t="shared" si="67"/>
        <v>212</v>
      </c>
      <c r="B223" s="17" t="s">
        <v>73</v>
      </c>
      <c r="C223" s="10">
        <f>SUM(C225:C227)</f>
        <v>14009.3</v>
      </c>
      <c r="D223" s="10">
        <f aca="true" t="shared" si="73" ref="D223:I223">SUM(D225:D227)</f>
        <v>2109.6</v>
      </c>
      <c r="E223" s="10">
        <f t="shared" si="73"/>
        <v>2315</v>
      </c>
      <c r="F223" s="10">
        <f t="shared" si="73"/>
        <v>2384.7</v>
      </c>
      <c r="G223" s="10">
        <f t="shared" si="73"/>
        <v>2400</v>
      </c>
      <c r="H223" s="10">
        <f t="shared" si="73"/>
        <v>2400</v>
      </c>
      <c r="I223" s="10">
        <f t="shared" si="73"/>
        <v>2400</v>
      </c>
      <c r="J223" s="34" t="s">
        <v>28</v>
      </c>
      <c r="K223" s="34"/>
    </row>
    <row r="224" spans="1:11" ht="12.75">
      <c r="A224" s="13">
        <f t="shared" si="67"/>
        <v>213</v>
      </c>
      <c r="B224" s="17" t="s">
        <v>57</v>
      </c>
      <c r="C224" s="19">
        <v>0</v>
      </c>
      <c r="D224" s="19">
        <v>0</v>
      </c>
      <c r="E224" s="19">
        <v>0</v>
      </c>
      <c r="F224" s="19">
        <v>0</v>
      </c>
      <c r="G224" s="19">
        <v>0</v>
      </c>
      <c r="H224" s="19">
        <v>0</v>
      </c>
      <c r="I224" s="19">
        <v>0</v>
      </c>
      <c r="J224" s="33" t="s">
        <v>52</v>
      </c>
      <c r="K224" s="33"/>
    </row>
    <row r="225" spans="1:11" ht="12.75">
      <c r="A225" s="13">
        <f t="shared" si="67"/>
        <v>214</v>
      </c>
      <c r="B225" s="17" t="s">
        <v>12</v>
      </c>
      <c r="C225" s="10">
        <f>SUM(D225:I225)</f>
        <v>0</v>
      </c>
      <c r="D225" s="10">
        <v>0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33" t="s">
        <v>52</v>
      </c>
      <c r="K225" s="33"/>
    </row>
    <row r="226" spans="1:11" ht="12.75">
      <c r="A226" s="13">
        <f t="shared" si="67"/>
        <v>215</v>
      </c>
      <c r="B226" s="26" t="s">
        <v>13</v>
      </c>
      <c r="C226" s="10">
        <f>SUM(D226:I226)</f>
        <v>14009.3</v>
      </c>
      <c r="D226" s="10">
        <v>2109.6</v>
      </c>
      <c r="E226" s="10">
        <v>2315</v>
      </c>
      <c r="F226" s="10">
        <v>2384.7</v>
      </c>
      <c r="G226" s="10">
        <v>2400</v>
      </c>
      <c r="H226" s="10">
        <v>2400</v>
      </c>
      <c r="I226" s="10">
        <v>2400</v>
      </c>
      <c r="J226" s="33" t="s">
        <v>52</v>
      </c>
      <c r="K226" s="33"/>
    </row>
    <row r="227" spans="1:11" ht="12.75">
      <c r="A227" s="13">
        <f t="shared" si="67"/>
        <v>216</v>
      </c>
      <c r="B227" s="17" t="s">
        <v>14</v>
      </c>
      <c r="C227" s="10">
        <f>SUM(D227:I227)</f>
        <v>0</v>
      </c>
      <c r="D227" s="10">
        <v>0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33" t="s">
        <v>52</v>
      </c>
      <c r="K227" s="33"/>
    </row>
    <row r="228" spans="1:11" ht="54" customHeight="1">
      <c r="A228" s="13">
        <f t="shared" si="67"/>
        <v>217</v>
      </c>
      <c r="B228" s="17" t="s">
        <v>74</v>
      </c>
      <c r="C228" s="10">
        <f>SUM(C230:C232)</f>
        <v>91078.1</v>
      </c>
      <c r="D228" s="10">
        <f aca="true" t="shared" si="74" ref="D228:I228">SUM(D230:D232)</f>
        <v>15548.1</v>
      </c>
      <c r="E228" s="10">
        <f t="shared" si="74"/>
        <v>15930</v>
      </c>
      <c r="F228" s="10">
        <f t="shared" si="74"/>
        <v>14900</v>
      </c>
      <c r="G228" s="10">
        <f t="shared" si="74"/>
        <v>14900</v>
      </c>
      <c r="H228" s="10">
        <f t="shared" si="74"/>
        <v>14900</v>
      </c>
      <c r="I228" s="10">
        <f t="shared" si="74"/>
        <v>14900</v>
      </c>
      <c r="J228" s="34" t="s">
        <v>28</v>
      </c>
      <c r="K228" s="34"/>
    </row>
    <row r="229" spans="1:11" ht="13.5" customHeight="1">
      <c r="A229" s="13">
        <f t="shared" si="67"/>
        <v>218</v>
      </c>
      <c r="B229" s="17" t="s">
        <v>57</v>
      </c>
      <c r="C229" s="19">
        <v>0</v>
      </c>
      <c r="D229" s="19">
        <v>0</v>
      </c>
      <c r="E229" s="19">
        <v>0</v>
      </c>
      <c r="F229" s="19">
        <v>0</v>
      </c>
      <c r="G229" s="19">
        <v>0</v>
      </c>
      <c r="H229" s="19">
        <v>0</v>
      </c>
      <c r="I229" s="19">
        <v>0</v>
      </c>
      <c r="J229" s="33" t="s">
        <v>52</v>
      </c>
      <c r="K229" s="33"/>
    </row>
    <row r="230" spans="1:11" ht="12.75">
      <c r="A230" s="13">
        <f t="shared" si="67"/>
        <v>219</v>
      </c>
      <c r="B230" s="17" t="s">
        <v>12</v>
      </c>
      <c r="C230" s="10">
        <f>SUM(D230:I230)</f>
        <v>0</v>
      </c>
      <c r="D230" s="10">
        <v>0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33" t="s">
        <v>52</v>
      </c>
      <c r="K230" s="33"/>
    </row>
    <row r="231" spans="1:11" ht="12.75">
      <c r="A231" s="13">
        <f t="shared" si="67"/>
        <v>220</v>
      </c>
      <c r="B231" s="17" t="s">
        <v>13</v>
      </c>
      <c r="C231" s="10">
        <f>SUM(D231:I231)</f>
        <v>11078.1</v>
      </c>
      <c r="D231" s="10">
        <v>1548.1</v>
      </c>
      <c r="E231" s="10">
        <v>1930</v>
      </c>
      <c r="F231" s="10">
        <v>1900</v>
      </c>
      <c r="G231" s="10">
        <v>1900</v>
      </c>
      <c r="H231" s="10">
        <v>1900</v>
      </c>
      <c r="I231" s="10">
        <v>1900</v>
      </c>
      <c r="J231" s="33" t="s">
        <v>52</v>
      </c>
      <c r="K231" s="33"/>
    </row>
    <row r="232" spans="1:11" ht="12.75">
      <c r="A232" s="13">
        <f t="shared" si="67"/>
        <v>221</v>
      </c>
      <c r="B232" s="17" t="s">
        <v>14</v>
      </c>
      <c r="C232" s="10">
        <f>SUM(D232:I232)</f>
        <v>80000</v>
      </c>
      <c r="D232" s="10">
        <v>14000</v>
      </c>
      <c r="E232" s="10">
        <v>14000</v>
      </c>
      <c r="F232" s="10">
        <v>13000</v>
      </c>
      <c r="G232" s="10">
        <v>13000</v>
      </c>
      <c r="H232" s="10">
        <v>13000</v>
      </c>
      <c r="I232" s="10">
        <v>13000</v>
      </c>
      <c r="J232" s="33" t="s">
        <v>52</v>
      </c>
      <c r="K232" s="33"/>
    </row>
    <row r="233" spans="1:11" ht="15.75" customHeight="1">
      <c r="A233" s="13">
        <f t="shared" si="67"/>
        <v>222</v>
      </c>
      <c r="B233" s="35" t="s">
        <v>92</v>
      </c>
      <c r="C233" s="36"/>
      <c r="D233" s="36"/>
      <c r="E233" s="36"/>
      <c r="F233" s="36"/>
      <c r="G233" s="36"/>
      <c r="H233" s="36"/>
      <c r="I233" s="36"/>
      <c r="J233" s="36"/>
      <c r="K233" s="37"/>
    </row>
    <row r="234" spans="1:11" ht="25.5">
      <c r="A234" s="13">
        <f t="shared" si="67"/>
        <v>223</v>
      </c>
      <c r="B234" s="23" t="s">
        <v>35</v>
      </c>
      <c r="C234" s="16">
        <f aca="true" t="shared" si="75" ref="C234:I234">SUM(C236:C237)</f>
        <v>21417.7</v>
      </c>
      <c r="D234" s="16">
        <f t="shared" si="75"/>
        <v>10541.2</v>
      </c>
      <c r="E234" s="16">
        <f t="shared" si="75"/>
        <v>76.5</v>
      </c>
      <c r="F234" s="16">
        <f t="shared" si="75"/>
        <v>0</v>
      </c>
      <c r="G234" s="16">
        <f t="shared" si="75"/>
        <v>10800</v>
      </c>
      <c r="H234" s="16">
        <f t="shared" si="75"/>
        <v>0</v>
      </c>
      <c r="I234" s="16">
        <f t="shared" si="75"/>
        <v>0</v>
      </c>
      <c r="J234" s="33" t="s">
        <v>52</v>
      </c>
      <c r="K234" s="33"/>
    </row>
    <row r="235" spans="1:11" ht="12.75">
      <c r="A235" s="13">
        <f t="shared" si="67"/>
        <v>224</v>
      </c>
      <c r="B235" s="17" t="s">
        <v>57</v>
      </c>
      <c r="C235" s="19">
        <v>0</v>
      </c>
      <c r="D235" s="19">
        <v>0</v>
      </c>
      <c r="E235" s="19">
        <v>0</v>
      </c>
      <c r="F235" s="19">
        <v>0</v>
      </c>
      <c r="G235" s="19">
        <v>0</v>
      </c>
      <c r="H235" s="19">
        <v>0</v>
      </c>
      <c r="I235" s="19">
        <v>0</v>
      </c>
      <c r="J235" s="33" t="s">
        <v>52</v>
      </c>
      <c r="K235" s="33"/>
    </row>
    <row r="236" spans="1:11" ht="12.75">
      <c r="A236" s="13">
        <f t="shared" si="67"/>
        <v>225</v>
      </c>
      <c r="B236" s="12" t="s">
        <v>12</v>
      </c>
      <c r="C236" s="10">
        <f>SUM(D236:I236)</f>
        <v>9418.7</v>
      </c>
      <c r="D236" s="10">
        <f aca="true" t="shared" si="76" ref="D236:I237">D242+D259</f>
        <v>9418.7</v>
      </c>
      <c r="E236" s="10">
        <f t="shared" si="76"/>
        <v>0</v>
      </c>
      <c r="F236" s="10">
        <f t="shared" si="76"/>
        <v>0</v>
      </c>
      <c r="G236" s="10">
        <f t="shared" si="76"/>
        <v>0</v>
      </c>
      <c r="H236" s="10">
        <f t="shared" si="76"/>
        <v>0</v>
      </c>
      <c r="I236" s="10">
        <f t="shared" si="76"/>
        <v>0</v>
      </c>
      <c r="J236" s="33" t="s">
        <v>52</v>
      </c>
      <c r="K236" s="33"/>
    </row>
    <row r="237" spans="1:11" ht="12.75">
      <c r="A237" s="13">
        <f t="shared" si="67"/>
        <v>226</v>
      </c>
      <c r="B237" s="12" t="s">
        <v>13</v>
      </c>
      <c r="C237" s="10">
        <f>SUM(D237:I237)</f>
        <v>11999</v>
      </c>
      <c r="D237" s="10">
        <f t="shared" si="76"/>
        <v>1122.5</v>
      </c>
      <c r="E237" s="10">
        <f t="shared" si="76"/>
        <v>76.5</v>
      </c>
      <c r="F237" s="10">
        <f t="shared" si="76"/>
        <v>0</v>
      </c>
      <c r="G237" s="10">
        <f t="shared" si="76"/>
        <v>10800</v>
      </c>
      <c r="H237" s="10">
        <f t="shared" si="76"/>
        <v>0</v>
      </c>
      <c r="I237" s="10">
        <f t="shared" si="76"/>
        <v>0</v>
      </c>
      <c r="J237" s="33" t="s">
        <v>52</v>
      </c>
      <c r="K237" s="33"/>
    </row>
    <row r="238" spans="1:11" ht="12.75">
      <c r="A238" s="13">
        <f t="shared" si="67"/>
        <v>227</v>
      </c>
      <c r="B238" s="17" t="s">
        <v>14</v>
      </c>
      <c r="C238" s="10">
        <f>SUM(D238:I238)</f>
        <v>0</v>
      </c>
      <c r="D238" s="24">
        <v>0</v>
      </c>
      <c r="E238" s="24">
        <v>0</v>
      </c>
      <c r="F238" s="24">
        <v>0</v>
      </c>
      <c r="G238" s="24">
        <v>0</v>
      </c>
      <c r="H238" s="24">
        <v>0</v>
      </c>
      <c r="I238" s="24">
        <v>0</v>
      </c>
      <c r="J238" s="33" t="s">
        <v>52</v>
      </c>
      <c r="K238" s="33"/>
    </row>
    <row r="239" spans="1:11" ht="12.75">
      <c r="A239" s="13">
        <f t="shared" si="67"/>
        <v>228</v>
      </c>
      <c r="B239" s="38" t="s">
        <v>25</v>
      </c>
      <c r="C239" s="39"/>
      <c r="D239" s="39"/>
      <c r="E239" s="39"/>
      <c r="F239" s="39"/>
      <c r="G239" s="39"/>
      <c r="H239" s="39"/>
      <c r="I239" s="39"/>
      <c r="J239" s="39"/>
      <c r="K239" s="40"/>
    </row>
    <row r="240" spans="1:11" ht="25.5">
      <c r="A240" s="13">
        <f t="shared" si="67"/>
        <v>229</v>
      </c>
      <c r="B240" s="14" t="s">
        <v>21</v>
      </c>
      <c r="C240" s="16">
        <f aca="true" t="shared" si="77" ref="C240:I240">SUM(C242:C243)</f>
        <v>10211.2</v>
      </c>
      <c r="D240" s="16">
        <f t="shared" si="77"/>
        <v>10211.2</v>
      </c>
      <c r="E240" s="16">
        <f t="shared" si="77"/>
        <v>0</v>
      </c>
      <c r="F240" s="16">
        <f t="shared" si="77"/>
        <v>0</v>
      </c>
      <c r="G240" s="16">
        <f t="shared" si="77"/>
        <v>0</v>
      </c>
      <c r="H240" s="16">
        <f t="shared" si="77"/>
        <v>0</v>
      </c>
      <c r="I240" s="16">
        <f t="shared" si="77"/>
        <v>0</v>
      </c>
      <c r="J240" s="33" t="s">
        <v>52</v>
      </c>
      <c r="K240" s="33"/>
    </row>
    <row r="241" spans="1:11" ht="12.75">
      <c r="A241" s="13">
        <f t="shared" si="67"/>
        <v>230</v>
      </c>
      <c r="B241" s="17" t="s">
        <v>57</v>
      </c>
      <c r="C241" s="19">
        <v>0</v>
      </c>
      <c r="D241" s="19">
        <v>0</v>
      </c>
      <c r="E241" s="19">
        <v>0</v>
      </c>
      <c r="F241" s="19">
        <v>0</v>
      </c>
      <c r="G241" s="19">
        <v>0</v>
      </c>
      <c r="H241" s="19">
        <v>0</v>
      </c>
      <c r="I241" s="19">
        <v>0</v>
      </c>
      <c r="J241" s="33" t="s">
        <v>52</v>
      </c>
      <c r="K241" s="33"/>
    </row>
    <row r="242" spans="1:11" ht="12.75">
      <c r="A242" s="13">
        <f t="shared" si="67"/>
        <v>231</v>
      </c>
      <c r="B242" s="17" t="s">
        <v>12</v>
      </c>
      <c r="C242" s="10">
        <f>SUM(D242:I242)</f>
        <v>9418.7</v>
      </c>
      <c r="D242" s="10">
        <f aca="true" t="shared" si="78" ref="D242:I243">D248</f>
        <v>9418.7</v>
      </c>
      <c r="E242" s="10">
        <f t="shared" si="78"/>
        <v>0</v>
      </c>
      <c r="F242" s="10">
        <f t="shared" si="78"/>
        <v>0</v>
      </c>
      <c r="G242" s="10">
        <f t="shared" si="78"/>
        <v>0</v>
      </c>
      <c r="H242" s="10">
        <f t="shared" si="78"/>
        <v>0</v>
      </c>
      <c r="I242" s="10">
        <f t="shared" si="78"/>
        <v>0</v>
      </c>
      <c r="J242" s="33" t="s">
        <v>52</v>
      </c>
      <c r="K242" s="33"/>
    </row>
    <row r="243" spans="1:11" ht="12.75">
      <c r="A243" s="13">
        <f t="shared" si="67"/>
        <v>232</v>
      </c>
      <c r="B243" s="17" t="s">
        <v>13</v>
      </c>
      <c r="C243" s="10">
        <f>SUM(D243:I243)</f>
        <v>792.5</v>
      </c>
      <c r="D243" s="10">
        <f t="shared" si="78"/>
        <v>792.5</v>
      </c>
      <c r="E243" s="10">
        <f t="shared" si="78"/>
        <v>0</v>
      </c>
      <c r="F243" s="10">
        <f t="shared" si="78"/>
        <v>0</v>
      </c>
      <c r="G243" s="10">
        <f t="shared" si="78"/>
        <v>0</v>
      </c>
      <c r="H243" s="10">
        <f t="shared" si="78"/>
        <v>0</v>
      </c>
      <c r="I243" s="10">
        <f t="shared" si="78"/>
        <v>0</v>
      </c>
      <c r="J243" s="33" t="s">
        <v>52</v>
      </c>
      <c r="K243" s="33"/>
    </row>
    <row r="244" spans="1:11" ht="12.75">
      <c r="A244" s="13">
        <f t="shared" si="67"/>
        <v>233</v>
      </c>
      <c r="B244" s="17" t="s">
        <v>14</v>
      </c>
      <c r="C244" s="10">
        <f>SUM(D244:I244)</f>
        <v>0</v>
      </c>
      <c r="D244" s="24">
        <v>0</v>
      </c>
      <c r="E244" s="24">
        <v>0</v>
      </c>
      <c r="F244" s="24">
        <v>0</v>
      </c>
      <c r="G244" s="24">
        <v>0</v>
      </c>
      <c r="H244" s="24">
        <v>0</v>
      </c>
      <c r="I244" s="24">
        <v>0</v>
      </c>
      <c r="J244" s="33" t="s">
        <v>52</v>
      </c>
      <c r="K244" s="33"/>
    </row>
    <row r="245" spans="1:11" ht="12.75">
      <c r="A245" s="13">
        <f t="shared" si="67"/>
        <v>234</v>
      </c>
      <c r="B245" s="41" t="s">
        <v>22</v>
      </c>
      <c r="C245" s="42"/>
      <c r="D245" s="42"/>
      <c r="E245" s="42"/>
      <c r="F245" s="42"/>
      <c r="G245" s="42"/>
      <c r="H245" s="42"/>
      <c r="I245" s="42"/>
      <c r="J245" s="42"/>
      <c r="K245" s="43"/>
    </row>
    <row r="246" spans="1:11" ht="25.5">
      <c r="A246" s="13">
        <f t="shared" si="67"/>
        <v>235</v>
      </c>
      <c r="B246" s="23" t="s">
        <v>49</v>
      </c>
      <c r="C246" s="16">
        <f aca="true" t="shared" si="79" ref="C246:I246">SUM(C248:C249)</f>
        <v>10211.2</v>
      </c>
      <c r="D246" s="16">
        <f t="shared" si="79"/>
        <v>10211.2</v>
      </c>
      <c r="E246" s="16">
        <f t="shared" si="79"/>
        <v>0</v>
      </c>
      <c r="F246" s="16">
        <f t="shared" si="79"/>
        <v>0</v>
      </c>
      <c r="G246" s="16">
        <f t="shared" si="79"/>
        <v>0</v>
      </c>
      <c r="H246" s="16">
        <f t="shared" si="79"/>
        <v>0</v>
      </c>
      <c r="I246" s="16">
        <f t="shared" si="79"/>
        <v>0</v>
      </c>
      <c r="J246" s="33" t="s">
        <v>52</v>
      </c>
      <c r="K246" s="33"/>
    </row>
    <row r="247" spans="1:11" ht="12.75">
      <c r="A247" s="13">
        <f t="shared" si="67"/>
        <v>236</v>
      </c>
      <c r="B247" s="17" t="s">
        <v>57</v>
      </c>
      <c r="C247" s="19">
        <v>0</v>
      </c>
      <c r="D247" s="19">
        <v>0</v>
      </c>
      <c r="E247" s="19">
        <v>0</v>
      </c>
      <c r="F247" s="19">
        <v>0</v>
      </c>
      <c r="G247" s="19">
        <v>0</v>
      </c>
      <c r="H247" s="19">
        <v>0</v>
      </c>
      <c r="I247" s="19">
        <v>0</v>
      </c>
      <c r="J247" s="33" t="s">
        <v>52</v>
      </c>
      <c r="K247" s="33"/>
    </row>
    <row r="248" spans="1:11" ht="12.75">
      <c r="A248" s="13">
        <f t="shared" si="67"/>
        <v>237</v>
      </c>
      <c r="B248" s="12" t="s">
        <v>12</v>
      </c>
      <c r="C248" s="10">
        <f>SUM(D248:I248)</f>
        <v>9418.7</v>
      </c>
      <c r="D248" s="10">
        <f aca="true" t="shared" si="80" ref="D248:I249">D253</f>
        <v>9418.7</v>
      </c>
      <c r="E248" s="10">
        <f t="shared" si="80"/>
        <v>0</v>
      </c>
      <c r="F248" s="10">
        <f t="shared" si="80"/>
        <v>0</v>
      </c>
      <c r="G248" s="10">
        <f t="shared" si="80"/>
        <v>0</v>
      </c>
      <c r="H248" s="10">
        <f t="shared" si="80"/>
        <v>0</v>
      </c>
      <c r="I248" s="10">
        <f t="shared" si="80"/>
        <v>0</v>
      </c>
      <c r="J248" s="33" t="s">
        <v>52</v>
      </c>
      <c r="K248" s="33"/>
    </row>
    <row r="249" spans="1:11" ht="12.75">
      <c r="A249" s="13">
        <f t="shared" si="67"/>
        <v>238</v>
      </c>
      <c r="B249" s="12" t="s">
        <v>13</v>
      </c>
      <c r="C249" s="10">
        <f>SUM(D249:I249)</f>
        <v>792.5</v>
      </c>
      <c r="D249" s="10">
        <f t="shared" si="80"/>
        <v>792.5</v>
      </c>
      <c r="E249" s="10">
        <f t="shared" si="80"/>
        <v>0</v>
      </c>
      <c r="F249" s="10">
        <f t="shared" si="80"/>
        <v>0</v>
      </c>
      <c r="G249" s="10">
        <f t="shared" si="80"/>
        <v>0</v>
      </c>
      <c r="H249" s="10">
        <f t="shared" si="80"/>
        <v>0</v>
      </c>
      <c r="I249" s="10">
        <f t="shared" si="80"/>
        <v>0</v>
      </c>
      <c r="J249" s="33" t="s">
        <v>52</v>
      </c>
      <c r="K249" s="33"/>
    </row>
    <row r="250" spans="1:11" ht="12.75">
      <c r="A250" s="13">
        <f t="shared" si="67"/>
        <v>239</v>
      </c>
      <c r="B250" s="17" t="s">
        <v>14</v>
      </c>
      <c r="C250" s="10">
        <f>SUM(D250:I250)</f>
        <v>0</v>
      </c>
      <c r="D250" s="24">
        <v>0</v>
      </c>
      <c r="E250" s="24">
        <v>0</v>
      </c>
      <c r="F250" s="24">
        <v>0</v>
      </c>
      <c r="G250" s="24">
        <v>0</v>
      </c>
      <c r="H250" s="24">
        <v>0</v>
      </c>
      <c r="I250" s="24">
        <v>0</v>
      </c>
      <c r="J250" s="33" t="s">
        <v>52</v>
      </c>
      <c r="K250" s="33"/>
    </row>
    <row r="251" spans="1:11" ht="51">
      <c r="A251" s="13">
        <f t="shared" si="67"/>
        <v>240</v>
      </c>
      <c r="B251" s="12" t="s">
        <v>53</v>
      </c>
      <c r="C251" s="16">
        <f aca="true" t="shared" si="81" ref="C251:I251">SUM(C253:C254)</f>
        <v>10211.2</v>
      </c>
      <c r="D251" s="16">
        <f t="shared" si="81"/>
        <v>10211.2</v>
      </c>
      <c r="E251" s="16">
        <f t="shared" si="81"/>
        <v>0</v>
      </c>
      <c r="F251" s="16">
        <f t="shared" si="81"/>
        <v>0</v>
      </c>
      <c r="G251" s="16">
        <f t="shared" si="81"/>
        <v>0</v>
      </c>
      <c r="H251" s="16">
        <f t="shared" si="81"/>
        <v>0</v>
      </c>
      <c r="I251" s="16">
        <f t="shared" si="81"/>
        <v>0</v>
      </c>
      <c r="J251" s="34" t="s">
        <v>40</v>
      </c>
      <c r="K251" s="34"/>
    </row>
    <row r="252" spans="1:11" ht="12.75">
      <c r="A252" s="13">
        <f t="shared" si="67"/>
        <v>241</v>
      </c>
      <c r="B252" s="17" t="s">
        <v>57</v>
      </c>
      <c r="C252" s="19">
        <v>0</v>
      </c>
      <c r="D252" s="19">
        <v>0</v>
      </c>
      <c r="E252" s="19">
        <v>0</v>
      </c>
      <c r="F252" s="19">
        <v>0</v>
      </c>
      <c r="G252" s="19">
        <v>0</v>
      </c>
      <c r="H252" s="19">
        <v>0</v>
      </c>
      <c r="I252" s="19">
        <v>0</v>
      </c>
      <c r="J252" s="33" t="s">
        <v>52</v>
      </c>
      <c r="K252" s="33"/>
    </row>
    <row r="253" spans="1:11" ht="12.75">
      <c r="A253" s="13">
        <f t="shared" si="67"/>
        <v>242</v>
      </c>
      <c r="B253" s="12" t="s">
        <v>12</v>
      </c>
      <c r="C253" s="10">
        <f>SUM(D253:I253)</f>
        <v>9418.7</v>
      </c>
      <c r="D253" s="10">
        <v>9418.7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33" t="s">
        <v>52</v>
      </c>
      <c r="K253" s="33"/>
    </row>
    <row r="254" spans="1:11" ht="12.75">
      <c r="A254" s="13">
        <f t="shared" si="67"/>
        <v>243</v>
      </c>
      <c r="B254" s="12" t="s">
        <v>13</v>
      </c>
      <c r="C254" s="10">
        <f>SUM(D254:I254)</f>
        <v>792.5</v>
      </c>
      <c r="D254" s="10">
        <v>792.5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33" t="s">
        <v>52</v>
      </c>
      <c r="K254" s="33"/>
    </row>
    <row r="255" spans="1:11" ht="12.75">
      <c r="A255" s="13">
        <f t="shared" si="67"/>
        <v>244</v>
      </c>
      <c r="B255" s="17" t="s">
        <v>14</v>
      </c>
      <c r="C255" s="10">
        <f>SUM(D255:I255)</f>
        <v>0</v>
      </c>
      <c r="D255" s="24">
        <v>0</v>
      </c>
      <c r="E255" s="24">
        <v>0</v>
      </c>
      <c r="F255" s="24">
        <v>0</v>
      </c>
      <c r="G255" s="24">
        <v>0</v>
      </c>
      <c r="H255" s="24">
        <v>0</v>
      </c>
      <c r="I255" s="24">
        <v>0</v>
      </c>
      <c r="J255" s="33" t="s">
        <v>52</v>
      </c>
      <c r="K255" s="33"/>
    </row>
    <row r="256" spans="1:11" ht="12.75">
      <c r="A256" s="13">
        <f t="shared" si="67"/>
        <v>245</v>
      </c>
      <c r="B256" s="38" t="s">
        <v>58</v>
      </c>
      <c r="C256" s="39"/>
      <c r="D256" s="39"/>
      <c r="E256" s="39"/>
      <c r="F256" s="39"/>
      <c r="G256" s="39"/>
      <c r="H256" s="39"/>
      <c r="I256" s="39"/>
      <c r="J256" s="39"/>
      <c r="K256" s="40"/>
    </row>
    <row r="257" spans="1:11" ht="25.5">
      <c r="A257" s="13">
        <f t="shared" si="67"/>
        <v>246</v>
      </c>
      <c r="B257" s="23" t="s">
        <v>23</v>
      </c>
      <c r="C257" s="16">
        <f aca="true" t="shared" si="82" ref="C257:I257">SUM(C259:C260)</f>
        <v>11206.5</v>
      </c>
      <c r="D257" s="16">
        <f t="shared" si="82"/>
        <v>330</v>
      </c>
      <c r="E257" s="16">
        <f t="shared" si="82"/>
        <v>76.5</v>
      </c>
      <c r="F257" s="16">
        <f t="shared" si="82"/>
        <v>0</v>
      </c>
      <c r="G257" s="16">
        <f t="shared" si="82"/>
        <v>10800</v>
      </c>
      <c r="H257" s="16">
        <f t="shared" si="82"/>
        <v>0</v>
      </c>
      <c r="I257" s="16">
        <f t="shared" si="82"/>
        <v>0</v>
      </c>
      <c r="J257" s="33" t="s">
        <v>52</v>
      </c>
      <c r="K257" s="33"/>
    </row>
    <row r="258" spans="1:11" ht="12.75">
      <c r="A258" s="13">
        <f t="shared" si="67"/>
        <v>247</v>
      </c>
      <c r="B258" s="17" t="s">
        <v>57</v>
      </c>
      <c r="C258" s="19">
        <v>0</v>
      </c>
      <c r="D258" s="19">
        <v>0</v>
      </c>
      <c r="E258" s="19">
        <v>0</v>
      </c>
      <c r="F258" s="19">
        <v>0</v>
      </c>
      <c r="G258" s="19">
        <v>0</v>
      </c>
      <c r="H258" s="19">
        <v>0</v>
      </c>
      <c r="I258" s="19">
        <v>0</v>
      </c>
      <c r="J258" s="33" t="s">
        <v>52</v>
      </c>
      <c r="K258" s="33"/>
    </row>
    <row r="259" spans="1:11" ht="12.75">
      <c r="A259" s="13">
        <f t="shared" si="67"/>
        <v>248</v>
      </c>
      <c r="B259" s="12" t="s">
        <v>12</v>
      </c>
      <c r="C259" s="10">
        <f>SUM(D259:I259)</f>
        <v>0</v>
      </c>
      <c r="D259" s="10">
        <f aca="true" t="shared" si="83" ref="D259:I260">D264+D269+D274</f>
        <v>0</v>
      </c>
      <c r="E259" s="10">
        <f t="shared" si="83"/>
        <v>0</v>
      </c>
      <c r="F259" s="10">
        <f t="shared" si="83"/>
        <v>0</v>
      </c>
      <c r="G259" s="10">
        <f t="shared" si="83"/>
        <v>0</v>
      </c>
      <c r="H259" s="10">
        <f t="shared" si="83"/>
        <v>0</v>
      </c>
      <c r="I259" s="10">
        <f t="shared" si="83"/>
        <v>0</v>
      </c>
      <c r="J259" s="33" t="s">
        <v>52</v>
      </c>
      <c r="K259" s="33"/>
    </row>
    <row r="260" spans="1:11" ht="12.75">
      <c r="A260" s="13">
        <f t="shared" si="67"/>
        <v>249</v>
      </c>
      <c r="B260" s="12" t="s">
        <v>13</v>
      </c>
      <c r="C260" s="10">
        <f>SUM(D260:I260)</f>
        <v>11206.5</v>
      </c>
      <c r="D260" s="10">
        <f t="shared" si="83"/>
        <v>330</v>
      </c>
      <c r="E260" s="10">
        <f t="shared" si="83"/>
        <v>76.5</v>
      </c>
      <c r="F260" s="10">
        <f t="shared" si="83"/>
        <v>0</v>
      </c>
      <c r="G260" s="10">
        <f t="shared" si="83"/>
        <v>10800</v>
      </c>
      <c r="H260" s="10">
        <f t="shared" si="83"/>
        <v>0</v>
      </c>
      <c r="I260" s="10">
        <f t="shared" si="83"/>
        <v>0</v>
      </c>
      <c r="J260" s="33" t="s">
        <v>52</v>
      </c>
      <c r="K260" s="33"/>
    </row>
    <row r="261" spans="1:11" ht="12.75">
      <c r="A261" s="13">
        <f t="shared" si="67"/>
        <v>250</v>
      </c>
      <c r="B261" s="17" t="s">
        <v>14</v>
      </c>
      <c r="C261" s="10">
        <f>SUM(D261:I261)</f>
        <v>0</v>
      </c>
      <c r="D261" s="24">
        <v>0</v>
      </c>
      <c r="E261" s="24">
        <v>0</v>
      </c>
      <c r="F261" s="24">
        <v>0</v>
      </c>
      <c r="G261" s="24">
        <v>0</v>
      </c>
      <c r="H261" s="24">
        <v>0</v>
      </c>
      <c r="I261" s="24">
        <v>0</v>
      </c>
      <c r="J261" s="33" t="s">
        <v>52</v>
      </c>
      <c r="K261" s="33"/>
    </row>
    <row r="262" spans="1:11" ht="25.5">
      <c r="A262" s="13">
        <f t="shared" si="67"/>
        <v>251</v>
      </c>
      <c r="B262" s="12" t="s">
        <v>75</v>
      </c>
      <c r="C262" s="10">
        <f aca="true" t="shared" si="84" ref="C262:I262">SUM(C264:C265)</f>
        <v>10800</v>
      </c>
      <c r="D262" s="10">
        <f t="shared" si="84"/>
        <v>0</v>
      </c>
      <c r="E262" s="10">
        <f t="shared" si="84"/>
        <v>0</v>
      </c>
      <c r="F262" s="10">
        <f t="shared" si="84"/>
        <v>0</v>
      </c>
      <c r="G262" s="10">
        <f t="shared" si="84"/>
        <v>10800</v>
      </c>
      <c r="H262" s="10">
        <f t="shared" si="84"/>
        <v>0</v>
      </c>
      <c r="I262" s="10">
        <f t="shared" si="84"/>
        <v>0</v>
      </c>
      <c r="J262" s="34">
        <v>42.59</v>
      </c>
      <c r="K262" s="34"/>
    </row>
    <row r="263" spans="1:11" ht="12.75">
      <c r="A263" s="13">
        <f t="shared" si="67"/>
        <v>252</v>
      </c>
      <c r="B263" s="17" t="s">
        <v>57</v>
      </c>
      <c r="C263" s="19">
        <v>0</v>
      </c>
      <c r="D263" s="19">
        <v>0</v>
      </c>
      <c r="E263" s="19">
        <v>0</v>
      </c>
      <c r="F263" s="19">
        <v>0</v>
      </c>
      <c r="G263" s="19">
        <v>0</v>
      </c>
      <c r="H263" s="19">
        <v>0</v>
      </c>
      <c r="I263" s="19">
        <v>0</v>
      </c>
      <c r="J263" s="33" t="s">
        <v>52</v>
      </c>
      <c r="K263" s="33"/>
    </row>
    <row r="264" spans="1:11" ht="12.75">
      <c r="A264" s="13">
        <f t="shared" si="67"/>
        <v>253</v>
      </c>
      <c r="B264" s="12" t="s">
        <v>12</v>
      </c>
      <c r="C264" s="10">
        <f>SUM(D264:I264)</f>
        <v>0</v>
      </c>
      <c r="D264" s="10">
        <v>0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33" t="s">
        <v>52</v>
      </c>
      <c r="K264" s="33"/>
    </row>
    <row r="265" spans="1:11" ht="12.75">
      <c r="A265" s="13">
        <f t="shared" si="67"/>
        <v>254</v>
      </c>
      <c r="B265" s="12" t="s">
        <v>13</v>
      </c>
      <c r="C265" s="10">
        <f>SUM(D265:I265)</f>
        <v>10800</v>
      </c>
      <c r="D265" s="10">
        <v>0</v>
      </c>
      <c r="E265" s="10">
        <v>0</v>
      </c>
      <c r="F265" s="10">
        <v>0</v>
      </c>
      <c r="G265" s="10">
        <v>10800</v>
      </c>
      <c r="H265" s="10">
        <v>0</v>
      </c>
      <c r="I265" s="10">
        <v>0</v>
      </c>
      <c r="J265" s="33" t="s">
        <v>52</v>
      </c>
      <c r="K265" s="33"/>
    </row>
    <row r="266" spans="1:11" ht="12.75">
      <c r="A266" s="13">
        <f t="shared" si="67"/>
        <v>255</v>
      </c>
      <c r="B266" s="17" t="s">
        <v>14</v>
      </c>
      <c r="C266" s="10">
        <f>SUM(D266:I266)</f>
        <v>0</v>
      </c>
      <c r="D266" s="24">
        <v>0</v>
      </c>
      <c r="E266" s="24">
        <v>0</v>
      </c>
      <c r="F266" s="24">
        <v>0</v>
      </c>
      <c r="G266" s="24">
        <v>0</v>
      </c>
      <c r="H266" s="24">
        <v>0</v>
      </c>
      <c r="I266" s="24">
        <v>0</v>
      </c>
      <c r="J266" s="33" t="s">
        <v>52</v>
      </c>
      <c r="K266" s="33"/>
    </row>
    <row r="267" spans="1:11" ht="63.75">
      <c r="A267" s="13">
        <f t="shared" si="67"/>
        <v>256</v>
      </c>
      <c r="B267" s="17" t="s">
        <v>95</v>
      </c>
      <c r="C267" s="10">
        <f aca="true" t="shared" si="85" ref="C267:I267">SUM(C269:C270)</f>
        <v>330</v>
      </c>
      <c r="D267" s="10">
        <f t="shared" si="85"/>
        <v>330</v>
      </c>
      <c r="E267" s="10">
        <f t="shared" si="85"/>
        <v>0</v>
      </c>
      <c r="F267" s="10">
        <f t="shared" si="85"/>
        <v>0</v>
      </c>
      <c r="G267" s="10">
        <f t="shared" si="85"/>
        <v>0</v>
      </c>
      <c r="H267" s="10">
        <f t="shared" si="85"/>
        <v>0</v>
      </c>
      <c r="I267" s="10">
        <f t="shared" si="85"/>
        <v>0</v>
      </c>
      <c r="J267" s="34" t="s">
        <v>40</v>
      </c>
      <c r="K267" s="34"/>
    </row>
    <row r="268" spans="1:11" ht="12.75">
      <c r="A268" s="13">
        <f t="shared" si="67"/>
        <v>257</v>
      </c>
      <c r="B268" s="17" t="s">
        <v>57</v>
      </c>
      <c r="C268" s="19">
        <v>0</v>
      </c>
      <c r="D268" s="19">
        <v>0</v>
      </c>
      <c r="E268" s="19">
        <v>0</v>
      </c>
      <c r="F268" s="19">
        <v>0</v>
      </c>
      <c r="G268" s="19">
        <v>0</v>
      </c>
      <c r="H268" s="19">
        <v>0</v>
      </c>
      <c r="I268" s="19">
        <v>0</v>
      </c>
      <c r="J268" s="33" t="s">
        <v>52</v>
      </c>
      <c r="K268" s="33"/>
    </row>
    <row r="269" spans="1:11" ht="12.75">
      <c r="A269" s="13">
        <f t="shared" si="67"/>
        <v>258</v>
      </c>
      <c r="B269" s="12" t="s">
        <v>12</v>
      </c>
      <c r="C269" s="10">
        <f>SUM(D269:I269)</f>
        <v>0</v>
      </c>
      <c r="D269" s="10">
        <v>0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33" t="s">
        <v>52</v>
      </c>
      <c r="K269" s="33"/>
    </row>
    <row r="270" spans="1:11" ht="12.75">
      <c r="A270" s="13">
        <f aca="true" t="shared" si="86" ref="A270:A333">A269+1</f>
        <v>259</v>
      </c>
      <c r="B270" s="12" t="s">
        <v>13</v>
      </c>
      <c r="C270" s="10">
        <f>SUM(D270:I270)</f>
        <v>330</v>
      </c>
      <c r="D270" s="10">
        <v>330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  <c r="J270" s="33" t="s">
        <v>52</v>
      </c>
      <c r="K270" s="33"/>
    </row>
    <row r="271" spans="1:11" ht="12.75">
      <c r="A271" s="13">
        <f t="shared" si="86"/>
        <v>260</v>
      </c>
      <c r="B271" s="17" t="s">
        <v>14</v>
      </c>
      <c r="C271" s="10">
        <f>SUM(D271:I271)</f>
        <v>0</v>
      </c>
      <c r="D271" s="24">
        <v>0</v>
      </c>
      <c r="E271" s="24">
        <v>0</v>
      </c>
      <c r="F271" s="24">
        <v>0</v>
      </c>
      <c r="G271" s="24">
        <v>0</v>
      </c>
      <c r="H271" s="24">
        <v>0</v>
      </c>
      <c r="I271" s="24">
        <v>0</v>
      </c>
      <c r="J271" s="33" t="s">
        <v>52</v>
      </c>
      <c r="K271" s="33"/>
    </row>
    <row r="272" spans="1:11" ht="38.25">
      <c r="A272" s="13">
        <f t="shared" si="86"/>
        <v>261</v>
      </c>
      <c r="B272" s="12" t="s">
        <v>76</v>
      </c>
      <c r="C272" s="10">
        <f aca="true" t="shared" si="87" ref="C272:I272">SUM(C274:C275)</f>
        <v>76.5</v>
      </c>
      <c r="D272" s="10">
        <f t="shared" si="87"/>
        <v>0</v>
      </c>
      <c r="E272" s="10">
        <f t="shared" si="87"/>
        <v>76.5</v>
      </c>
      <c r="F272" s="10">
        <f t="shared" si="87"/>
        <v>0</v>
      </c>
      <c r="G272" s="10">
        <f t="shared" si="87"/>
        <v>0</v>
      </c>
      <c r="H272" s="10">
        <f t="shared" si="87"/>
        <v>0</v>
      </c>
      <c r="I272" s="10">
        <f t="shared" si="87"/>
        <v>0</v>
      </c>
      <c r="J272" s="34">
        <v>36</v>
      </c>
      <c r="K272" s="34"/>
    </row>
    <row r="273" spans="1:11" ht="12.75">
      <c r="A273" s="13">
        <f t="shared" si="86"/>
        <v>262</v>
      </c>
      <c r="B273" s="17" t="s">
        <v>57</v>
      </c>
      <c r="C273" s="19">
        <v>0</v>
      </c>
      <c r="D273" s="19">
        <v>0</v>
      </c>
      <c r="E273" s="19">
        <v>0</v>
      </c>
      <c r="F273" s="19">
        <v>0</v>
      </c>
      <c r="G273" s="19">
        <v>0</v>
      </c>
      <c r="H273" s="19">
        <v>0</v>
      </c>
      <c r="I273" s="19">
        <v>0</v>
      </c>
      <c r="J273" s="33" t="s">
        <v>52</v>
      </c>
      <c r="K273" s="33"/>
    </row>
    <row r="274" spans="1:11" ht="12.75">
      <c r="A274" s="13">
        <f t="shared" si="86"/>
        <v>263</v>
      </c>
      <c r="B274" s="12" t="s">
        <v>12</v>
      </c>
      <c r="C274" s="10">
        <f>SUM(D274:I274)</f>
        <v>0</v>
      </c>
      <c r="D274" s="10">
        <v>0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  <c r="J274" s="33" t="s">
        <v>52</v>
      </c>
      <c r="K274" s="33"/>
    </row>
    <row r="275" spans="1:11" ht="12.75">
      <c r="A275" s="13">
        <f t="shared" si="86"/>
        <v>264</v>
      </c>
      <c r="B275" s="12" t="s">
        <v>13</v>
      </c>
      <c r="C275" s="10">
        <f>SUM(D275:I275)</f>
        <v>76.5</v>
      </c>
      <c r="D275" s="10">
        <v>0</v>
      </c>
      <c r="E275" s="10">
        <v>76.5</v>
      </c>
      <c r="F275" s="10">
        <v>0</v>
      </c>
      <c r="G275" s="10">
        <v>0</v>
      </c>
      <c r="H275" s="10">
        <v>0</v>
      </c>
      <c r="I275" s="10">
        <v>0</v>
      </c>
      <c r="J275" s="33" t="s">
        <v>52</v>
      </c>
      <c r="K275" s="33"/>
    </row>
    <row r="276" spans="1:11" ht="12.75">
      <c r="A276" s="13">
        <f t="shared" si="86"/>
        <v>265</v>
      </c>
      <c r="B276" s="17" t="s">
        <v>14</v>
      </c>
      <c r="C276" s="10">
        <f>SUM(D276:I276)</f>
        <v>0</v>
      </c>
      <c r="D276" s="24">
        <v>0</v>
      </c>
      <c r="E276" s="24">
        <v>0</v>
      </c>
      <c r="F276" s="24">
        <v>0</v>
      </c>
      <c r="G276" s="24">
        <v>0</v>
      </c>
      <c r="H276" s="24">
        <v>0</v>
      </c>
      <c r="I276" s="24">
        <v>0</v>
      </c>
      <c r="J276" s="33" t="s">
        <v>52</v>
      </c>
      <c r="K276" s="33"/>
    </row>
    <row r="277" spans="1:11" ht="15.75" customHeight="1">
      <c r="A277" s="13">
        <f t="shared" si="86"/>
        <v>266</v>
      </c>
      <c r="B277" s="35" t="s">
        <v>31</v>
      </c>
      <c r="C277" s="36"/>
      <c r="D277" s="36"/>
      <c r="E277" s="36"/>
      <c r="F277" s="36"/>
      <c r="G277" s="36"/>
      <c r="H277" s="36"/>
      <c r="I277" s="36"/>
      <c r="J277" s="36"/>
      <c r="K277" s="37"/>
    </row>
    <row r="278" spans="1:11" ht="25.5">
      <c r="A278" s="13">
        <f t="shared" si="86"/>
        <v>267</v>
      </c>
      <c r="B278" s="23" t="s">
        <v>37</v>
      </c>
      <c r="C278" s="16">
        <f aca="true" t="shared" si="88" ref="C278:I278">SUM(C280:C281)</f>
        <v>73593.09999999999</v>
      </c>
      <c r="D278" s="16">
        <f t="shared" si="88"/>
        <v>10070.3</v>
      </c>
      <c r="E278" s="16">
        <f t="shared" si="88"/>
        <v>10351.9</v>
      </c>
      <c r="F278" s="16">
        <f t="shared" si="88"/>
        <v>15115.199999999999</v>
      </c>
      <c r="G278" s="16">
        <f t="shared" si="88"/>
        <v>15420</v>
      </c>
      <c r="H278" s="16">
        <f t="shared" si="88"/>
        <v>15500</v>
      </c>
      <c r="I278" s="16">
        <f t="shared" si="88"/>
        <v>7135.7</v>
      </c>
      <c r="J278" s="33" t="s">
        <v>52</v>
      </c>
      <c r="K278" s="33"/>
    </row>
    <row r="279" spans="1:11" ht="12.75">
      <c r="A279" s="13">
        <f t="shared" si="86"/>
        <v>268</v>
      </c>
      <c r="B279" s="17" t="s">
        <v>57</v>
      </c>
      <c r="C279" s="19">
        <v>0</v>
      </c>
      <c r="D279" s="19">
        <v>0</v>
      </c>
      <c r="E279" s="19">
        <v>0</v>
      </c>
      <c r="F279" s="19">
        <v>0</v>
      </c>
      <c r="G279" s="19">
        <v>0</v>
      </c>
      <c r="H279" s="19">
        <v>0</v>
      </c>
      <c r="I279" s="19">
        <v>0</v>
      </c>
      <c r="J279" s="33" t="s">
        <v>52</v>
      </c>
      <c r="K279" s="33"/>
    </row>
    <row r="280" spans="1:11" ht="12.75">
      <c r="A280" s="13">
        <f t="shared" si="86"/>
        <v>269</v>
      </c>
      <c r="B280" s="12" t="s">
        <v>12</v>
      </c>
      <c r="C280" s="10">
        <f>SUM(D280:I280)</f>
        <v>0</v>
      </c>
      <c r="D280" s="20">
        <f aca="true" t="shared" si="89" ref="D280:I281">D286+D298</f>
        <v>0</v>
      </c>
      <c r="E280" s="20">
        <f t="shared" si="89"/>
        <v>0</v>
      </c>
      <c r="F280" s="20">
        <f t="shared" si="89"/>
        <v>0</v>
      </c>
      <c r="G280" s="20">
        <f t="shared" si="89"/>
        <v>0</v>
      </c>
      <c r="H280" s="20">
        <f t="shared" si="89"/>
        <v>0</v>
      </c>
      <c r="I280" s="20">
        <f t="shared" si="89"/>
        <v>0</v>
      </c>
      <c r="J280" s="33" t="s">
        <v>52</v>
      </c>
      <c r="K280" s="33"/>
    </row>
    <row r="281" spans="1:11" ht="12.75">
      <c r="A281" s="13">
        <f t="shared" si="86"/>
        <v>270</v>
      </c>
      <c r="B281" s="12" t="s">
        <v>13</v>
      </c>
      <c r="C281" s="10">
        <f>SUM(D281:I281)</f>
        <v>73593.09999999999</v>
      </c>
      <c r="D281" s="20">
        <f t="shared" si="89"/>
        <v>10070.3</v>
      </c>
      <c r="E281" s="20">
        <f t="shared" si="89"/>
        <v>10351.9</v>
      </c>
      <c r="F281" s="20">
        <f t="shared" si="89"/>
        <v>15115.199999999999</v>
      </c>
      <c r="G281" s="20">
        <f t="shared" si="89"/>
        <v>15420</v>
      </c>
      <c r="H281" s="20">
        <f t="shared" si="89"/>
        <v>15500</v>
      </c>
      <c r="I281" s="20">
        <f t="shared" si="89"/>
        <v>7135.7</v>
      </c>
      <c r="J281" s="33" t="s">
        <v>52</v>
      </c>
      <c r="K281" s="33"/>
    </row>
    <row r="282" spans="1:11" ht="12.75">
      <c r="A282" s="13">
        <f t="shared" si="86"/>
        <v>271</v>
      </c>
      <c r="B282" s="17" t="s">
        <v>14</v>
      </c>
      <c r="C282" s="10">
        <f>SUM(D282:I282)</f>
        <v>0</v>
      </c>
      <c r="D282" s="24">
        <v>0</v>
      </c>
      <c r="E282" s="24">
        <v>0</v>
      </c>
      <c r="F282" s="24">
        <v>0</v>
      </c>
      <c r="G282" s="24">
        <v>0</v>
      </c>
      <c r="H282" s="24">
        <v>0</v>
      </c>
      <c r="I282" s="24">
        <v>0</v>
      </c>
      <c r="J282" s="33" t="s">
        <v>52</v>
      </c>
      <c r="K282" s="33"/>
    </row>
    <row r="283" spans="1:11" ht="12.75">
      <c r="A283" s="13">
        <f t="shared" si="86"/>
        <v>272</v>
      </c>
      <c r="B283" s="38" t="s">
        <v>25</v>
      </c>
      <c r="C283" s="39"/>
      <c r="D283" s="39"/>
      <c r="E283" s="39"/>
      <c r="F283" s="39"/>
      <c r="G283" s="39"/>
      <c r="H283" s="39"/>
      <c r="I283" s="39"/>
      <c r="J283" s="39"/>
      <c r="K283" s="40"/>
    </row>
    <row r="284" spans="1:11" ht="25.5">
      <c r="A284" s="13">
        <f t="shared" si="86"/>
        <v>273</v>
      </c>
      <c r="B284" s="14" t="s">
        <v>21</v>
      </c>
      <c r="C284" s="16">
        <f aca="true" t="shared" si="90" ref="C284:I284">SUM(C286:C287)</f>
        <v>0</v>
      </c>
      <c r="D284" s="16">
        <f t="shared" si="90"/>
        <v>0</v>
      </c>
      <c r="E284" s="16">
        <f t="shared" si="90"/>
        <v>0</v>
      </c>
      <c r="F284" s="16">
        <f t="shared" si="90"/>
        <v>0</v>
      </c>
      <c r="G284" s="16">
        <f t="shared" si="90"/>
        <v>0</v>
      </c>
      <c r="H284" s="16">
        <f t="shared" si="90"/>
        <v>0</v>
      </c>
      <c r="I284" s="16">
        <f t="shared" si="90"/>
        <v>0</v>
      </c>
      <c r="J284" s="33" t="s">
        <v>52</v>
      </c>
      <c r="K284" s="33"/>
    </row>
    <row r="285" spans="1:11" ht="12.75">
      <c r="A285" s="13">
        <f t="shared" si="86"/>
        <v>274</v>
      </c>
      <c r="B285" s="17" t="s">
        <v>57</v>
      </c>
      <c r="C285" s="19">
        <v>0</v>
      </c>
      <c r="D285" s="19">
        <v>0</v>
      </c>
      <c r="E285" s="19">
        <v>0</v>
      </c>
      <c r="F285" s="19">
        <v>0</v>
      </c>
      <c r="G285" s="19">
        <v>0</v>
      </c>
      <c r="H285" s="19">
        <v>0</v>
      </c>
      <c r="I285" s="19">
        <v>0</v>
      </c>
      <c r="J285" s="33" t="s">
        <v>52</v>
      </c>
      <c r="K285" s="33"/>
    </row>
    <row r="286" spans="1:11" ht="12.75">
      <c r="A286" s="13">
        <f t="shared" si="86"/>
        <v>275</v>
      </c>
      <c r="B286" s="17" t="s">
        <v>12</v>
      </c>
      <c r="C286" s="10">
        <f>SUM(D286:I286)</f>
        <v>0</v>
      </c>
      <c r="D286" s="10">
        <f aca="true" t="shared" si="91" ref="D286:I287">D292</f>
        <v>0</v>
      </c>
      <c r="E286" s="10">
        <f>E292</f>
        <v>0</v>
      </c>
      <c r="F286" s="10">
        <f t="shared" si="91"/>
        <v>0</v>
      </c>
      <c r="G286" s="10">
        <f t="shared" si="91"/>
        <v>0</v>
      </c>
      <c r="H286" s="10">
        <f t="shared" si="91"/>
        <v>0</v>
      </c>
      <c r="I286" s="10">
        <f t="shared" si="91"/>
        <v>0</v>
      </c>
      <c r="J286" s="33" t="s">
        <v>52</v>
      </c>
      <c r="K286" s="33"/>
    </row>
    <row r="287" spans="1:11" ht="12.75">
      <c r="A287" s="13">
        <f t="shared" si="86"/>
        <v>276</v>
      </c>
      <c r="B287" s="17" t="s">
        <v>13</v>
      </c>
      <c r="C287" s="10">
        <f>SUM(D287:I287)</f>
        <v>0</v>
      </c>
      <c r="D287" s="10">
        <f t="shared" si="91"/>
        <v>0</v>
      </c>
      <c r="E287" s="10">
        <f>E293</f>
        <v>0</v>
      </c>
      <c r="F287" s="10">
        <f t="shared" si="91"/>
        <v>0</v>
      </c>
      <c r="G287" s="10">
        <f t="shared" si="91"/>
        <v>0</v>
      </c>
      <c r="H287" s="10">
        <f t="shared" si="91"/>
        <v>0</v>
      </c>
      <c r="I287" s="10">
        <f t="shared" si="91"/>
        <v>0</v>
      </c>
      <c r="J287" s="33" t="s">
        <v>52</v>
      </c>
      <c r="K287" s="33"/>
    </row>
    <row r="288" spans="1:11" ht="12.75">
      <c r="A288" s="13">
        <f t="shared" si="86"/>
        <v>277</v>
      </c>
      <c r="B288" s="17" t="s">
        <v>14</v>
      </c>
      <c r="C288" s="10">
        <f>SUM(D288:I288)</f>
        <v>0</v>
      </c>
      <c r="D288" s="24">
        <v>0</v>
      </c>
      <c r="E288" s="24">
        <v>0</v>
      </c>
      <c r="F288" s="24">
        <v>0</v>
      </c>
      <c r="G288" s="24">
        <v>0</v>
      </c>
      <c r="H288" s="24">
        <v>0</v>
      </c>
      <c r="I288" s="24">
        <v>0</v>
      </c>
      <c r="J288" s="33" t="s">
        <v>52</v>
      </c>
      <c r="K288" s="33"/>
    </row>
    <row r="289" spans="1:11" ht="12.75">
      <c r="A289" s="13">
        <f t="shared" si="86"/>
        <v>278</v>
      </c>
      <c r="B289" s="41" t="s">
        <v>22</v>
      </c>
      <c r="C289" s="42"/>
      <c r="D289" s="42"/>
      <c r="E289" s="42"/>
      <c r="F289" s="42"/>
      <c r="G289" s="42"/>
      <c r="H289" s="42"/>
      <c r="I289" s="42"/>
      <c r="J289" s="42"/>
      <c r="K289" s="43"/>
    </row>
    <row r="290" spans="1:11" ht="25.5">
      <c r="A290" s="13">
        <f t="shared" si="86"/>
        <v>279</v>
      </c>
      <c r="B290" s="23" t="s">
        <v>36</v>
      </c>
      <c r="C290" s="16">
        <f aca="true" t="shared" si="92" ref="C290:I290">SUM(C292:C293)</f>
        <v>0</v>
      </c>
      <c r="D290" s="16">
        <f t="shared" si="92"/>
        <v>0</v>
      </c>
      <c r="E290" s="16">
        <f t="shared" si="92"/>
        <v>0</v>
      </c>
      <c r="F290" s="16">
        <f t="shared" si="92"/>
        <v>0</v>
      </c>
      <c r="G290" s="16">
        <f t="shared" si="92"/>
        <v>0</v>
      </c>
      <c r="H290" s="16">
        <f t="shared" si="92"/>
        <v>0</v>
      </c>
      <c r="I290" s="16">
        <f t="shared" si="92"/>
        <v>0</v>
      </c>
      <c r="J290" s="33" t="s">
        <v>52</v>
      </c>
      <c r="K290" s="33"/>
    </row>
    <row r="291" spans="1:9" ht="12.75">
      <c r="A291" s="13">
        <f t="shared" si="86"/>
        <v>280</v>
      </c>
      <c r="B291" s="17" t="s">
        <v>57</v>
      </c>
      <c r="C291" s="19">
        <v>0</v>
      </c>
      <c r="D291" s="19">
        <v>0</v>
      </c>
      <c r="E291" s="19">
        <v>0</v>
      </c>
      <c r="F291" s="19">
        <v>0</v>
      </c>
      <c r="G291" s="19">
        <v>0</v>
      </c>
      <c r="H291" s="19">
        <v>0</v>
      </c>
      <c r="I291" s="19">
        <v>0</v>
      </c>
    </row>
    <row r="292" spans="1:11" ht="12.75">
      <c r="A292" s="13">
        <f t="shared" si="86"/>
        <v>281</v>
      </c>
      <c r="B292" s="12" t="s">
        <v>12</v>
      </c>
      <c r="C292" s="10">
        <f>SUM(D292:I292)</f>
        <v>0</v>
      </c>
      <c r="D292" s="10">
        <v>0</v>
      </c>
      <c r="E292" s="10">
        <v>0</v>
      </c>
      <c r="F292" s="10">
        <v>0</v>
      </c>
      <c r="G292" s="10">
        <v>0</v>
      </c>
      <c r="H292" s="10">
        <v>0</v>
      </c>
      <c r="I292" s="10">
        <v>0</v>
      </c>
      <c r="J292" s="33" t="s">
        <v>52</v>
      </c>
      <c r="K292" s="33"/>
    </row>
    <row r="293" spans="1:11" ht="12.75">
      <c r="A293" s="13">
        <f t="shared" si="86"/>
        <v>282</v>
      </c>
      <c r="B293" s="12" t="s">
        <v>13</v>
      </c>
      <c r="C293" s="10">
        <f>SUM(D293:I293)</f>
        <v>0</v>
      </c>
      <c r="D293" s="10">
        <v>0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33" t="s">
        <v>52</v>
      </c>
      <c r="K293" s="33"/>
    </row>
    <row r="294" spans="1:11" ht="12.75">
      <c r="A294" s="13">
        <f t="shared" si="86"/>
        <v>283</v>
      </c>
      <c r="B294" s="17" t="s">
        <v>14</v>
      </c>
      <c r="C294" s="10">
        <f>SUM(D294:I294)</f>
        <v>0</v>
      </c>
      <c r="D294" s="24">
        <v>0</v>
      </c>
      <c r="E294" s="24">
        <v>0</v>
      </c>
      <c r="F294" s="24">
        <v>0</v>
      </c>
      <c r="G294" s="24">
        <v>0</v>
      </c>
      <c r="H294" s="24">
        <v>0</v>
      </c>
      <c r="I294" s="24">
        <v>0</v>
      </c>
      <c r="J294" s="33" t="s">
        <v>52</v>
      </c>
      <c r="K294" s="33"/>
    </row>
    <row r="295" spans="1:11" ht="12.75">
      <c r="A295" s="13">
        <f t="shared" si="86"/>
        <v>284</v>
      </c>
      <c r="B295" s="46" t="s">
        <v>58</v>
      </c>
      <c r="C295" s="47"/>
      <c r="D295" s="47"/>
      <c r="E295" s="47"/>
      <c r="F295" s="47"/>
      <c r="G295" s="47"/>
      <c r="H295" s="47"/>
      <c r="I295" s="47"/>
      <c r="J295" s="47"/>
      <c r="K295" s="48"/>
    </row>
    <row r="296" spans="1:11" ht="25.5">
      <c r="A296" s="13">
        <f t="shared" si="86"/>
        <v>285</v>
      </c>
      <c r="B296" s="23" t="s">
        <v>23</v>
      </c>
      <c r="C296" s="16">
        <f aca="true" t="shared" si="93" ref="C296:I296">SUM(C298:C299)</f>
        <v>73593.09999999999</v>
      </c>
      <c r="D296" s="16">
        <f t="shared" si="93"/>
        <v>10070.3</v>
      </c>
      <c r="E296" s="16">
        <f t="shared" si="93"/>
        <v>10351.9</v>
      </c>
      <c r="F296" s="16">
        <f t="shared" si="93"/>
        <v>15115.199999999999</v>
      </c>
      <c r="G296" s="16">
        <f t="shared" si="93"/>
        <v>15420</v>
      </c>
      <c r="H296" s="16">
        <f t="shared" si="93"/>
        <v>15500</v>
      </c>
      <c r="I296" s="16">
        <f t="shared" si="93"/>
        <v>7135.7</v>
      </c>
      <c r="J296" s="33" t="s">
        <v>52</v>
      </c>
      <c r="K296" s="33"/>
    </row>
    <row r="297" spans="1:11" ht="12.75">
      <c r="A297" s="13">
        <f t="shared" si="86"/>
        <v>286</v>
      </c>
      <c r="B297" s="17" t="s">
        <v>57</v>
      </c>
      <c r="C297" s="19">
        <v>0</v>
      </c>
      <c r="D297" s="19">
        <v>0</v>
      </c>
      <c r="E297" s="19">
        <v>0</v>
      </c>
      <c r="F297" s="19">
        <v>0</v>
      </c>
      <c r="G297" s="19">
        <v>0</v>
      </c>
      <c r="H297" s="19">
        <v>0</v>
      </c>
      <c r="I297" s="19">
        <v>0</v>
      </c>
      <c r="J297" s="33" t="s">
        <v>52</v>
      </c>
      <c r="K297" s="33"/>
    </row>
    <row r="298" spans="1:11" ht="12.75">
      <c r="A298" s="13">
        <f t="shared" si="86"/>
        <v>287</v>
      </c>
      <c r="B298" s="12" t="s">
        <v>12</v>
      </c>
      <c r="C298" s="10">
        <f>SUM(D298:I298)</f>
        <v>0</v>
      </c>
      <c r="D298" s="20">
        <f aca="true" t="shared" si="94" ref="D298:I299">D303+D308+D313+D318+D323+D328+D333</f>
        <v>0</v>
      </c>
      <c r="E298" s="20">
        <f t="shared" si="94"/>
        <v>0</v>
      </c>
      <c r="F298" s="20">
        <f t="shared" si="94"/>
        <v>0</v>
      </c>
      <c r="G298" s="20">
        <f t="shared" si="94"/>
        <v>0</v>
      </c>
      <c r="H298" s="20">
        <f t="shared" si="94"/>
        <v>0</v>
      </c>
      <c r="I298" s="20">
        <f t="shared" si="94"/>
        <v>0</v>
      </c>
      <c r="J298" s="33" t="s">
        <v>52</v>
      </c>
      <c r="K298" s="33"/>
    </row>
    <row r="299" spans="1:11" ht="12.75">
      <c r="A299" s="13">
        <f t="shared" si="86"/>
        <v>288</v>
      </c>
      <c r="B299" s="17" t="s">
        <v>13</v>
      </c>
      <c r="C299" s="10">
        <f>SUM(D299:I299)</f>
        <v>73593.09999999999</v>
      </c>
      <c r="D299" s="20">
        <f t="shared" si="94"/>
        <v>10070.3</v>
      </c>
      <c r="E299" s="20">
        <f t="shared" si="94"/>
        <v>10351.9</v>
      </c>
      <c r="F299" s="20">
        <f t="shared" si="94"/>
        <v>15115.199999999999</v>
      </c>
      <c r="G299" s="20">
        <f t="shared" si="94"/>
        <v>15420</v>
      </c>
      <c r="H299" s="20">
        <f t="shared" si="94"/>
        <v>15500</v>
      </c>
      <c r="I299" s="20">
        <f t="shared" si="94"/>
        <v>7135.7</v>
      </c>
      <c r="J299" s="33" t="s">
        <v>52</v>
      </c>
      <c r="K299" s="33"/>
    </row>
    <row r="300" spans="1:11" ht="12.75">
      <c r="A300" s="13">
        <f t="shared" si="86"/>
        <v>289</v>
      </c>
      <c r="B300" s="17" t="s">
        <v>14</v>
      </c>
      <c r="C300" s="10">
        <f>SUM(D300:I300)</f>
        <v>0</v>
      </c>
      <c r="D300" s="24">
        <v>0</v>
      </c>
      <c r="E300" s="24">
        <v>0</v>
      </c>
      <c r="F300" s="24">
        <v>0</v>
      </c>
      <c r="G300" s="24">
        <v>0</v>
      </c>
      <c r="H300" s="24">
        <v>0</v>
      </c>
      <c r="I300" s="24">
        <v>0</v>
      </c>
      <c r="J300" s="33" t="s">
        <v>52</v>
      </c>
      <c r="K300" s="33"/>
    </row>
    <row r="301" spans="1:11" ht="28.5" customHeight="1">
      <c r="A301" s="13">
        <f t="shared" si="86"/>
        <v>290</v>
      </c>
      <c r="B301" s="12" t="s">
        <v>77</v>
      </c>
      <c r="C301" s="10">
        <f aca="true" t="shared" si="95" ref="C301:I301">SUM(C303:C304)</f>
        <v>111.8</v>
      </c>
      <c r="D301" s="10">
        <f t="shared" si="95"/>
        <v>41.8</v>
      </c>
      <c r="E301" s="10">
        <f t="shared" si="95"/>
        <v>70</v>
      </c>
      <c r="F301" s="10">
        <f t="shared" si="95"/>
        <v>0</v>
      </c>
      <c r="G301" s="10">
        <f t="shared" si="95"/>
        <v>0</v>
      </c>
      <c r="H301" s="10">
        <f t="shared" si="95"/>
        <v>0</v>
      </c>
      <c r="I301" s="10">
        <f t="shared" si="95"/>
        <v>0</v>
      </c>
      <c r="J301" s="34">
        <v>54.55</v>
      </c>
      <c r="K301" s="34"/>
    </row>
    <row r="302" spans="1:11" ht="16.5" customHeight="1">
      <c r="A302" s="13">
        <f t="shared" si="86"/>
        <v>291</v>
      </c>
      <c r="B302" s="17" t="s">
        <v>57</v>
      </c>
      <c r="C302" s="19">
        <v>0</v>
      </c>
      <c r="D302" s="19">
        <v>0</v>
      </c>
      <c r="E302" s="19">
        <v>0</v>
      </c>
      <c r="F302" s="19">
        <v>0</v>
      </c>
      <c r="G302" s="19">
        <v>0</v>
      </c>
      <c r="H302" s="19">
        <v>0</v>
      </c>
      <c r="I302" s="19">
        <v>0</v>
      </c>
      <c r="J302" s="33" t="s">
        <v>52</v>
      </c>
      <c r="K302" s="33"/>
    </row>
    <row r="303" spans="1:11" ht="12.75">
      <c r="A303" s="13">
        <f t="shared" si="86"/>
        <v>292</v>
      </c>
      <c r="B303" s="12" t="s">
        <v>12</v>
      </c>
      <c r="C303" s="10">
        <f>SUM(D303:I303)</f>
        <v>0</v>
      </c>
      <c r="D303" s="20">
        <v>0</v>
      </c>
      <c r="E303" s="20">
        <v>0</v>
      </c>
      <c r="F303" s="20">
        <v>0</v>
      </c>
      <c r="G303" s="20">
        <v>0</v>
      </c>
      <c r="H303" s="20">
        <v>0</v>
      </c>
      <c r="I303" s="20">
        <v>0</v>
      </c>
      <c r="J303" s="33" t="s">
        <v>52</v>
      </c>
      <c r="K303" s="33"/>
    </row>
    <row r="304" spans="1:11" ht="12.75">
      <c r="A304" s="13">
        <f t="shared" si="86"/>
        <v>293</v>
      </c>
      <c r="B304" s="17" t="s">
        <v>13</v>
      </c>
      <c r="C304" s="10">
        <f>SUM(D304:I304)</f>
        <v>111.8</v>
      </c>
      <c r="D304" s="20">
        <v>41.8</v>
      </c>
      <c r="E304" s="20">
        <v>70</v>
      </c>
      <c r="F304" s="20">
        <v>0</v>
      </c>
      <c r="G304" s="20">
        <v>0</v>
      </c>
      <c r="H304" s="20">
        <v>0</v>
      </c>
      <c r="I304" s="20">
        <v>0</v>
      </c>
      <c r="J304" s="33" t="s">
        <v>52</v>
      </c>
      <c r="K304" s="33"/>
    </row>
    <row r="305" spans="1:11" ht="12.75">
      <c r="A305" s="13">
        <f t="shared" si="86"/>
        <v>294</v>
      </c>
      <c r="B305" s="17" t="s">
        <v>14</v>
      </c>
      <c r="C305" s="10">
        <f>SUM(D305:I305)</f>
        <v>0</v>
      </c>
      <c r="D305" s="24">
        <v>0</v>
      </c>
      <c r="E305" s="24">
        <v>0</v>
      </c>
      <c r="F305" s="24">
        <v>0</v>
      </c>
      <c r="G305" s="24">
        <v>0</v>
      </c>
      <c r="H305" s="24">
        <v>0</v>
      </c>
      <c r="I305" s="24">
        <v>0</v>
      </c>
      <c r="J305" s="33" t="s">
        <v>52</v>
      </c>
      <c r="K305" s="33"/>
    </row>
    <row r="306" spans="1:11" ht="51">
      <c r="A306" s="13">
        <f t="shared" si="86"/>
        <v>295</v>
      </c>
      <c r="B306" s="12" t="s">
        <v>99</v>
      </c>
      <c r="C306" s="10">
        <f aca="true" t="shared" si="96" ref="C306:I306">SUM(C308:C309)</f>
        <v>0</v>
      </c>
      <c r="D306" s="10">
        <f t="shared" si="96"/>
        <v>0</v>
      </c>
      <c r="E306" s="10">
        <f t="shared" si="96"/>
        <v>0</v>
      </c>
      <c r="F306" s="10">
        <f t="shared" si="96"/>
        <v>0</v>
      </c>
      <c r="G306" s="10">
        <f t="shared" si="96"/>
        <v>0</v>
      </c>
      <c r="H306" s="10">
        <f t="shared" si="96"/>
        <v>0</v>
      </c>
      <c r="I306" s="10">
        <f t="shared" si="96"/>
        <v>0</v>
      </c>
      <c r="J306" s="33"/>
      <c r="K306" s="33"/>
    </row>
    <row r="307" spans="1:11" ht="12.75">
      <c r="A307" s="13">
        <f t="shared" si="86"/>
        <v>296</v>
      </c>
      <c r="B307" s="17" t="s">
        <v>57</v>
      </c>
      <c r="C307" s="19">
        <v>0</v>
      </c>
      <c r="D307" s="19">
        <v>0</v>
      </c>
      <c r="E307" s="19">
        <v>0</v>
      </c>
      <c r="F307" s="19">
        <v>0</v>
      </c>
      <c r="G307" s="19">
        <v>0</v>
      </c>
      <c r="H307" s="19">
        <v>0</v>
      </c>
      <c r="I307" s="19">
        <v>0</v>
      </c>
      <c r="J307" s="33" t="s">
        <v>52</v>
      </c>
      <c r="K307" s="33"/>
    </row>
    <row r="308" spans="1:11" ht="12.75">
      <c r="A308" s="13">
        <f t="shared" si="86"/>
        <v>297</v>
      </c>
      <c r="B308" s="12" t="s">
        <v>12</v>
      </c>
      <c r="C308" s="10">
        <f>SUM(D308:I308)</f>
        <v>0</v>
      </c>
      <c r="D308" s="20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33" t="s">
        <v>52</v>
      </c>
      <c r="K308" s="33"/>
    </row>
    <row r="309" spans="1:11" ht="12.75">
      <c r="A309" s="13">
        <f t="shared" si="86"/>
        <v>298</v>
      </c>
      <c r="B309" s="17" t="s">
        <v>13</v>
      </c>
      <c r="C309" s="10">
        <f>SUM(D309:I309)</f>
        <v>0</v>
      </c>
      <c r="D309" s="20">
        <v>0</v>
      </c>
      <c r="E309" s="20">
        <v>0</v>
      </c>
      <c r="F309" s="20">
        <v>0</v>
      </c>
      <c r="G309" s="20">
        <v>0</v>
      </c>
      <c r="H309" s="20">
        <v>0</v>
      </c>
      <c r="I309" s="20">
        <v>0</v>
      </c>
      <c r="J309" s="33" t="s">
        <v>52</v>
      </c>
      <c r="K309" s="33"/>
    </row>
    <row r="310" spans="1:11" ht="12.75">
      <c r="A310" s="13">
        <f t="shared" si="86"/>
        <v>299</v>
      </c>
      <c r="B310" s="17" t="s">
        <v>14</v>
      </c>
      <c r="C310" s="10">
        <f>SUM(D310:I310)</f>
        <v>0</v>
      </c>
      <c r="D310" s="24">
        <v>0</v>
      </c>
      <c r="E310" s="24">
        <v>0</v>
      </c>
      <c r="F310" s="24">
        <v>0</v>
      </c>
      <c r="G310" s="24">
        <v>0</v>
      </c>
      <c r="H310" s="24">
        <v>0</v>
      </c>
      <c r="I310" s="24">
        <v>0</v>
      </c>
      <c r="J310" s="33" t="s">
        <v>52</v>
      </c>
      <c r="K310" s="33"/>
    </row>
    <row r="311" spans="1:11" ht="38.25">
      <c r="A311" s="13">
        <f t="shared" si="86"/>
        <v>300</v>
      </c>
      <c r="B311" s="12" t="s">
        <v>78</v>
      </c>
      <c r="C311" s="10">
        <f aca="true" t="shared" si="97" ref="C311:I311">SUM(C313:C314)</f>
        <v>28368.5</v>
      </c>
      <c r="D311" s="10">
        <f t="shared" si="97"/>
        <v>3783.7</v>
      </c>
      <c r="E311" s="10">
        <f t="shared" si="97"/>
        <v>3556.9</v>
      </c>
      <c r="F311" s="10">
        <f t="shared" si="97"/>
        <v>5726.4</v>
      </c>
      <c r="G311" s="10">
        <f t="shared" si="97"/>
        <v>5970</v>
      </c>
      <c r="H311" s="10">
        <f t="shared" si="97"/>
        <v>6350</v>
      </c>
      <c r="I311" s="10">
        <f t="shared" si="97"/>
        <v>2981.5</v>
      </c>
      <c r="J311" s="53">
        <v>55</v>
      </c>
      <c r="K311" s="54"/>
    </row>
    <row r="312" spans="1:11" ht="12.75">
      <c r="A312" s="13">
        <f t="shared" si="86"/>
        <v>301</v>
      </c>
      <c r="B312" s="17" t="s">
        <v>57</v>
      </c>
      <c r="C312" s="19">
        <v>0</v>
      </c>
      <c r="D312" s="19">
        <v>0</v>
      </c>
      <c r="E312" s="19">
        <v>0</v>
      </c>
      <c r="F312" s="19">
        <v>0</v>
      </c>
      <c r="G312" s="19">
        <v>0</v>
      </c>
      <c r="H312" s="19">
        <v>0</v>
      </c>
      <c r="I312" s="19">
        <v>0</v>
      </c>
      <c r="J312" s="33" t="s">
        <v>52</v>
      </c>
      <c r="K312" s="33"/>
    </row>
    <row r="313" spans="1:11" ht="12.75">
      <c r="A313" s="13">
        <f t="shared" si="86"/>
        <v>302</v>
      </c>
      <c r="B313" s="12" t="s">
        <v>12</v>
      </c>
      <c r="C313" s="10">
        <f>SUM(D313:I313)</f>
        <v>0</v>
      </c>
      <c r="D313" s="20">
        <v>0</v>
      </c>
      <c r="E313" s="20">
        <v>0</v>
      </c>
      <c r="F313" s="20">
        <v>0</v>
      </c>
      <c r="G313" s="20">
        <v>0</v>
      </c>
      <c r="H313" s="20">
        <v>0</v>
      </c>
      <c r="I313" s="20">
        <v>0</v>
      </c>
      <c r="J313" s="33" t="s">
        <v>52</v>
      </c>
      <c r="K313" s="33"/>
    </row>
    <row r="314" spans="1:11" ht="12.75">
      <c r="A314" s="13">
        <f t="shared" si="86"/>
        <v>303</v>
      </c>
      <c r="B314" s="17" t="s">
        <v>13</v>
      </c>
      <c r="C314" s="10">
        <f>SUM(D314:I314)</f>
        <v>28368.5</v>
      </c>
      <c r="D314" s="20">
        <v>3783.7</v>
      </c>
      <c r="E314" s="20">
        <v>3556.9</v>
      </c>
      <c r="F314" s="20">
        <v>5726.4</v>
      </c>
      <c r="G314" s="20">
        <v>5970</v>
      </c>
      <c r="H314" s="20">
        <v>6350</v>
      </c>
      <c r="I314" s="20">
        <v>2981.5</v>
      </c>
      <c r="J314" s="33" t="s">
        <v>52</v>
      </c>
      <c r="K314" s="33"/>
    </row>
    <row r="315" spans="1:11" ht="12.75">
      <c r="A315" s="13">
        <f t="shared" si="86"/>
        <v>304</v>
      </c>
      <c r="B315" s="17" t="s">
        <v>14</v>
      </c>
      <c r="C315" s="10">
        <f>SUM(D315:I315)</f>
        <v>0</v>
      </c>
      <c r="D315" s="24">
        <v>0</v>
      </c>
      <c r="E315" s="24">
        <v>0</v>
      </c>
      <c r="F315" s="24">
        <v>0</v>
      </c>
      <c r="G315" s="24">
        <v>0</v>
      </c>
      <c r="H315" s="24">
        <v>0</v>
      </c>
      <c r="I315" s="24">
        <v>0</v>
      </c>
      <c r="J315" s="33" t="s">
        <v>52</v>
      </c>
      <c r="K315" s="33"/>
    </row>
    <row r="316" spans="1:11" ht="25.5">
      <c r="A316" s="13">
        <f t="shared" si="86"/>
        <v>305</v>
      </c>
      <c r="B316" s="12" t="s">
        <v>79</v>
      </c>
      <c r="C316" s="10">
        <f aca="true" t="shared" si="98" ref="C316:I316">SUM(C318:C319)</f>
        <v>2100</v>
      </c>
      <c r="D316" s="10">
        <f t="shared" si="98"/>
        <v>350</v>
      </c>
      <c r="E316" s="10">
        <f t="shared" si="98"/>
        <v>350</v>
      </c>
      <c r="F316" s="10">
        <f t="shared" si="98"/>
        <v>350</v>
      </c>
      <c r="G316" s="10">
        <f t="shared" si="98"/>
        <v>350</v>
      </c>
      <c r="H316" s="10">
        <f t="shared" si="98"/>
        <v>350</v>
      </c>
      <c r="I316" s="10">
        <f t="shared" si="98"/>
        <v>350</v>
      </c>
      <c r="J316" s="34">
        <v>60.67</v>
      </c>
      <c r="K316" s="34"/>
    </row>
    <row r="317" spans="1:11" ht="12.75">
      <c r="A317" s="13">
        <f t="shared" si="86"/>
        <v>306</v>
      </c>
      <c r="B317" s="17" t="s">
        <v>57</v>
      </c>
      <c r="C317" s="19">
        <v>0</v>
      </c>
      <c r="D317" s="19">
        <v>0</v>
      </c>
      <c r="E317" s="19">
        <v>0</v>
      </c>
      <c r="F317" s="19">
        <v>0</v>
      </c>
      <c r="G317" s="19">
        <v>0</v>
      </c>
      <c r="H317" s="19">
        <v>0</v>
      </c>
      <c r="I317" s="19">
        <v>0</v>
      </c>
      <c r="J317" s="33" t="s">
        <v>52</v>
      </c>
      <c r="K317" s="33"/>
    </row>
    <row r="318" spans="1:11" ht="12.75">
      <c r="A318" s="13">
        <f t="shared" si="86"/>
        <v>307</v>
      </c>
      <c r="B318" s="12" t="s">
        <v>12</v>
      </c>
      <c r="C318" s="10">
        <f>SUM(D318:I318)</f>
        <v>0</v>
      </c>
      <c r="D318" s="20">
        <v>0</v>
      </c>
      <c r="E318" s="20">
        <v>0</v>
      </c>
      <c r="F318" s="20">
        <v>0</v>
      </c>
      <c r="G318" s="20">
        <v>0</v>
      </c>
      <c r="H318" s="20">
        <v>0</v>
      </c>
      <c r="I318" s="20">
        <v>0</v>
      </c>
      <c r="J318" s="33" t="s">
        <v>52</v>
      </c>
      <c r="K318" s="33"/>
    </row>
    <row r="319" spans="1:11" ht="12.75">
      <c r="A319" s="13">
        <f t="shared" si="86"/>
        <v>308</v>
      </c>
      <c r="B319" s="17" t="s">
        <v>13</v>
      </c>
      <c r="C319" s="10">
        <f>SUM(D319:I319)</f>
        <v>2100</v>
      </c>
      <c r="D319" s="20">
        <v>350</v>
      </c>
      <c r="E319" s="20">
        <v>350</v>
      </c>
      <c r="F319" s="20">
        <v>350</v>
      </c>
      <c r="G319" s="20">
        <v>350</v>
      </c>
      <c r="H319" s="20">
        <v>350</v>
      </c>
      <c r="I319" s="20">
        <v>350</v>
      </c>
      <c r="J319" s="33" t="s">
        <v>52</v>
      </c>
      <c r="K319" s="33"/>
    </row>
    <row r="320" spans="1:11" ht="12.75">
      <c r="A320" s="13">
        <f t="shared" si="86"/>
        <v>309</v>
      </c>
      <c r="B320" s="17" t="s">
        <v>14</v>
      </c>
      <c r="C320" s="10">
        <f>SUM(D320:I320)</f>
        <v>0</v>
      </c>
      <c r="D320" s="24">
        <v>0</v>
      </c>
      <c r="E320" s="24">
        <v>0</v>
      </c>
      <c r="F320" s="24">
        <v>0</v>
      </c>
      <c r="G320" s="24">
        <v>0</v>
      </c>
      <c r="H320" s="24">
        <v>0</v>
      </c>
      <c r="I320" s="24">
        <v>0</v>
      </c>
      <c r="J320" s="33" t="s">
        <v>52</v>
      </c>
      <c r="K320" s="33"/>
    </row>
    <row r="321" spans="1:11" ht="25.5">
      <c r="A321" s="13">
        <f t="shared" si="86"/>
        <v>310</v>
      </c>
      <c r="B321" s="17" t="s">
        <v>80</v>
      </c>
      <c r="C321" s="10">
        <f aca="true" t="shared" si="99" ref="C321:I321">SUM(C323:C324)</f>
        <v>9569.8</v>
      </c>
      <c r="D321" s="10">
        <f t="shared" si="99"/>
        <v>4394.8</v>
      </c>
      <c r="E321" s="10">
        <f t="shared" si="99"/>
        <v>5175</v>
      </c>
      <c r="F321" s="10">
        <f t="shared" si="99"/>
        <v>0</v>
      </c>
      <c r="G321" s="10">
        <f t="shared" si="99"/>
        <v>0</v>
      </c>
      <c r="H321" s="10">
        <f t="shared" si="99"/>
        <v>0</v>
      </c>
      <c r="I321" s="10">
        <f t="shared" si="99"/>
        <v>0</v>
      </c>
      <c r="J321" s="34" t="s">
        <v>41</v>
      </c>
      <c r="K321" s="34"/>
    </row>
    <row r="322" spans="1:11" ht="12.75">
      <c r="A322" s="13">
        <f t="shared" si="86"/>
        <v>311</v>
      </c>
      <c r="B322" s="17" t="s">
        <v>57</v>
      </c>
      <c r="C322" s="19">
        <v>0</v>
      </c>
      <c r="D322" s="19">
        <v>0</v>
      </c>
      <c r="E322" s="19">
        <v>0</v>
      </c>
      <c r="F322" s="19">
        <v>0</v>
      </c>
      <c r="G322" s="19">
        <v>0</v>
      </c>
      <c r="H322" s="19">
        <v>0</v>
      </c>
      <c r="I322" s="19">
        <v>0</v>
      </c>
      <c r="J322" s="33" t="s">
        <v>52</v>
      </c>
      <c r="K322" s="33"/>
    </row>
    <row r="323" spans="1:11" ht="12.75">
      <c r="A323" s="13">
        <f t="shared" si="86"/>
        <v>312</v>
      </c>
      <c r="B323" s="12" t="s">
        <v>12</v>
      </c>
      <c r="C323" s="10">
        <f>SUM(D323:I323)</f>
        <v>0</v>
      </c>
      <c r="D323" s="20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33" t="s">
        <v>52</v>
      </c>
      <c r="K323" s="33"/>
    </row>
    <row r="324" spans="1:11" ht="12.75">
      <c r="A324" s="13">
        <f t="shared" si="86"/>
        <v>313</v>
      </c>
      <c r="B324" s="17" t="s">
        <v>13</v>
      </c>
      <c r="C324" s="10">
        <f>SUM(D324:I324)</f>
        <v>9569.8</v>
      </c>
      <c r="D324" s="20">
        <v>4394.8</v>
      </c>
      <c r="E324" s="20">
        <v>5175</v>
      </c>
      <c r="F324" s="20">
        <v>0</v>
      </c>
      <c r="G324" s="20">
        <v>0</v>
      </c>
      <c r="H324" s="20">
        <v>0</v>
      </c>
      <c r="I324" s="20">
        <v>0</v>
      </c>
      <c r="J324" s="33" t="s">
        <v>52</v>
      </c>
      <c r="K324" s="33"/>
    </row>
    <row r="325" spans="1:11" ht="12.75">
      <c r="A325" s="13">
        <f t="shared" si="86"/>
        <v>314</v>
      </c>
      <c r="B325" s="17" t="s">
        <v>14</v>
      </c>
      <c r="C325" s="10">
        <f>SUM(D325:I325)</f>
        <v>0</v>
      </c>
      <c r="D325" s="24">
        <v>0</v>
      </c>
      <c r="E325" s="24">
        <v>0</v>
      </c>
      <c r="F325" s="24">
        <v>0</v>
      </c>
      <c r="G325" s="24">
        <v>0</v>
      </c>
      <c r="H325" s="24">
        <v>0</v>
      </c>
      <c r="I325" s="24">
        <v>0</v>
      </c>
      <c r="J325" s="33" t="s">
        <v>52</v>
      </c>
      <c r="K325" s="33"/>
    </row>
    <row r="326" spans="1:11" ht="63.75">
      <c r="A326" s="13">
        <f t="shared" si="86"/>
        <v>315</v>
      </c>
      <c r="B326" s="12" t="s">
        <v>96</v>
      </c>
      <c r="C326" s="10">
        <f aca="true" t="shared" si="100" ref="C326:I326">SUM(C328:C329)</f>
        <v>2700</v>
      </c>
      <c r="D326" s="10">
        <f t="shared" si="100"/>
        <v>1500</v>
      </c>
      <c r="E326" s="10">
        <f t="shared" si="100"/>
        <v>1200</v>
      </c>
      <c r="F326" s="10">
        <f t="shared" si="100"/>
        <v>0</v>
      </c>
      <c r="G326" s="10">
        <f t="shared" si="100"/>
        <v>0</v>
      </c>
      <c r="H326" s="10">
        <f t="shared" si="100"/>
        <v>0</v>
      </c>
      <c r="I326" s="10">
        <f t="shared" si="100"/>
        <v>0</v>
      </c>
      <c r="J326" s="34">
        <v>59</v>
      </c>
      <c r="K326" s="34"/>
    </row>
    <row r="327" spans="1:11" ht="12.75">
      <c r="A327" s="13">
        <f t="shared" si="86"/>
        <v>316</v>
      </c>
      <c r="B327" s="17" t="s">
        <v>57</v>
      </c>
      <c r="C327" s="19">
        <v>0</v>
      </c>
      <c r="D327" s="19">
        <v>0</v>
      </c>
      <c r="E327" s="19">
        <v>0</v>
      </c>
      <c r="F327" s="19">
        <v>0</v>
      </c>
      <c r="G327" s="19">
        <v>0</v>
      </c>
      <c r="H327" s="19">
        <v>0</v>
      </c>
      <c r="I327" s="19">
        <v>0</v>
      </c>
      <c r="J327" s="33" t="s">
        <v>52</v>
      </c>
      <c r="K327" s="33"/>
    </row>
    <row r="328" spans="1:11" ht="12.75">
      <c r="A328" s="13">
        <f t="shared" si="86"/>
        <v>317</v>
      </c>
      <c r="B328" s="12" t="s">
        <v>12</v>
      </c>
      <c r="C328" s="10">
        <f>SUM(D328:I328)</f>
        <v>0</v>
      </c>
      <c r="D328" s="20">
        <v>0</v>
      </c>
      <c r="E328" s="20">
        <v>0</v>
      </c>
      <c r="F328" s="20">
        <v>0</v>
      </c>
      <c r="G328" s="20">
        <v>0</v>
      </c>
      <c r="H328" s="20">
        <v>0</v>
      </c>
      <c r="I328" s="20">
        <v>0</v>
      </c>
      <c r="J328" s="33" t="s">
        <v>52</v>
      </c>
      <c r="K328" s="33"/>
    </row>
    <row r="329" spans="1:11" ht="12.75">
      <c r="A329" s="13">
        <f t="shared" si="86"/>
        <v>318</v>
      </c>
      <c r="B329" s="17" t="s">
        <v>13</v>
      </c>
      <c r="C329" s="10">
        <f>SUM(D329:I329)</f>
        <v>2700</v>
      </c>
      <c r="D329" s="20">
        <v>1500</v>
      </c>
      <c r="E329" s="20">
        <v>1200</v>
      </c>
      <c r="F329" s="20">
        <v>0</v>
      </c>
      <c r="G329" s="20">
        <v>0</v>
      </c>
      <c r="H329" s="20">
        <v>0</v>
      </c>
      <c r="I329" s="20">
        <v>0</v>
      </c>
      <c r="J329" s="33" t="s">
        <v>52</v>
      </c>
      <c r="K329" s="33"/>
    </row>
    <row r="330" spans="1:11" ht="12.75">
      <c r="A330" s="13">
        <f t="shared" si="86"/>
        <v>319</v>
      </c>
      <c r="B330" s="17" t="s">
        <v>14</v>
      </c>
      <c r="C330" s="10">
        <f>SUM(D330:I330)</f>
        <v>0</v>
      </c>
      <c r="D330" s="24">
        <v>0</v>
      </c>
      <c r="E330" s="24">
        <v>0</v>
      </c>
      <c r="F330" s="24">
        <v>0</v>
      </c>
      <c r="G330" s="24">
        <v>0</v>
      </c>
      <c r="H330" s="24">
        <v>0</v>
      </c>
      <c r="I330" s="24">
        <v>0</v>
      </c>
      <c r="J330" s="33" t="s">
        <v>52</v>
      </c>
      <c r="K330" s="33"/>
    </row>
    <row r="331" spans="1:11" ht="25.5">
      <c r="A331" s="13">
        <f t="shared" si="86"/>
        <v>320</v>
      </c>
      <c r="B331" s="17" t="s">
        <v>81</v>
      </c>
      <c r="C331" s="10">
        <f>SUM(C333:C334)</f>
        <v>30743</v>
      </c>
      <c r="D331" s="10">
        <f aca="true" t="shared" si="101" ref="D331:I331">SUM(D333:D334)</f>
        <v>0</v>
      </c>
      <c r="E331" s="10">
        <f t="shared" si="101"/>
        <v>0</v>
      </c>
      <c r="F331" s="10">
        <f t="shared" si="101"/>
        <v>9038.8</v>
      </c>
      <c r="G331" s="10">
        <f t="shared" si="101"/>
        <v>9100</v>
      </c>
      <c r="H331" s="10">
        <f t="shared" si="101"/>
        <v>8800</v>
      </c>
      <c r="I331" s="10">
        <f t="shared" si="101"/>
        <v>3804.2</v>
      </c>
      <c r="J331" s="34" t="s">
        <v>41</v>
      </c>
      <c r="K331" s="34"/>
    </row>
    <row r="332" spans="1:11" ht="12.75">
      <c r="A332" s="13">
        <f t="shared" si="86"/>
        <v>321</v>
      </c>
      <c r="B332" s="17" t="s">
        <v>57</v>
      </c>
      <c r="C332" s="19">
        <v>0</v>
      </c>
      <c r="D332" s="19">
        <v>0</v>
      </c>
      <c r="E332" s="19">
        <v>0</v>
      </c>
      <c r="F332" s="19">
        <v>0</v>
      </c>
      <c r="G332" s="19">
        <v>0</v>
      </c>
      <c r="H332" s="19">
        <v>0</v>
      </c>
      <c r="I332" s="19">
        <v>0</v>
      </c>
      <c r="J332" s="33" t="s">
        <v>52</v>
      </c>
      <c r="K332" s="33"/>
    </row>
    <row r="333" spans="1:11" ht="12.75">
      <c r="A333" s="13">
        <f t="shared" si="86"/>
        <v>322</v>
      </c>
      <c r="B333" s="12" t="s">
        <v>12</v>
      </c>
      <c r="C333" s="10">
        <f>SUM(D333:I333)</f>
        <v>0</v>
      </c>
      <c r="D333" s="20">
        <v>0</v>
      </c>
      <c r="E333" s="20">
        <v>0</v>
      </c>
      <c r="F333" s="20">
        <v>0</v>
      </c>
      <c r="G333" s="20">
        <v>0</v>
      </c>
      <c r="H333" s="20">
        <v>0</v>
      </c>
      <c r="I333" s="20">
        <v>0</v>
      </c>
      <c r="J333" s="33" t="s">
        <v>52</v>
      </c>
      <c r="K333" s="33"/>
    </row>
    <row r="334" spans="1:11" ht="12.75">
      <c r="A334" s="13">
        <f aca="true" t="shared" si="102" ref="A334:A397">A333+1</f>
        <v>323</v>
      </c>
      <c r="B334" s="17" t="s">
        <v>13</v>
      </c>
      <c r="C334" s="10">
        <f>SUM(D334:I334)</f>
        <v>30743</v>
      </c>
      <c r="D334" s="20">
        <v>0</v>
      </c>
      <c r="E334" s="20">
        <v>0</v>
      </c>
      <c r="F334" s="20">
        <v>9038.8</v>
      </c>
      <c r="G334" s="20">
        <v>9100</v>
      </c>
      <c r="H334" s="20">
        <v>8800</v>
      </c>
      <c r="I334" s="20">
        <v>3804.2</v>
      </c>
      <c r="J334" s="33" t="s">
        <v>52</v>
      </c>
      <c r="K334" s="33"/>
    </row>
    <row r="335" spans="1:11" ht="12.75">
      <c r="A335" s="13">
        <f t="shared" si="102"/>
        <v>324</v>
      </c>
      <c r="B335" s="17" t="s">
        <v>14</v>
      </c>
      <c r="C335" s="10">
        <f>SUM(D335:I335)</f>
        <v>0</v>
      </c>
      <c r="D335" s="24">
        <v>0</v>
      </c>
      <c r="E335" s="24">
        <v>0</v>
      </c>
      <c r="F335" s="24">
        <v>0</v>
      </c>
      <c r="G335" s="24">
        <v>0</v>
      </c>
      <c r="H335" s="24">
        <v>0</v>
      </c>
      <c r="I335" s="24">
        <v>0</v>
      </c>
      <c r="J335" s="33" t="s">
        <v>52</v>
      </c>
      <c r="K335" s="33"/>
    </row>
    <row r="336" spans="1:11" ht="37.5" customHeight="1">
      <c r="A336" s="13">
        <f t="shared" si="102"/>
        <v>325</v>
      </c>
      <c r="B336" s="35" t="s">
        <v>50</v>
      </c>
      <c r="C336" s="36"/>
      <c r="D336" s="36"/>
      <c r="E336" s="36"/>
      <c r="F336" s="36"/>
      <c r="G336" s="36"/>
      <c r="H336" s="36"/>
      <c r="I336" s="36"/>
      <c r="J336" s="36"/>
      <c r="K336" s="37"/>
    </row>
    <row r="337" spans="1:11" ht="25.5">
      <c r="A337" s="13">
        <f t="shared" si="102"/>
        <v>326</v>
      </c>
      <c r="B337" s="23" t="s">
        <v>30</v>
      </c>
      <c r="C337" s="19">
        <f aca="true" t="shared" si="103" ref="C337:I337">SUM(C339:C340)</f>
        <v>17424.6</v>
      </c>
      <c r="D337" s="19">
        <f t="shared" si="103"/>
        <v>422.70000000000005</v>
      </c>
      <c r="E337" s="19">
        <f t="shared" si="103"/>
        <v>600.8</v>
      </c>
      <c r="F337" s="19">
        <f t="shared" si="103"/>
        <v>296.40000000000003</v>
      </c>
      <c r="G337" s="19">
        <f t="shared" si="103"/>
        <v>10380</v>
      </c>
      <c r="H337" s="19">
        <f t="shared" si="103"/>
        <v>4974.7</v>
      </c>
      <c r="I337" s="19">
        <f t="shared" si="103"/>
        <v>750</v>
      </c>
      <c r="J337" s="33" t="s">
        <v>52</v>
      </c>
      <c r="K337" s="33"/>
    </row>
    <row r="338" spans="1:11" ht="12.75">
      <c r="A338" s="13">
        <f t="shared" si="102"/>
        <v>327</v>
      </c>
      <c r="B338" s="17" t="s">
        <v>57</v>
      </c>
      <c r="C338" s="19">
        <v>0</v>
      </c>
      <c r="D338" s="19">
        <v>0</v>
      </c>
      <c r="E338" s="19">
        <v>0</v>
      </c>
      <c r="F338" s="19">
        <v>0</v>
      </c>
      <c r="G338" s="19">
        <v>0</v>
      </c>
      <c r="H338" s="19">
        <v>0</v>
      </c>
      <c r="I338" s="19">
        <v>0</v>
      </c>
      <c r="J338" s="33" t="s">
        <v>52</v>
      </c>
      <c r="K338" s="33"/>
    </row>
    <row r="339" spans="1:11" ht="12.75">
      <c r="A339" s="13">
        <f t="shared" si="102"/>
        <v>328</v>
      </c>
      <c r="B339" s="12" t="s">
        <v>12</v>
      </c>
      <c r="C339" s="10">
        <f>SUM(D339:I339)</f>
        <v>682</v>
      </c>
      <c r="D339" s="20">
        <f aca="true" t="shared" si="104" ref="D339:I340">D345+D362</f>
        <v>111.6</v>
      </c>
      <c r="E339" s="20">
        <f t="shared" si="104"/>
        <v>60.8</v>
      </c>
      <c r="F339" s="20">
        <f t="shared" si="104"/>
        <v>59.6</v>
      </c>
      <c r="G339" s="20">
        <f t="shared" si="104"/>
        <v>150</v>
      </c>
      <c r="H339" s="20">
        <f t="shared" si="104"/>
        <v>150</v>
      </c>
      <c r="I339" s="20">
        <f t="shared" si="104"/>
        <v>150</v>
      </c>
      <c r="J339" s="33" t="s">
        <v>52</v>
      </c>
      <c r="K339" s="33"/>
    </row>
    <row r="340" spans="1:11" ht="12.75">
      <c r="A340" s="13">
        <f t="shared" si="102"/>
        <v>329</v>
      </c>
      <c r="B340" s="12" t="s">
        <v>13</v>
      </c>
      <c r="C340" s="10">
        <f>SUM(D340:I340)</f>
        <v>16742.6</v>
      </c>
      <c r="D340" s="20">
        <f t="shared" si="104"/>
        <v>311.1</v>
      </c>
      <c r="E340" s="20">
        <f t="shared" si="104"/>
        <v>540</v>
      </c>
      <c r="F340" s="20">
        <f t="shared" si="104"/>
        <v>236.8</v>
      </c>
      <c r="G340" s="20">
        <f t="shared" si="104"/>
        <v>10230</v>
      </c>
      <c r="H340" s="20">
        <f t="shared" si="104"/>
        <v>4824.7</v>
      </c>
      <c r="I340" s="20">
        <f t="shared" si="104"/>
        <v>600</v>
      </c>
      <c r="J340" s="33" t="s">
        <v>52</v>
      </c>
      <c r="K340" s="33"/>
    </row>
    <row r="341" spans="1:11" ht="12.75">
      <c r="A341" s="13">
        <f t="shared" si="102"/>
        <v>330</v>
      </c>
      <c r="B341" s="17" t="s">
        <v>14</v>
      </c>
      <c r="C341" s="10">
        <f>SUM(D341:I341)</f>
        <v>0</v>
      </c>
      <c r="D341" s="24">
        <v>0</v>
      </c>
      <c r="E341" s="24">
        <v>0</v>
      </c>
      <c r="F341" s="24">
        <v>0</v>
      </c>
      <c r="G341" s="24">
        <v>0</v>
      </c>
      <c r="H341" s="24">
        <v>0</v>
      </c>
      <c r="I341" s="24">
        <v>0</v>
      </c>
      <c r="J341" s="33" t="s">
        <v>52</v>
      </c>
      <c r="K341" s="33"/>
    </row>
    <row r="342" spans="1:11" ht="12.75">
      <c r="A342" s="13">
        <f t="shared" si="102"/>
        <v>331</v>
      </c>
      <c r="B342" s="38" t="s">
        <v>27</v>
      </c>
      <c r="C342" s="39"/>
      <c r="D342" s="39"/>
      <c r="E342" s="39"/>
      <c r="F342" s="39"/>
      <c r="G342" s="39"/>
      <c r="H342" s="39"/>
      <c r="I342" s="39"/>
      <c r="J342" s="39"/>
      <c r="K342" s="40"/>
    </row>
    <row r="343" spans="1:11" ht="25.5">
      <c r="A343" s="13">
        <f t="shared" si="102"/>
        <v>332</v>
      </c>
      <c r="B343" s="14" t="s">
        <v>21</v>
      </c>
      <c r="C343" s="10">
        <f aca="true" t="shared" si="105" ref="C343:I343">SUM(C345:C346)</f>
        <v>13854.7</v>
      </c>
      <c r="D343" s="10">
        <f t="shared" si="105"/>
        <v>0</v>
      </c>
      <c r="E343" s="10">
        <f t="shared" si="105"/>
        <v>0</v>
      </c>
      <c r="F343" s="10">
        <f t="shared" si="105"/>
        <v>0</v>
      </c>
      <c r="G343" s="10">
        <f t="shared" si="105"/>
        <v>9630</v>
      </c>
      <c r="H343" s="10">
        <f t="shared" si="105"/>
        <v>4224.7</v>
      </c>
      <c r="I343" s="10">
        <f t="shared" si="105"/>
        <v>0</v>
      </c>
      <c r="J343" s="33" t="s">
        <v>52</v>
      </c>
      <c r="K343" s="33"/>
    </row>
    <row r="344" spans="1:11" ht="12.75">
      <c r="A344" s="13">
        <f t="shared" si="102"/>
        <v>333</v>
      </c>
      <c r="B344" s="17" t="s">
        <v>57</v>
      </c>
      <c r="C344" s="19">
        <v>0</v>
      </c>
      <c r="D344" s="19">
        <v>0</v>
      </c>
      <c r="E344" s="19">
        <v>0</v>
      </c>
      <c r="F344" s="19">
        <v>0</v>
      </c>
      <c r="G344" s="19">
        <v>0</v>
      </c>
      <c r="H344" s="19">
        <v>0</v>
      </c>
      <c r="I344" s="19">
        <v>0</v>
      </c>
      <c r="J344" s="33" t="s">
        <v>52</v>
      </c>
      <c r="K344" s="33"/>
    </row>
    <row r="345" spans="1:11" ht="12.75">
      <c r="A345" s="13">
        <f t="shared" si="102"/>
        <v>334</v>
      </c>
      <c r="B345" s="17" t="s">
        <v>12</v>
      </c>
      <c r="C345" s="10">
        <f>SUM(D345:I345)</f>
        <v>0</v>
      </c>
      <c r="D345" s="10">
        <f aca="true" t="shared" si="106" ref="D345:I346">D351</f>
        <v>0</v>
      </c>
      <c r="E345" s="10">
        <f t="shared" si="106"/>
        <v>0</v>
      </c>
      <c r="F345" s="10">
        <f t="shared" si="106"/>
        <v>0</v>
      </c>
      <c r="G345" s="10">
        <f t="shared" si="106"/>
        <v>0</v>
      </c>
      <c r="H345" s="10">
        <f t="shared" si="106"/>
        <v>0</v>
      </c>
      <c r="I345" s="10">
        <f t="shared" si="106"/>
        <v>0</v>
      </c>
      <c r="J345" s="33" t="s">
        <v>52</v>
      </c>
      <c r="K345" s="33"/>
    </row>
    <row r="346" spans="1:11" ht="12.75">
      <c r="A346" s="13">
        <f t="shared" si="102"/>
        <v>335</v>
      </c>
      <c r="B346" s="17" t="s">
        <v>13</v>
      </c>
      <c r="C346" s="10">
        <f>SUM(D346:I346)</f>
        <v>13854.7</v>
      </c>
      <c r="D346" s="10">
        <f t="shared" si="106"/>
        <v>0</v>
      </c>
      <c r="E346" s="10">
        <f t="shared" si="106"/>
        <v>0</v>
      </c>
      <c r="F346" s="10">
        <f t="shared" si="106"/>
        <v>0</v>
      </c>
      <c r="G346" s="10">
        <f t="shared" si="106"/>
        <v>9630</v>
      </c>
      <c r="H346" s="10">
        <f t="shared" si="106"/>
        <v>4224.7</v>
      </c>
      <c r="I346" s="10">
        <f t="shared" si="106"/>
        <v>0</v>
      </c>
      <c r="J346" s="33" t="s">
        <v>52</v>
      </c>
      <c r="K346" s="33"/>
    </row>
    <row r="347" spans="1:11" ht="12.75">
      <c r="A347" s="13">
        <f t="shared" si="102"/>
        <v>336</v>
      </c>
      <c r="B347" s="17" t="s">
        <v>14</v>
      </c>
      <c r="C347" s="10">
        <f>SUM(D347:I347)</f>
        <v>0</v>
      </c>
      <c r="D347" s="24">
        <v>0</v>
      </c>
      <c r="E347" s="24">
        <v>0</v>
      </c>
      <c r="F347" s="24">
        <v>0</v>
      </c>
      <c r="G347" s="24">
        <v>0</v>
      </c>
      <c r="H347" s="24">
        <v>0</v>
      </c>
      <c r="I347" s="24">
        <v>0</v>
      </c>
      <c r="J347" s="33" t="s">
        <v>52</v>
      </c>
      <c r="K347" s="33"/>
    </row>
    <row r="348" spans="1:11" ht="12.75" customHeight="1">
      <c r="A348" s="13">
        <f t="shared" si="102"/>
        <v>337</v>
      </c>
      <c r="B348" s="38" t="s">
        <v>16</v>
      </c>
      <c r="C348" s="39"/>
      <c r="D348" s="39"/>
      <c r="E348" s="39"/>
      <c r="F348" s="39"/>
      <c r="G348" s="39"/>
      <c r="H348" s="39"/>
      <c r="I348" s="39"/>
      <c r="J348" s="39"/>
      <c r="K348" s="40"/>
    </row>
    <row r="349" spans="1:11" ht="38.25">
      <c r="A349" s="13">
        <f t="shared" si="102"/>
        <v>338</v>
      </c>
      <c r="B349" s="14" t="s">
        <v>44</v>
      </c>
      <c r="C349" s="16">
        <f aca="true" t="shared" si="107" ref="C349:I349">SUM(C351:C352)</f>
        <v>13854.7</v>
      </c>
      <c r="D349" s="16">
        <f t="shared" si="107"/>
        <v>0</v>
      </c>
      <c r="E349" s="16">
        <f t="shared" si="107"/>
        <v>0</v>
      </c>
      <c r="F349" s="16">
        <f t="shared" si="107"/>
        <v>0</v>
      </c>
      <c r="G349" s="16">
        <f t="shared" si="107"/>
        <v>9630</v>
      </c>
      <c r="H349" s="16">
        <f t="shared" si="107"/>
        <v>4224.7</v>
      </c>
      <c r="I349" s="16">
        <f t="shared" si="107"/>
        <v>0</v>
      </c>
      <c r="J349" s="33" t="s">
        <v>52</v>
      </c>
      <c r="K349" s="33"/>
    </row>
    <row r="350" spans="1:11" ht="12.75">
      <c r="A350" s="13">
        <f t="shared" si="102"/>
        <v>339</v>
      </c>
      <c r="B350" s="17" t="s">
        <v>57</v>
      </c>
      <c r="C350" s="19">
        <v>0</v>
      </c>
      <c r="D350" s="19">
        <v>0</v>
      </c>
      <c r="E350" s="19">
        <v>0</v>
      </c>
      <c r="F350" s="19">
        <v>0</v>
      </c>
      <c r="G350" s="19">
        <v>0</v>
      </c>
      <c r="H350" s="19">
        <v>0</v>
      </c>
      <c r="I350" s="19">
        <v>0</v>
      </c>
      <c r="J350" s="33" t="s">
        <v>52</v>
      </c>
      <c r="K350" s="33"/>
    </row>
    <row r="351" spans="1:11" ht="12.75">
      <c r="A351" s="13">
        <f t="shared" si="102"/>
        <v>340</v>
      </c>
      <c r="B351" s="12" t="s">
        <v>12</v>
      </c>
      <c r="C351" s="10">
        <f>SUM(D351:I351)</f>
        <v>0</v>
      </c>
      <c r="D351" s="10">
        <f aca="true" t="shared" si="108" ref="D351:I352">D356</f>
        <v>0</v>
      </c>
      <c r="E351" s="10">
        <f t="shared" si="108"/>
        <v>0</v>
      </c>
      <c r="F351" s="10">
        <f t="shared" si="108"/>
        <v>0</v>
      </c>
      <c r="G351" s="10">
        <f t="shared" si="108"/>
        <v>0</v>
      </c>
      <c r="H351" s="10">
        <f t="shared" si="108"/>
        <v>0</v>
      </c>
      <c r="I351" s="10">
        <f t="shared" si="108"/>
        <v>0</v>
      </c>
      <c r="J351" s="33" t="s">
        <v>52</v>
      </c>
      <c r="K351" s="33"/>
    </row>
    <row r="352" spans="1:11" ht="12.75">
      <c r="A352" s="13">
        <f t="shared" si="102"/>
        <v>341</v>
      </c>
      <c r="B352" s="12" t="s">
        <v>13</v>
      </c>
      <c r="C352" s="10">
        <f>SUM(D352:I352)</f>
        <v>13854.7</v>
      </c>
      <c r="D352" s="10">
        <f t="shared" si="108"/>
        <v>0</v>
      </c>
      <c r="E352" s="10">
        <f t="shared" si="108"/>
        <v>0</v>
      </c>
      <c r="F352" s="10">
        <f t="shared" si="108"/>
        <v>0</v>
      </c>
      <c r="G352" s="10">
        <f t="shared" si="108"/>
        <v>9630</v>
      </c>
      <c r="H352" s="10">
        <f t="shared" si="108"/>
        <v>4224.7</v>
      </c>
      <c r="I352" s="10">
        <f t="shared" si="108"/>
        <v>0</v>
      </c>
      <c r="J352" s="38" t="s">
        <v>52</v>
      </c>
      <c r="K352" s="40"/>
    </row>
    <row r="353" spans="1:11" ht="12.75">
      <c r="A353" s="13">
        <f t="shared" si="102"/>
        <v>342</v>
      </c>
      <c r="B353" s="17" t="s">
        <v>14</v>
      </c>
      <c r="C353" s="10">
        <f>SUM(D353:I353)</f>
        <v>0</v>
      </c>
      <c r="D353" s="24">
        <v>0</v>
      </c>
      <c r="E353" s="24">
        <v>0</v>
      </c>
      <c r="F353" s="24">
        <v>0</v>
      </c>
      <c r="G353" s="24">
        <v>0</v>
      </c>
      <c r="H353" s="24">
        <v>0</v>
      </c>
      <c r="I353" s="24">
        <v>0</v>
      </c>
      <c r="J353" s="33" t="s">
        <v>52</v>
      </c>
      <c r="K353" s="33"/>
    </row>
    <row r="354" spans="1:11" ht="25.5">
      <c r="A354" s="13">
        <f t="shared" si="102"/>
        <v>343</v>
      </c>
      <c r="B354" s="12" t="s">
        <v>82</v>
      </c>
      <c r="C354" s="16">
        <f aca="true" t="shared" si="109" ref="C354:H354">SUM(C356:C357)</f>
        <v>13854.7</v>
      </c>
      <c r="D354" s="16">
        <f t="shared" si="109"/>
        <v>0</v>
      </c>
      <c r="E354" s="16">
        <f t="shared" si="109"/>
        <v>0</v>
      </c>
      <c r="F354" s="16">
        <f t="shared" si="109"/>
        <v>0</v>
      </c>
      <c r="G354" s="16">
        <f t="shared" si="109"/>
        <v>9630</v>
      </c>
      <c r="H354" s="16">
        <f t="shared" si="109"/>
        <v>4224.7</v>
      </c>
      <c r="I354" s="16">
        <f>SUM(I356:I357)</f>
        <v>0</v>
      </c>
      <c r="J354" s="34">
        <v>73</v>
      </c>
      <c r="K354" s="34"/>
    </row>
    <row r="355" spans="1:11" ht="12.75">
      <c r="A355" s="13">
        <f t="shared" si="102"/>
        <v>344</v>
      </c>
      <c r="B355" s="17" t="s">
        <v>57</v>
      </c>
      <c r="C355" s="19">
        <v>0</v>
      </c>
      <c r="D355" s="19">
        <v>0</v>
      </c>
      <c r="E355" s="19">
        <v>0</v>
      </c>
      <c r="F355" s="19">
        <v>0</v>
      </c>
      <c r="G355" s="19">
        <v>0</v>
      </c>
      <c r="H355" s="19">
        <v>0</v>
      </c>
      <c r="I355" s="19">
        <v>0</v>
      </c>
      <c r="J355" s="33" t="s">
        <v>52</v>
      </c>
      <c r="K355" s="33"/>
    </row>
    <row r="356" spans="1:11" ht="12.75">
      <c r="A356" s="13">
        <f t="shared" si="102"/>
        <v>345</v>
      </c>
      <c r="B356" s="12" t="s">
        <v>12</v>
      </c>
      <c r="C356" s="10">
        <f>SUM(D356:I356)</f>
        <v>0</v>
      </c>
      <c r="D356" s="10">
        <v>0</v>
      </c>
      <c r="E356" s="10">
        <v>0</v>
      </c>
      <c r="F356" s="10">
        <v>0</v>
      </c>
      <c r="G356" s="10">
        <v>0</v>
      </c>
      <c r="H356" s="10">
        <v>0</v>
      </c>
      <c r="I356" s="10">
        <v>0</v>
      </c>
      <c r="J356" s="33" t="s">
        <v>52</v>
      </c>
      <c r="K356" s="33"/>
    </row>
    <row r="357" spans="1:11" ht="12.75">
      <c r="A357" s="13">
        <f t="shared" si="102"/>
        <v>346</v>
      </c>
      <c r="B357" s="12" t="s">
        <v>13</v>
      </c>
      <c r="C357" s="10">
        <f>SUM(D357:I357)</f>
        <v>13854.7</v>
      </c>
      <c r="D357" s="10">
        <v>0</v>
      </c>
      <c r="E357" s="10">
        <v>0</v>
      </c>
      <c r="F357" s="10">
        <v>0</v>
      </c>
      <c r="G357" s="10">
        <v>9630</v>
      </c>
      <c r="H357" s="10">
        <v>4224.7</v>
      </c>
      <c r="I357" s="10">
        <v>0</v>
      </c>
      <c r="J357" s="33" t="s">
        <v>52</v>
      </c>
      <c r="K357" s="33"/>
    </row>
    <row r="358" spans="1:11" ht="12.75">
      <c r="A358" s="13">
        <f t="shared" si="102"/>
        <v>347</v>
      </c>
      <c r="B358" s="17" t="s">
        <v>14</v>
      </c>
      <c r="C358" s="10">
        <f>SUM(D358:I358)</f>
        <v>0</v>
      </c>
      <c r="D358" s="24">
        <v>0</v>
      </c>
      <c r="E358" s="24">
        <v>0</v>
      </c>
      <c r="F358" s="24">
        <v>0</v>
      </c>
      <c r="G358" s="24">
        <v>0</v>
      </c>
      <c r="H358" s="24">
        <v>0</v>
      </c>
      <c r="I358" s="24">
        <v>0</v>
      </c>
      <c r="J358" s="33" t="s">
        <v>52</v>
      </c>
      <c r="K358" s="33"/>
    </row>
    <row r="359" spans="1:11" ht="12.75">
      <c r="A359" s="13">
        <f t="shared" si="102"/>
        <v>348</v>
      </c>
      <c r="B359" s="46" t="s">
        <v>58</v>
      </c>
      <c r="C359" s="47"/>
      <c r="D359" s="47"/>
      <c r="E359" s="47"/>
      <c r="F359" s="47"/>
      <c r="G359" s="47"/>
      <c r="H359" s="47"/>
      <c r="I359" s="47"/>
      <c r="J359" s="47"/>
      <c r="K359" s="48"/>
    </row>
    <row r="360" spans="1:11" ht="25.5">
      <c r="A360" s="13">
        <f t="shared" si="102"/>
        <v>349</v>
      </c>
      <c r="B360" s="23" t="s">
        <v>23</v>
      </c>
      <c r="C360" s="19">
        <f aca="true" t="shared" si="110" ref="C360:I360">SUM(C362:C363)</f>
        <v>3569.9</v>
      </c>
      <c r="D360" s="19">
        <f t="shared" si="110"/>
        <v>422.70000000000005</v>
      </c>
      <c r="E360" s="19">
        <f>SUM(E362:E363)</f>
        <v>600.8</v>
      </c>
      <c r="F360" s="19">
        <f>SUM(F362:F363)</f>
        <v>296.40000000000003</v>
      </c>
      <c r="G360" s="19">
        <f t="shared" si="110"/>
        <v>750</v>
      </c>
      <c r="H360" s="19">
        <f t="shared" si="110"/>
        <v>750</v>
      </c>
      <c r="I360" s="19">
        <f t="shared" si="110"/>
        <v>750</v>
      </c>
      <c r="J360" s="33" t="s">
        <v>52</v>
      </c>
      <c r="K360" s="33"/>
    </row>
    <row r="361" spans="1:11" ht="12.75">
      <c r="A361" s="13">
        <f t="shared" si="102"/>
        <v>350</v>
      </c>
      <c r="B361" s="17" t="s">
        <v>57</v>
      </c>
      <c r="C361" s="19">
        <v>0</v>
      </c>
      <c r="D361" s="19">
        <v>0</v>
      </c>
      <c r="E361" s="19">
        <v>0</v>
      </c>
      <c r="F361" s="19">
        <v>0</v>
      </c>
      <c r="G361" s="19">
        <v>0</v>
      </c>
      <c r="H361" s="19">
        <v>0</v>
      </c>
      <c r="I361" s="19">
        <v>0</v>
      </c>
      <c r="J361" s="33" t="s">
        <v>52</v>
      </c>
      <c r="K361" s="33"/>
    </row>
    <row r="362" spans="1:11" ht="12.75">
      <c r="A362" s="13">
        <f t="shared" si="102"/>
        <v>351</v>
      </c>
      <c r="B362" s="12" t="s">
        <v>12</v>
      </c>
      <c r="C362" s="10">
        <f>SUM(D362:I362)</f>
        <v>682</v>
      </c>
      <c r="D362" s="20">
        <f aca="true" t="shared" si="111" ref="D362:I363">D367+D372+D377+D382</f>
        <v>111.6</v>
      </c>
      <c r="E362" s="20">
        <f t="shared" si="111"/>
        <v>60.8</v>
      </c>
      <c r="F362" s="20">
        <f t="shared" si="111"/>
        <v>59.6</v>
      </c>
      <c r="G362" s="20">
        <f t="shared" si="111"/>
        <v>150</v>
      </c>
      <c r="H362" s="20">
        <f t="shared" si="111"/>
        <v>150</v>
      </c>
      <c r="I362" s="20">
        <f t="shared" si="111"/>
        <v>150</v>
      </c>
      <c r="J362" s="33" t="s">
        <v>52</v>
      </c>
      <c r="K362" s="33"/>
    </row>
    <row r="363" spans="1:11" ht="12.75">
      <c r="A363" s="13">
        <f t="shared" si="102"/>
        <v>352</v>
      </c>
      <c r="B363" s="17" t="s">
        <v>13</v>
      </c>
      <c r="C363" s="10">
        <f>SUM(D363:I363)</f>
        <v>2887.9</v>
      </c>
      <c r="D363" s="20">
        <f t="shared" si="111"/>
        <v>311.1</v>
      </c>
      <c r="E363" s="20">
        <f t="shared" si="111"/>
        <v>540</v>
      </c>
      <c r="F363" s="20">
        <f t="shared" si="111"/>
        <v>236.8</v>
      </c>
      <c r="G363" s="20">
        <f t="shared" si="111"/>
        <v>600</v>
      </c>
      <c r="H363" s="20">
        <f t="shared" si="111"/>
        <v>600</v>
      </c>
      <c r="I363" s="20">
        <f t="shared" si="111"/>
        <v>600</v>
      </c>
      <c r="J363" s="33" t="s">
        <v>52</v>
      </c>
      <c r="K363" s="33"/>
    </row>
    <row r="364" spans="1:11" ht="12.75">
      <c r="A364" s="13">
        <f t="shared" si="102"/>
        <v>353</v>
      </c>
      <c r="B364" s="17" t="s">
        <v>14</v>
      </c>
      <c r="C364" s="10">
        <f>SUM(D364:I364)</f>
        <v>0</v>
      </c>
      <c r="D364" s="24">
        <v>0</v>
      </c>
      <c r="E364" s="24">
        <v>0</v>
      </c>
      <c r="F364" s="24">
        <v>0</v>
      </c>
      <c r="G364" s="24">
        <v>0</v>
      </c>
      <c r="H364" s="24">
        <v>0</v>
      </c>
      <c r="I364" s="24">
        <v>0</v>
      </c>
      <c r="J364" s="33" t="s">
        <v>52</v>
      </c>
      <c r="K364" s="33"/>
    </row>
    <row r="365" spans="1:11" ht="38.25">
      <c r="A365" s="13">
        <f t="shared" si="102"/>
        <v>354</v>
      </c>
      <c r="B365" s="12" t="s">
        <v>83</v>
      </c>
      <c r="C365" s="20">
        <f>SUM(C367:C368)</f>
        <v>1629.9</v>
      </c>
      <c r="D365" s="20">
        <f aca="true" t="shared" si="112" ref="D365:I365">SUM(D367:D368)</f>
        <v>222.7</v>
      </c>
      <c r="E365" s="20">
        <f>SUM(E367:E368)</f>
        <v>260.8</v>
      </c>
      <c r="F365" s="20">
        <f t="shared" si="112"/>
        <v>96.4</v>
      </c>
      <c r="G365" s="20">
        <f t="shared" si="112"/>
        <v>350</v>
      </c>
      <c r="H365" s="20">
        <f t="shared" si="112"/>
        <v>350</v>
      </c>
      <c r="I365" s="20">
        <f t="shared" si="112"/>
        <v>350</v>
      </c>
      <c r="J365" s="34" t="s">
        <v>42</v>
      </c>
      <c r="K365" s="34"/>
    </row>
    <row r="366" spans="1:11" ht="12.75">
      <c r="A366" s="13">
        <f t="shared" si="102"/>
        <v>355</v>
      </c>
      <c r="B366" s="17" t="s">
        <v>57</v>
      </c>
      <c r="C366" s="19">
        <v>0</v>
      </c>
      <c r="D366" s="19">
        <v>0</v>
      </c>
      <c r="E366" s="19">
        <v>0</v>
      </c>
      <c r="F366" s="19">
        <v>0</v>
      </c>
      <c r="G366" s="19">
        <v>0</v>
      </c>
      <c r="H366" s="19">
        <v>0</v>
      </c>
      <c r="I366" s="19">
        <v>0</v>
      </c>
      <c r="J366" s="33" t="s">
        <v>52</v>
      </c>
      <c r="K366" s="33"/>
    </row>
    <row r="367" spans="1:11" ht="12.75">
      <c r="A367" s="13">
        <f t="shared" si="102"/>
        <v>356</v>
      </c>
      <c r="B367" s="12" t="s">
        <v>12</v>
      </c>
      <c r="C367" s="10">
        <f>SUM(D367:I367)</f>
        <v>682</v>
      </c>
      <c r="D367" s="20">
        <v>111.6</v>
      </c>
      <c r="E367" s="20">
        <v>60.8</v>
      </c>
      <c r="F367" s="20">
        <v>59.6</v>
      </c>
      <c r="G367" s="20">
        <v>150</v>
      </c>
      <c r="H367" s="20">
        <v>150</v>
      </c>
      <c r="I367" s="20">
        <v>150</v>
      </c>
      <c r="J367" s="33" t="s">
        <v>52</v>
      </c>
      <c r="K367" s="33"/>
    </row>
    <row r="368" spans="1:11" ht="12.75">
      <c r="A368" s="13">
        <f t="shared" si="102"/>
        <v>357</v>
      </c>
      <c r="B368" s="17" t="s">
        <v>13</v>
      </c>
      <c r="C368" s="10">
        <f>SUM(D368:I368)</f>
        <v>947.9000000000001</v>
      </c>
      <c r="D368" s="20">
        <v>111.1</v>
      </c>
      <c r="E368" s="20">
        <v>200</v>
      </c>
      <c r="F368" s="20">
        <v>36.8</v>
      </c>
      <c r="G368" s="20">
        <v>200</v>
      </c>
      <c r="H368" s="20">
        <v>200</v>
      </c>
      <c r="I368" s="20">
        <v>200</v>
      </c>
      <c r="J368" s="33" t="s">
        <v>52</v>
      </c>
      <c r="K368" s="33"/>
    </row>
    <row r="369" spans="1:11" ht="12.75">
      <c r="A369" s="13">
        <f t="shared" si="102"/>
        <v>358</v>
      </c>
      <c r="B369" s="17" t="s">
        <v>14</v>
      </c>
      <c r="C369" s="10">
        <f>SUM(D369:I369)</f>
        <v>0</v>
      </c>
      <c r="D369" s="24">
        <v>0</v>
      </c>
      <c r="E369" s="24">
        <v>0</v>
      </c>
      <c r="F369" s="24">
        <v>0</v>
      </c>
      <c r="G369" s="24">
        <v>0</v>
      </c>
      <c r="H369" s="24">
        <v>0</v>
      </c>
      <c r="I369" s="24">
        <v>0</v>
      </c>
      <c r="J369" s="33" t="s">
        <v>52</v>
      </c>
      <c r="K369" s="33"/>
    </row>
    <row r="370" spans="1:11" ht="38.25">
      <c r="A370" s="13">
        <f t="shared" si="102"/>
        <v>359</v>
      </c>
      <c r="B370" s="12" t="s">
        <v>84</v>
      </c>
      <c r="C370" s="20">
        <f aca="true" t="shared" si="113" ref="C370:I370">SUM(C372:C373)</f>
        <v>1200</v>
      </c>
      <c r="D370" s="20">
        <f t="shared" si="113"/>
        <v>200</v>
      </c>
      <c r="E370" s="20">
        <f>SUM(E372:E373)</f>
        <v>200</v>
      </c>
      <c r="F370" s="20">
        <f t="shared" si="113"/>
        <v>200</v>
      </c>
      <c r="G370" s="20">
        <f t="shared" si="113"/>
        <v>200</v>
      </c>
      <c r="H370" s="20">
        <f t="shared" si="113"/>
        <v>200</v>
      </c>
      <c r="I370" s="20">
        <f t="shared" si="113"/>
        <v>200</v>
      </c>
      <c r="J370" s="34">
        <v>65.72</v>
      </c>
      <c r="K370" s="34"/>
    </row>
    <row r="371" spans="1:11" ht="12.75">
      <c r="A371" s="13">
        <f t="shared" si="102"/>
        <v>360</v>
      </c>
      <c r="B371" s="17" t="s">
        <v>57</v>
      </c>
      <c r="C371" s="19">
        <v>0</v>
      </c>
      <c r="D371" s="19">
        <v>0</v>
      </c>
      <c r="E371" s="19">
        <v>0</v>
      </c>
      <c r="F371" s="19">
        <v>0</v>
      </c>
      <c r="G371" s="19">
        <v>0</v>
      </c>
      <c r="H371" s="19">
        <v>0</v>
      </c>
      <c r="I371" s="19">
        <v>0</v>
      </c>
      <c r="J371" s="33" t="s">
        <v>52</v>
      </c>
      <c r="K371" s="33"/>
    </row>
    <row r="372" spans="1:11" ht="12.75">
      <c r="A372" s="13">
        <f t="shared" si="102"/>
        <v>361</v>
      </c>
      <c r="B372" s="12" t="s">
        <v>12</v>
      </c>
      <c r="C372" s="10">
        <f>SUM(D372:I372)</f>
        <v>0</v>
      </c>
      <c r="D372" s="20">
        <v>0</v>
      </c>
      <c r="E372" s="20">
        <v>0</v>
      </c>
      <c r="F372" s="20">
        <v>0</v>
      </c>
      <c r="G372" s="20">
        <v>0</v>
      </c>
      <c r="H372" s="20">
        <v>0</v>
      </c>
      <c r="I372" s="20">
        <v>0</v>
      </c>
      <c r="J372" s="33" t="s">
        <v>52</v>
      </c>
      <c r="K372" s="33"/>
    </row>
    <row r="373" spans="1:11" ht="12.75">
      <c r="A373" s="13">
        <f t="shared" si="102"/>
        <v>362</v>
      </c>
      <c r="B373" s="17" t="s">
        <v>13</v>
      </c>
      <c r="C373" s="10">
        <f>SUM(D373:I373)</f>
        <v>1200</v>
      </c>
      <c r="D373" s="20">
        <v>200</v>
      </c>
      <c r="E373" s="20">
        <v>200</v>
      </c>
      <c r="F373" s="20">
        <v>200</v>
      </c>
      <c r="G373" s="20">
        <v>200</v>
      </c>
      <c r="H373" s="20">
        <v>200</v>
      </c>
      <c r="I373" s="20">
        <v>200</v>
      </c>
      <c r="J373" s="33" t="s">
        <v>52</v>
      </c>
      <c r="K373" s="33"/>
    </row>
    <row r="374" spans="1:11" ht="12.75">
      <c r="A374" s="13">
        <f t="shared" si="102"/>
        <v>363</v>
      </c>
      <c r="B374" s="17" t="s">
        <v>14</v>
      </c>
      <c r="C374" s="10">
        <f>SUM(D374:I374)</f>
        <v>0</v>
      </c>
      <c r="D374" s="24">
        <v>0</v>
      </c>
      <c r="E374" s="24">
        <v>0</v>
      </c>
      <c r="F374" s="24">
        <v>0</v>
      </c>
      <c r="G374" s="24">
        <v>0</v>
      </c>
      <c r="H374" s="24">
        <v>0</v>
      </c>
      <c r="I374" s="24">
        <v>0</v>
      </c>
      <c r="J374" s="33" t="s">
        <v>52</v>
      </c>
      <c r="K374" s="33"/>
    </row>
    <row r="375" spans="1:11" ht="29.25" customHeight="1">
      <c r="A375" s="13">
        <f t="shared" si="102"/>
        <v>364</v>
      </c>
      <c r="B375" s="17" t="s">
        <v>87</v>
      </c>
      <c r="C375" s="20">
        <f aca="true" t="shared" si="114" ref="C375:I375">SUM(C377:C378)</f>
        <v>740</v>
      </c>
      <c r="D375" s="20">
        <f t="shared" si="114"/>
        <v>0</v>
      </c>
      <c r="E375" s="20">
        <f>SUM(E377:E378)</f>
        <v>140</v>
      </c>
      <c r="F375" s="20">
        <f t="shared" si="114"/>
        <v>0</v>
      </c>
      <c r="G375" s="20">
        <f t="shared" si="114"/>
        <v>200</v>
      </c>
      <c r="H375" s="20">
        <f t="shared" si="114"/>
        <v>200</v>
      </c>
      <c r="I375" s="20">
        <f t="shared" si="114"/>
        <v>200</v>
      </c>
      <c r="J375" s="34">
        <v>64</v>
      </c>
      <c r="K375" s="34"/>
    </row>
    <row r="376" spans="1:11" ht="14.25" customHeight="1">
      <c r="A376" s="13">
        <f t="shared" si="102"/>
        <v>365</v>
      </c>
      <c r="B376" s="17" t="s">
        <v>57</v>
      </c>
      <c r="C376" s="19">
        <v>0</v>
      </c>
      <c r="D376" s="19">
        <v>0</v>
      </c>
      <c r="E376" s="19">
        <v>0</v>
      </c>
      <c r="F376" s="19">
        <v>0</v>
      </c>
      <c r="G376" s="19">
        <v>0</v>
      </c>
      <c r="H376" s="19">
        <v>0</v>
      </c>
      <c r="I376" s="19">
        <v>0</v>
      </c>
      <c r="J376" s="33" t="s">
        <v>52</v>
      </c>
      <c r="K376" s="33"/>
    </row>
    <row r="377" spans="1:11" ht="12.75">
      <c r="A377" s="13">
        <f t="shared" si="102"/>
        <v>366</v>
      </c>
      <c r="B377" s="12" t="s">
        <v>12</v>
      </c>
      <c r="C377" s="10">
        <f>SUM(D377:I377)</f>
        <v>0</v>
      </c>
      <c r="D377" s="20">
        <v>0</v>
      </c>
      <c r="E377" s="20">
        <v>0</v>
      </c>
      <c r="F377" s="20">
        <v>0</v>
      </c>
      <c r="G377" s="20">
        <v>0</v>
      </c>
      <c r="H377" s="20">
        <v>0</v>
      </c>
      <c r="I377" s="20">
        <v>0</v>
      </c>
      <c r="J377" s="33" t="s">
        <v>52</v>
      </c>
      <c r="K377" s="33"/>
    </row>
    <row r="378" spans="1:11" ht="12.75">
      <c r="A378" s="13">
        <f t="shared" si="102"/>
        <v>367</v>
      </c>
      <c r="B378" s="17" t="s">
        <v>13</v>
      </c>
      <c r="C378" s="10">
        <f>SUM(D378:I378)</f>
        <v>740</v>
      </c>
      <c r="D378" s="20">
        <v>0</v>
      </c>
      <c r="E378" s="20">
        <v>140</v>
      </c>
      <c r="F378" s="20">
        <v>0</v>
      </c>
      <c r="G378" s="20">
        <v>200</v>
      </c>
      <c r="H378" s="20">
        <v>200</v>
      </c>
      <c r="I378" s="20">
        <v>200</v>
      </c>
      <c r="J378" s="33" t="s">
        <v>52</v>
      </c>
      <c r="K378" s="33"/>
    </row>
    <row r="379" spans="1:11" ht="12.75">
      <c r="A379" s="13">
        <f t="shared" si="102"/>
        <v>368</v>
      </c>
      <c r="B379" s="17" t="s">
        <v>14</v>
      </c>
      <c r="C379" s="10">
        <f>SUM(D379:I379)</f>
        <v>0</v>
      </c>
      <c r="D379" s="24">
        <v>0</v>
      </c>
      <c r="E379" s="24">
        <v>0</v>
      </c>
      <c r="F379" s="24">
        <v>0</v>
      </c>
      <c r="G379" s="24">
        <v>0</v>
      </c>
      <c r="H379" s="24">
        <v>0</v>
      </c>
      <c r="I379" s="24">
        <v>0</v>
      </c>
      <c r="J379" s="33" t="s">
        <v>52</v>
      </c>
      <c r="K379" s="33"/>
    </row>
    <row r="380" spans="1:11" ht="38.25">
      <c r="A380" s="13">
        <f t="shared" si="102"/>
        <v>369</v>
      </c>
      <c r="B380" s="17" t="s">
        <v>85</v>
      </c>
      <c r="C380" s="20">
        <f aca="true" t="shared" si="115" ref="C380:I380">SUM(C382:C383)</f>
        <v>0</v>
      </c>
      <c r="D380" s="20">
        <f t="shared" si="115"/>
        <v>0</v>
      </c>
      <c r="E380" s="20">
        <f>SUM(E382:E383)</f>
        <v>0</v>
      </c>
      <c r="F380" s="20">
        <f t="shared" si="115"/>
        <v>0</v>
      </c>
      <c r="G380" s="20">
        <f t="shared" si="115"/>
        <v>0</v>
      </c>
      <c r="H380" s="20">
        <f t="shared" si="115"/>
        <v>0</v>
      </c>
      <c r="I380" s="20">
        <f t="shared" si="115"/>
        <v>0</v>
      </c>
      <c r="J380" s="34" t="s">
        <v>54</v>
      </c>
      <c r="K380" s="34"/>
    </row>
    <row r="381" spans="1:11" ht="12.75">
      <c r="A381" s="13">
        <f t="shared" si="102"/>
        <v>370</v>
      </c>
      <c r="B381" s="17" t="s">
        <v>57</v>
      </c>
      <c r="C381" s="19">
        <v>0</v>
      </c>
      <c r="D381" s="19">
        <v>0</v>
      </c>
      <c r="E381" s="19">
        <v>0</v>
      </c>
      <c r="F381" s="19">
        <v>0</v>
      </c>
      <c r="G381" s="19">
        <v>0</v>
      </c>
      <c r="H381" s="19">
        <v>0</v>
      </c>
      <c r="I381" s="19">
        <v>0</v>
      </c>
      <c r="J381" s="33" t="s">
        <v>52</v>
      </c>
      <c r="K381" s="33"/>
    </row>
    <row r="382" spans="1:11" ht="12.75">
      <c r="A382" s="13">
        <f t="shared" si="102"/>
        <v>371</v>
      </c>
      <c r="B382" s="12" t="s">
        <v>12</v>
      </c>
      <c r="C382" s="10">
        <f>SUM(D382:I382)</f>
        <v>0</v>
      </c>
      <c r="D382" s="20">
        <v>0</v>
      </c>
      <c r="E382" s="20">
        <v>0</v>
      </c>
      <c r="F382" s="20">
        <v>0</v>
      </c>
      <c r="G382" s="20">
        <v>0</v>
      </c>
      <c r="H382" s="20">
        <v>0</v>
      </c>
      <c r="I382" s="20">
        <v>0</v>
      </c>
      <c r="J382" s="33" t="s">
        <v>52</v>
      </c>
      <c r="K382" s="33"/>
    </row>
    <row r="383" spans="1:11" ht="12.75">
      <c r="A383" s="13">
        <f t="shared" si="102"/>
        <v>372</v>
      </c>
      <c r="B383" s="17" t="s">
        <v>13</v>
      </c>
      <c r="C383" s="10">
        <f>SUM(D383:I383)</f>
        <v>0</v>
      </c>
      <c r="D383" s="20">
        <v>0</v>
      </c>
      <c r="E383" s="20">
        <v>0</v>
      </c>
      <c r="F383" s="20">
        <v>0</v>
      </c>
      <c r="G383" s="20">
        <v>0</v>
      </c>
      <c r="H383" s="20">
        <v>0</v>
      </c>
      <c r="I383" s="20">
        <v>0</v>
      </c>
      <c r="J383" s="33" t="s">
        <v>52</v>
      </c>
      <c r="K383" s="33"/>
    </row>
    <row r="384" spans="1:11" ht="12.75">
      <c r="A384" s="13">
        <f t="shared" si="102"/>
        <v>373</v>
      </c>
      <c r="B384" s="17" t="s">
        <v>14</v>
      </c>
      <c r="C384" s="10">
        <f>SUM(D384:I384)</f>
        <v>0</v>
      </c>
      <c r="D384" s="24">
        <v>0</v>
      </c>
      <c r="E384" s="24">
        <v>0</v>
      </c>
      <c r="F384" s="24">
        <v>0</v>
      </c>
      <c r="G384" s="24">
        <v>0</v>
      </c>
      <c r="H384" s="24">
        <v>0</v>
      </c>
      <c r="I384" s="24">
        <v>0</v>
      </c>
      <c r="J384" s="33" t="s">
        <v>52</v>
      </c>
      <c r="K384" s="33"/>
    </row>
    <row r="385" spans="1:11" ht="35.25" customHeight="1">
      <c r="A385" s="13">
        <f t="shared" si="102"/>
        <v>374</v>
      </c>
      <c r="B385" s="35" t="s">
        <v>51</v>
      </c>
      <c r="C385" s="36"/>
      <c r="D385" s="36"/>
      <c r="E385" s="36"/>
      <c r="F385" s="36"/>
      <c r="G385" s="36"/>
      <c r="H385" s="36"/>
      <c r="I385" s="36"/>
      <c r="J385" s="36"/>
      <c r="K385" s="37"/>
    </row>
    <row r="386" spans="1:11" ht="25.5">
      <c r="A386" s="13">
        <f t="shared" si="102"/>
        <v>375</v>
      </c>
      <c r="B386" s="23" t="s">
        <v>29</v>
      </c>
      <c r="C386" s="19">
        <f>SUM(C388:C389)</f>
        <v>18808</v>
      </c>
      <c r="D386" s="19">
        <f aca="true" t="shared" si="116" ref="D386:I386">SUM(D388:D389)</f>
        <v>9009</v>
      </c>
      <c r="E386" s="19">
        <f>SUM(E388:E389)</f>
        <v>9799</v>
      </c>
      <c r="F386" s="19">
        <f t="shared" si="116"/>
        <v>0</v>
      </c>
      <c r="G386" s="19">
        <f t="shared" si="116"/>
        <v>0</v>
      </c>
      <c r="H386" s="19">
        <f t="shared" si="116"/>
        <v>0</v>
      </c>
      <c r="I386" s="19">
        <f t="shared" si="116"/>
        <v>0</v>
      </c>
      <c r="J386" s="38" t="s">
        <v>52</v>
      </c>
      <c r="K386" s="40"/>
    </row>
    <row r="387" spans="1:11" ht="12.75">
      <c r="A387" s="13">
        <f t="shared" si="102"/>
        <v>376</v>
      </c>
      <c r="B387" s="17" t="s">
        <v>57</v>
      </c>
      <c r="C387" s="19">
        <v>0</v>
      </c>
      <c r="D387" s="19">
        <v>0</v>
      </c>
      <c r="E387" s="19">
        <v>0</v>
      </c>
      <c r="F387" s="19">
        <v>0</v>
      </c>
      <c r="G387" s="19">
        <v>0</v>
      </c>
      <c r="H387" s="19">
        <v>0</v>
      </c>
      <c r="I387" s="19">
        <v>0</v>
      </c>
      <c r="J387" s="33" t="s">
        <v>52</v>
      </c>
      <c r="K387" s="33"/>
    </row>
    <row r="388" spans="1:11" ht="12.75">
      <c r="A388" s="13">
        <f t="shared" si="102"/>
        <v>377</v>
      </c>
      <c r="B388" s="12" t="s">
        <v>12</v>
      </c>
      <c r="C388" s="10">
        <f>SUM(D388:I388)</f>
        <v>0</v>
      </c>
      <c r="D388" s="20">
        <f aca="true" t="shared" si="117" ref="D388:I389">D394+D406</f>
        <v>0</v>
      </c>
      <c r="E388" s="20">
        <f t="shared" si="117"/>
        <v>0</v>
      </c>
      <c r="F388" s="20">
        <f t="shared" si="117"/>
        <v>0</v>
      </c>
      <c r="G388" s="20">
        <f t="shared" si="117"/>
        <v>0</v>
      </c>
      <c r="H388" s="20">
        <f t="shared" si="117"/>
        <v>0</v>
      </c>
      <c r="I388" s="20">
        <f t="shared" si="117"/>
        <v>0</v>
      </c>
      <c r="J388" s="38" t="s">
        <v>52</v>
      </c>
      <c r="K388" s="40"/>
    </row>
    <row r="389" spans="1:11" ht="12.75">
      <c r="A389" s="13">
        <f t="shared" si="102"/>
        <v>378</v>
      </c>
      <c r="B389" s="12" t="s">
        <v>13</v>
      </c>
      <c r="C389" s="10">
        <f>SUM(D389:I389)</f>
        <v>18808</v>
      </c>
      <c r="D389" s="20">
        <f t="shared" si="117"/>
        <v>9009</v>
      </c>
      <c r="E389" s="20">
        <f t="shared" si="117"/>
        <v>9799</v>
      </c>
      <c r="F389" s="20">
        <f t="shared" si="117"/>
        <v>0</v>
      </c>
      <c r="G389" s="20">
        <f t="shared" si="117"/>
        <v>0</v>
      </c>
      <c r="H389" s="20">
        <f t="shared" si="117"/>
        <v>0</v>
      </c>
      <c r="I389" s="20">
        <f t="shared" si="117"/>
        <v>0</v>
      </c>
      <c r="J389" s="33" t="s">
        <v>52</v>
      </c>
      <c r="K389" s="33"/>
    </row>
    <row r="390" spans="1:11" ht="12.75">
      <c r="A390" s="13">
        <f t="shared" si="102"/>
        <v>379</v>
      </c>
      <c r="B390" s="17" t="s">
        <v>14</v>
      </c>
      <c r="C390" s="10">
        <f>SUM(D390:I390)</f>
        <v>0</v>
      </c>
      <c r="D390" s="24">
        <v>0</v>
      </c>
      <c r="E390" s="24">
        <v>0</v>
      </c>
      <c r="F390" s="24">
        <v>0</v>
      </c>
      <c r="G390" s="24">
        <v>0</v>
      </c>
      <c r="H390" s="24">
        <v>0</v>
      </c>
      <c r="I390" s="24">
        <v>0</v>
      </c>
      <c r="J390" s="33" t="s">
        <v>52</v>
      </c>
      <c r="K390" s="33"/>
    </row>
    <row r="391" spans="1:11" ht="12.75">
      <c r="A391" s="13">
        <f t="shared" si="102"/>
        <v>380</v>
      </c>
      <c r="B391" s="38" t="s">
        <v>25</v>
      </c>
      <c r="C391" s="39"/>
      <c r="D391" s="39"/>
      <c r="E391" s="39"/>
      <c r="F391" s="39"/>
      <c r="G391" s="39"/>
      <c r="H391" s="39"/>
      <c r="I391" s="39"/>
      <c r="J391" s="39"/>
      <c r="K391" s="40"/>
    </row>
    <row r="392" spans="1:11" ht="25.5">
      <c r="A392" s="13">
        <f t="shared" si="102"/>
        <v>381</v>
      </c>
      <c r="B392" s="14" t="s">
        <v>21</v>
      </c>
      <c r="C392" s="16">
        <f>SUM(C394:C395)</f>
        <v>0</v>
      </c>
      <c r="D392" s="16">
        <f aca="true" t="shared" si="118" ref="D392:I392">SUM(D394:D395)</f>
        <v>0</v>
      </c>
      <c r="E392" s="16">
        <f>SUM(E394:E395)</f>
        <v>0</v>
      </c>
      <c r="F392" s="16">
        <f t="shared" si="118"/>
        <v>0</v>
      </c>
      <c r="G392" s="16">
        <f t="shared" si="118"/>
        <v>0</v>
      </c>
      <c r="H392" s="16">
        <f t="shared" si="118"/>
        <v>0</v>
      </c>
      <c r="I392" s="16">
        <f t="shared" si="118"/>
        <v>0</v>
      </c>
      <c r="J392" s="33" t="s">
        <v>52</v>
      </c>
      <c r="K392" s="33"/>
    </row>
    <row r="393" spans="1:11" ht="12.75">
      <c r="A393" s="13">
        <f t="shared" si="102"/>
        <v>382</v>
      </c>
      <c r="B393" s="17" t="s">
        <v>57</v>
      </c>
      <c r="C393" s="19">
        <v>0</v>
      </c>
      <c r="D393" s="19">
        <v>0</v>
      </c>
      <c r="E393" s="19">
        <v>0</v>
      </c>
      <c r="F393" s="19">
        <v>0</v>
      </c>
      <c r="G393" s="19">
        <v>0</v>
      </c>
      <c r="H393" s="19">
        <v>0</v>
      </c>
      <c r="I393" s="19">
        <v>0</v>
      </c>
      <c r="J393" s="33" t="s">
        <v>52</v>
      </c>
      <c r="K393" s="33"/>
    </row>
    <row r="394" spans="1:11" ht="12.75">
      <c r="A394" s="13">
        <f t="shared" si="102"/>
        <v>383</v>
      </c>
      <c r="B394" s="17" t="s">
        <v>12</v>
      </c>
      <c r="C394" s="10">
        <f>SUM(D394:I394)</f>
        <v>0</v>
      </c>
      <c r="D394" s="10">
        <f>D400</f>
        <v>0</v>
      </c>
      <c r="E394" s="10">
        <f>E400</f>
        <v>0</v>
      </c>
      <c r="F394" s="10">
        <f aca="true" t="shared" si="119" ref="F394:I395">F400</f>
        <v>0</v>
      </c>
      <c r="G394" s="10">
        <f t="shared" si="119"/>
        <v>0</v>
      </c>
      <c r="H394" s="10">
        <f t="shared" si="119"/>
        <v>0</v>
      </c>
      <c r="I394" s="10">
        <f t="shared" si="119"/>
        <v>0</v>
      </c>
      <c r="J394" s="33" t="s">
        <v>52</v>
      </c>
      <c r="K394" s="33"/>
    </row>
    <row r="395" spans="1:11" ht="12.75">
      <c r="A395" s="13">
        <f t="shared" si="102"/>
        <v>384</v>
      </c>
      <c r="B395" s="17" t="s">
        <v>13</v>
      </c>
      <c r="C395" s="10">
        <f>SUM(D395:I395)</f>
        <v>0</v>
      </c>
      <c r="D395" s="10">
        <f>D401</f>
        <v>0</v>
      </c>
      <c r="E395" s="10">
        <f>E401</f>
        <v>0</v>
      </c>
      <c r="F395" s="10">
        <f t="shared" si="119"/>
        <v>0</v>
      </c>
      <c r="G395" s="10">
        <f t="shared" si="119"/>
        <v>0</v>
      </c>
      <c r="H395" s="10">
        <f t="shared" si="119"/>
        <v>0</v>
      </c>
      <c r="I395" s="10">
        <f t="shared" si="119"/>
        <v>0</v>
      </c>
      <c r="J395" s="33" t="s">
        <v>52</v>
      </c>
      <c r="K395" s="33"/>
    </row>
    <row r="396" spans="1:11" ht="12.75">
      <c r="A396" s="13">
        <f t="shared" si="102"/>
        <v>385</v>
      </c>
      <c r="B396" s="17" t="s">
        <v>14</v>
      </c>
      <c r="C396" s="10">
        <f>SUM(D396:I396)</f>
        <v>0</v>
      </c>
      <c r="D396" s="24">
        <v>0</v>
      </c>
      <c r="E396" s="24">
        <v>0</v>
      </c>
      <c r="F396" s="24">
        <v>0</v>
      </c>
      <c r="G396" s="24">
        <v>0</v>
      </c>
      <c r="H396" s="24">
        <v>0</v>
      </c>
      <c r="I396" s="24">
        <v>0</v>
      </c>
      <c r="J396" s="33" t="s">
        <v>52</v>
      </c>
      <c r="K396" s="33"/>
    </row>
    <row r="397" spans="1:11" ht="12.75">
      <c r="A397" s="13">
        <f t="shared" si="102"/>
        <v>386</v>
      </c>
      <c r="B397" s="41" t="s">
        <v>22</v>
      </c>
      <c r="C397" s="42"/>
      <c r="D397" s="42"/>
      <c r="E397" s="42"/>
      <c r="F397" s="42"/>
      <c r="G397" s="42"/>
      <c r="H397" s="42"/>
      <c r="I397" s="42"/>
      <c r="J397" s="42"/>
      <c r="K397" s="43"/>
    </row>
    <row r="398" spans="1:11" ht="25.5">
      <c r="A398" s="13">
        <f aca="true" t="shared" si="120" ref="A398:A413">A397+1</f>
        <v>387</v>
      </c>
      <c r="B398" s="23" t="s">
        <v>36</v>
      </c>
      <c r="C398" s="16">
        <f aca="true" t="shared" si="121" ref="C398:I398">SUM(C400:C401)</f>
        <v>0</v>
      </c>
      <c r="D398" s="16">
        <f t="shared" si="121"/>
        <v>0</v>
      </c>
      <c r="E398" s="16">
        <f t="shared" si="121"/>
        <v>0</v>
      </c>
      <c r="F398" s="16">
        <f t="shared" si="121"/>
        <v>0</v>
      </c>
      <c r="G398" s="16">
        <f t="shared" si="121"/>
        <v>0</v>
      </c>
      <c r="H398" s="16">
        <f t="shared" si="121"/>
        <v>0</v>
      </c>
      <c r="I398" s="16">
        <f t="shared" si="121"/>
        <v>0</v>
      </c>
      <c r="J398" s="33" t="s">
        <v>52</v>
      </c>
      <c r="K398" s="33"/>
    </row>
    <row r="399" spans="1:11" ht="12.75">
      <c r="A399" s="13">
        <f t="shared" si="120"/>
        <v>388</v>
      </c>
      <c r="B399" s="17" t="s">
        <v>57</v>
      </c>
      <c r="C399" s="19">
        <v>0</v>
      </c>
      <c r="D399" s="19">
        <v>0</v>
      </c>
      <c r="E399" s="19">
        <v>0</v>
      </c>
      <c r="F399" s="19">
        <v>0</v>
      </c>
      <c r="G399" s="19">
        <v>0</v>
      </c>
      <c r="H399" s="19">
        <v>0</v>
      </c>
      <c r="I399" s="19">
        <v>0</v>
      </c>
      <c r="J399" s="33" t="s">
        <v>52</v>
      </c>
      <c r="K399" s="33"/>
    </row>
    <row r="400" spans="1:11" ht="12.75">
      <c r="A400" s="13">
        <f t="shared" si="120"/>
        <v>389</v>
      </c>
      <c r="B400" s="12" t="s">
        <v>12</v>
      </c>
      <c r="C400" s="10">
        <f>SUM(D400:I400)</f>
        <v>0</v>
      </c>
      <c r="D400" s="10">
        <v>0</v>
      </c>
      <c r="E400" s="10">
        <v>0</v>
      </c>
      <c r="F400" s="10">
        <v>0</v>
      </c>
      <c r="G400" s="10">
        <v>0</v>
      </c>
      <c r="H400" s="10">
        <v>0</v>
      </c>
      <c r="I400" s="10">
        <v>0</v>
      </c>
      <c r="J400" s="33" t="s">
        <v>52</v>
      </c>
      <c r="K400" s="33"/>
    </row>
    <row r="401" spans="1:11" ht="12.75">
      <c r="A401" s="13">
        <f t="shared" si="120"/>
        <v>390</v>
      </c>
      <c r="B401" s="12" t="s">
        <v>13</v>
      </c>
      <c r="C401" s="10">
        <f>SUM(D401:I401)</f>
        <v>0</v>
      </c>
      <c r="D401" s="10">
        <v>0</v>
      </c>
      <c r="E401" s="10">
        <v>0</v>
      </c>
      <c r="F401" s="10">
        <v>0</v>
      </c>
      <c r="G401" s="10">
        <v>0</v>
      </c>
      <c r="H401" s="10">
        <v>0</v>
      </c>
      <c r="I401" s="10">
        <v>0</v>
      </c>
      <c r="J401" s="33" t="s">
        <v>52</v>
      </c>
      <c r="K401" s="33"/>
    </row>
    <row r="402" spans="1:11" ht="12.75">
      <c r="A402" s="13">
        <f t="shared" si="120"/>
        <v>391</v>
      </c>
      <c r="B402" s="17" t="s">
        <v>14</v>
      </c>
      <c r="C402" s="10">
        <f>SUM(D402:I402)</f>
        <v>0</v>
      </c>
      <c r="D402" s="24">
        <v>0</v>
      </c>
      <c r="E402" s="24">
        <v>0</v>
      </c>
      <c r="F402" s="24">
        <v>0</v>
      </c>
      <c r="G402" s="24">
        <v>0</v>
      </c>
      <c r="H402" s="24">
        <v>0</v>
      </c>
      <c r="I402" s="24">
        <v>0</v>
      </c>
      <c r="J402" s="33" t="s">
        <v>52</v>
      </c>
      <c r="K402" s="33"/>
    </row>
    <row r="403" spans="1:11" ht="12.75">
      <c r="A403" s="13">
        <f t="shared" si="120"/>
        <v>392</v>
      </c>
      <c r="B403" s="46" t="s">
        <v>58</v>
      </c>
      <c r="C403" s="47"/>
      <c r="D403" s="47"/>
      <c r="E403" s="47"/>
      <c r="F403" s="47"/>
      <c r="G403" s="47"/>
      <c r="H403" s="47"/>
      <c r="I403" s="47"/>
      <c r="J403" s="47"/>
      <c r="K403" s="48"/>
    </row>
    <row r="404" spans="1:11" ht="25.5">
      <c r="A404" s="13">
        <f t="shared" si="120"/>
        <v>393</v>
      </c>
      <c r="B404" s="23" t="s">
        <v>23</v>
      </c>
      <c r="C404" s="19">
        <f>SUM(C406:C407)</f>
        <v>18808</v>
      </c>
      <c r="D404" s="19">
        <f aca="true" t="shared" si="122" ref="D404:I404">SUM(D406:D407)</f>
        <v>9009</v>
      </c>
      <c r="E404" s="19">
        <f t="shared" si="122"/>
        <v>9799</v>
      </c>
      <c r="F404" s="19">
        <f t="shared" si="122"/>
        <v>0</v>
      </c>
      <c r="G404" s="19">
        <f t="shared" si="122"/>
        <v>0</v>
      </c>
      <c r="H404" s="19">
        <f t="shared" si="122"/>
        <v>0</v>
      </c>
      <c r="I404" s="19">
        <f t="shared" si="122"/>
        <v>0</v>
      </c>
      <c r="J404" s="33" t="s">
        <v>52</v>
      </c>
      <c r="K404" s="33"/>
    </row>
    <row r="405" spans="1:11" ht="12.75">
      <c r="A405" s="13">
        <f t="shared" si="120"/>
        <v>394</v>
      </c>
      <c r="B405" s="17" t="s">
        <v>57</v>
      </c>
      <c r="C405" s="19">
        <v>0</v>
      </c>
      <c r="D405" s="24">
        <f aca="true" t="shared" si="123" ref="D405:I407">D410</f>
        <v>0</v>
      </c>
      <c r="E405" s="24">
        <f t="shared" si="123"/>
        <v>0</v>
      </c>
      <c r="F405" s="24">
        <f t="shared" si="123"/>
        <v>0</v>
      </c>
      <c r="G405" s="24">
        <f t="shared" si="123"/>
        <v>0</v>
      </c>
      <c r="H405" s="24">
        <f t="shared" si="123"/>
        <v>0</v>
      </c>
      <c r="I405" s="24">
        <f t="shared" si="123"/>
        <v>0</v>
      </c>
      <c r="J405" s="33" t="s">
        <v>52</v>
      </c>
      <c r="K405" s="33"/>
    </row>
    <row r="406" spans="1:11" ht="12.75">
      <c r="A406" s="13">
        <f t="shared" si="120"/>
        <v>395</v>
      </c>
      <c r="B406" s="12" t="s">
        <v>12</v>
      </c>
      <c r="C406" s="10">
        <f>SUM(D406:I406)</f>
        <v>0</v>
      </c>
      <c r="D406" s="24">
        <f t="shared" si="123"/>
        <v>0</v>
      </c>
      <c r="E406" s="24">
        <f t="shared" si="123"/>
        <v>0</v>
      </c>
      <c r="F406" s="24">
        <f t="shared" si="123"/>
        <v>0</v>
      </c>
      <c r="G406" s="24">
        <f t="shared" si="123"/>
        <v>0</v>
      </c>
      <c r="H406" s="24">
        <f t="shared" si="123"/>
        <v>0</v>
      </c>
      <c r="I406" s="24">
        <f t="shared" si="123"/>
        <v>0</v>
      </c>
      <c r="J406" s="33" t="s">
        <v>52</v>
      </c>
      <c r="K406" s="33"/>
    </row>
    <row r="407" spans="1:11" ht="12.75">
      <c r="A407" s="13">
        <f t="shared" si="120"/>
        <v>396</v>
      </c>
      <c r="B407" s="17" t="s">
        <v>13</v>
      </c>
      <c r="C407" s="10">
        <f>SUM(D407:I407)</f>
        <v>18808</v>
      </c>
      <c r="D407" s="24">
        <f t="shared" si="123"/>
        <v>9009</v>
      </c>
      <c r="E407" s="24">
        <f t="shared" si="123"/>
        <v>9799</v>
      </c>
      <c r="F407" s="24">
        <f t="shared" si="123"/>
        <v>0</v>
      </c>
      <c r="G407" s="24">
        <f t="shared" si="123"/>
        <v>0</v>
      </c>
      <c r="H407" s="24">
        <f t="shared" si="123"/>
        <v>0</v>
      </c>
      <c r="I407" s="24">
        <f t="shared" si="123"/>
        <v>0</v>
      </c>
      <c r="J407" s="33" t="s">
        <v>52</v>
      </c>
      <c r="K407" s="33"/>
    </row>
    <row r="408" spans="1:11" ht="12.75">
      <c r="A408" s="13">
        <f t="shared" si="120"/>
        <v>397</v>
      </c>
      <c r="B408" s="17" t="s">
        <v>14</v>
      </c>
      <c r="C408" s="10">
        <f>SUM(D408:I408)</f>
        <v>0</v>
      </c>
      <c r="D408" s="24">
        <f>D413</f>
        <v>0</v>
      </c>
      <c r="E408" s="24">
        <v>0</v>
      </c>
      <c r="F408" s="24">
        <v>0</v>
      </c>
      <c r="G408" s="24">
        <v>0</v>
      </c>
      <c r="H408" s="24">
        <v>0</v>
      </c>
      <c r="I408" s="24">
        <v>0</v>
      </c>
      <c r="J408" s="33" t="s">
        <v>52</v>
      </c>
      <c r="K408" s="33"/>
    </row>
    <row r="409" spans="1:11" ht="77.25" customHeight="1">
      <c r="A409" s="13">
        <f t="shared" si="120"/>
        <v>398</v>
      </c>
      <c r="B409" s="12" t="s">
        <v>86</v>
      </c>
      <c r="C409" s="20">
        <f>SUM(C410:C413)</f>
        <v>18808</v>
      </c>
      <c r="D409" s="20">
        <f aca="true" t="shared" si="124" ref="D409:I409">SUM(D410:D413)</f>
        <v>9009</v>
      </c>
      <c r="E409" s="20">
        <f t="shared" si="124"/>
        <v>9799</v>
      </c>
      <c r="F409" s="20">
        <f t="shared" si="124"/>
        <v>0</v>
      </c>
      <c r="G409" s="20">
        <f t="shared" si="124"/>
        <v>0</v>
      </c>
      <c r="H409" s="20">
        <f t="shared" si="124"/>
        <v>0</v>
      </c>
      <c r="I409" s="20">
        <f t="shared" si="124"/>
        <v>0</v>
      </c>
      <c r="J409" s="34">
        <v>77.78</v>
      </c>
      <c r="K409" s="34"/>
    </row>
    <row r="410" spans="1:11" ht="13.5" customHeight="1">
      <c r="A410" s="13">
        <f t="shared" si="120"/>
        <v>399</v>
      </c>
      <c r="B410" s="17" t="s">
        <v>57</v>
      </c>
      <c r="C410" s="19">
        <v>0</v>
      </c>
      <c r="D410" s="19">
        <v>0</v>
      </c>
      <c r="E410" s="19">
        <v>0</v>
      </c>
      <c r="F410" s="19">
        <v>0</v>
      </c>
      <c r="G410" s="19">
        <v>0</v>
      </c>
      <c r="H410" s="19">
        <v>0</v>
      </c>
      <c r="I410" s="19">
        <v>0</v>
      </c>
      <c r="J410" s="33" t="s">
        <v>52</v>
      </c>
      <c r="K410" s="33"/>
    </row>
    <row r="411" spans="1:11" ht="12.75">
      <c r="A411" s="13">
        <f t="shared" si="120"/>
        <v>400</v>
      </c>
      <c r="B411" s="12" t="s">
        <v>12</v>
      </c>
      <c r="C411" s="10">
        <f>SUM(D411:I411)</f>
        <v>0</v>
      </c>
      <c r="D411" s="20">
        <v>0</v>
      </c>
      <c r="E411" s="20">
        <v>0</v>
      </c>
      <c r="F411" s="20">
        <v>0</v>
      </c>
      <c r="G411" s="20">
        <v>0</v>
      </c>
      <c r="H411" s="20">
        <v>0</v>
      </c>
      <c r="I411" s="20">
        <v>0</v>
      </c>
      <c r="J411" s="33" t="s">
        <v>52</v>
      </c>
      <c r="K411" s="33"/>
    </row>
    <row r="412" spans="1:11" ht="12.75">
      <c r="A412" s="13">
        <f t="shared" si="120"/>
        <v>401</v>
      </c>
      <c r="B412" s="17" t="s">
        <v>13</v>
      </c>
      <c r="C412" s="10">
        <f>SUM(D412:I412)</f>
        <v>18808</v>
      </c>
      <c r="D412" s="20">
        <v>9009</v>
      </c>
      <c r="E412" s="20">
        <v>9799</v>
      </c>
      <c r="F412" s="20">
        <v>0</v>
      </c>
      <c r="G412" s="20">
        <v>0</v>
      </c>
      <c r="H412" s="20">
        <v>0</v>
      </c>
      <c r="I412" s="20">
        <v>0</v>
      </c>
      <c r="J412" s="33" t="s">
        <v>52</v>
      </c>
      <c r="K412" s="33"/>
    </row>
    <row r="413" spans="1:11" ht="12.75">
      <c r="A413" s="13">
        <f t="shared" si="120"/>
        <v>402</v>
      </c>
      <c r="B413" s="17" t="s">
        <v>14</v>
      </c>
      <c r="C413" s="10">
        <f>SUM(D413:I413)</f>
        <v>0</v>
      </c>
      <c r="D413" s="24">
        <v>0</v>
      </c>
      <c r="E413" s="24">
        <v>0</v>
      </c>
      <c r="F413" s="24">
        <v>0</v>
      </c>
      <c r="G413" s="24">
        <v>0</v>
      </c>
      <c r="H413" s="24">
        <v>0</v>
      </c>
      <c r="I413" s="24">
        <v>0</v>
      </c>
      <c r="J413" s="33" t="s">
        <v>52</v>
      </c>
      <c r="K413" s="33"/>
    </row>
  </sheetData>
  <sheetProtection/>
  <mergeCells count="408">
    <mergeCell ref="J101:K101"/>
    <mergeCell ref="J83:K83"/>
    <mergeCell ref="J86:K86"/>
    <mergeCell ref="J216:K216"/>
    <mergeCell ref="J210:K210"/>
    <mergeCell ref="J198:K198"/>
    <mergeCell ref="J195:K195"/>
    <mergeCell ref="J193:K193"/>
    <mergeCell ref="J410:K410"/>
    <mergeCell ref="J402:K402"/>
    <mergeCell ref="J396:K396"/>
    <mergeCell ref="J390:K390"/>
    <mergeCell ref="J387:K387"/>
    <mergeCell ref="J347:K347"/>
    <mergeCell ref="J379:K379"/>
    <mergeCell ref="J381:K381"/>
    <mergeCell ref="J393:K393"/>
    <mergeCell ref="J399:K399"/>
    <mergeCell ref="J405:K405"/>
    <mergeCell ref="J408:K408"/>
    <mergeCell ref="J384:K384"/>
    <mergeCell ref="J364:K364"/>
    <mergeCell ref="J366:K366"/>
    <mergeCell ref="J369:K369"/>
    <mergeCell ref="J371:K371"/>
    <mergeCell ref="J374:K374"/>
    <mergeCell ref="J376:K376"/>
    <mergeCell ref="J350:K350"/>
    <mergeCell ref="J355:K355"/>
    <mergeCell ref="J353:K353"/>
    <mergeCell ref="J341:K341"/>
    <mergeCell ref="J335:K335"/>
    <mergeCell ref="J340:K340"/>
    <mergeCell ref="J337:K337"/>
    <mergeCell ref="J325:K325"/>
    <mergeCell ref="J327:K327"/>
    <mergeCell ref="J330:K330"/>
    <mergeCell ref="J332:K332"/>
    <mergeCell ref="J338:K338"/>
    <mergeCell ref="J344:K344"/>
    <mergeCell ref="J268:K268"/>
    <mergeCell ref="J271:K271"/>
    <mergeCell ref="J273:K273"/>
    <mergeCell ref="J279:K279"/>
    <mergeCell ref="J285:K285"/>
    <mergeCell ref="J288:K288"/>
    <mergeCell ref="J282:K282"/>
    <mergeCell ref="J276:K276"/>
    <mergeCell ref="J275:K275"/>
    <mergeCell ref="J270:K270"/>
    <mergeCell ref="J250:K250"/>
    <mergeCell ref="J252:K252"/>
    <mergeCell ref="J258:K258"/>
    <mergeCell ref="J261:K261"/>
    <mergeCell ref="J263:K263"/>
    <mergeCell ref="J266:K266"/>
    <mergeCell ref="J255:K255"/>
    <mergeCell ref="J235:K235"/>
    <mergeCell ref="J241:K241"/>
    <mergeCell ref="J247:K247"/>
    <mergeCell ref="J244:K244"/>
    <mergeCell ref="J238:K238"/>
    <mergeCell ref="J228:K228"/>
    <mergeCell ref="J213:K213"/>
    <mergeCell ref="J188:K188"/>
    <mergeCell ref="J202:K202"/>
    <mergeCell ref="J219:K219"/>
    <mergeCell ref="J224:K224"/>
    <mergeCell ref="J229:K229"/>
    <mergeCell ref="J220:K220"/>
    <mergeCell ref="J190:K190"/>
    <mergeCell ref="J144:K144"/>
    <mergeCell ref="J163:K163"/>
    <mergeCell ref="J172:K172"/>
    <mergeCell ref="J161:K161"/>
    <mergeCell ref="J180:K180"/>
    <mergeCell ref="J183:K183"/>
    <mergeCell ref="J177:K177"/>
    <mergeCell ref="J155:K155"/>
    <mergeCell ref="J110:K110"/>
    <mergeCell ref="J116:K116"/>
    <mergeCell ref="J121:K121"/>
    <mergeCell ref="J126:K126"/>
    <mergeCell ref="J131:K131"/>
    <mergeCell ref="J136:K136"/>
    <mergeCell ref="J117:K117"/>
    <mergeCell ref="J115:K115"/>
    <mergeCell ref="J88:K88"/>
    <mergeCell ref="J91:K91"/>
    <mergeCell ref="J93:K93"/>
    <mergeCell ref="J96:K96"/>
    <mergeCell ref="J98:K98"/>
    <mergeCell ref="J104:K104"/>
    <mergeCell ref="B102:K102"/>
    <mergeCell ref="J90:K90"/>
    <mergeCell ref="J97:K97"/>
    <mergeCell ref="J95:K95"/>
    <mergeCell ref="J56:K56"/>
    <mergeCell ref="J54:K54"/>
    <mergeCell ref="J62:K62"/>
    <mergeCell ref="J59:K59"/>
    <mergeCell ref="J361:K361"/>
    <mergeCell ref="J358:K358"/>
    <mergeCell ref="J315:K315"/>
    <mergeCell ref="J312:K312"/>
    <mergeCell ref="J310:K310"/>
    <mergeCell ref="J129:K129"/>
    <mergeCell ref="B391:K391"/>
    <mergeCell ref="B256:K256"/>
    <mergeCell ref="J412:K412"/>
    <mergeCell ref="J150:K150"/>
    <mergeCell ref="J147:K147"/>
    <mergeCell ref="J13:K13"/>
    <mergeCell ref="J18:K18"/>
    <mergeCell ref="J23:K23"/>
    <mergeCell ref="J29:K29"/>
    <mergeCell ref="J35:K35"/>
    <mergeCell ref="J139:K139"/>
    <mergeCell ref="B114:K114"/>
    <mergeCell ref="J118:K118"/>
    <mergeCell ref="J314:K314"/>
    <mergeCell ref="J221:K221"/>
    <mergeCell ref="J280:K280"/>
    <mergeCell ref="J303:K303"/>
    <mergeCell ref="J296:K296"/>
    <mergeCell ref="J157:K157"/>
    <mergeCell ref="J287:K287"/>
    <mergeCell ref="J331:K331"/>
    <mergeCell ref="J333:K333"/>
    <mergeCell ref="J321:K321"/>
    <mergeCell ref="J286:K286"/>
    <mergeCell ref="J329:K329"/>
    <mergeCell ref="B277:K277"/>
    <mergeCell ref="J326:K326"/>
    <mergeCell ref="J316:K316"/>
    <mergeCell ref="J318:K318"/>
    <mergeCell ref="J292:K292"/>
    <mergeCell ref="A2:L2"/>
    <mergeCell ref="J203:K203"/>
    <mergeCell ref="J134:K134"/>
    <mergeCell ref="J124:K124"/>
    <mergeCell ref="J106:K106"/>
    <mergeCell ref="J107:K107"/>
    <mergeCell ref="J138:K138"/>
    <mergeCell ref="J166:K166"/>
    <mergeCell ref="B140:K140"/>
    <mergeCell ref="B156:I156"/>
    <mergeCell ref="J368:K368"/>
    <mergeCell ref="J372:K372"/>
    <mergeCell ref="J357:K357"/>
    <mergeCell ref="J345:K345"/>
    <mergeCell ref="J351:K351"/>
    <mergeCell ref="B178:K178"/>
    <mergeCell ref="J214:K214"/>
    <mergeCell ref="B336:K336"/>
    <mergeCell ref="J298:K298"/>
    <mergeCell ref="B342:K342"/>
    <mergeCell ref="J395:K395"/>
    <mergeCell ref="J398:K398"/>
    <mergeCell ref="J392:K392"/>
    <mergeCell ref="J343:K343"/>
    <mergeCell ref="J349:K349"/>
    <mergeCell ref="J346:K346"/>
    <mergeCell ref="J388:K388"/>
    <mergeCell ref="B348:K348"/>
    <mergeCell ref="J370:K370"/>
    <mergeCell ref="J352:K352"/>
    <mergeCell ref="J272:K272"/>
    <mergeCell ref="J304:K304"/>
    <mergeCell ref="J297:K297"/>
    <mergeCell ref="J300:K300"/>
    <mergeCell ref="J262:K262"/>
    <mergeCell ref="J328:K328"/>
    <mergeCell ref="J265:K265"/>
    <mergeCell ref="J281:K281"/>
    <mergeCell ref="J274:K274"/>
    <mergeCell ref="B295:K295"/>
    <mergeCell ref="J313:K313"/>
    <mergeCell ref="J319:K319"/>
    <mergeCell ref="J324:K324"/>
    <mergeCell ref="J323:K323"/>
    <mergeCell ref="J311:K311"/>
    <mergeCell ref="J301:K301"/>
    <mergeCell ref="J307:K307"/>
    <mergeCell ref="J317:K317"/>
    <mergeCell ref="J320:K320"/>
    <mergeCell ref="J322:K322"/>
    <mergeCell ref="J293:K293"/>
    <mergeCell ref="J290:K290"/>
    <mergeCell ref="B289:K289"/>
    <mergeCell ref="J299:K299"/>
    <mergeCell ref="J302:K302"/>
    <mergeCell ref="J305:K305"/>
    <mergeCell ref="J294:K294"/>
    <mergeCell ref="J141:K141"/>
    <mergeCell ref="B162:K162"/>
    <mergeCell ref="J153:K153"/>
    <mergeCell ref="J154:K154"/>
    <mergeCell ref="J148:K148"/>
    <mergeCell ref="J149:K149"/>
    <mergeCell ref="J142:K142"/>
    <mergeCell ref="J145:K145"/>
    <mergeCell ref="J152:K152"/>
    <mergeCell ref="J158:K158"/>
    <mergeCell ref="J269:K269"/>
    <mergeCell ref="J260:K260"/>
    <mergeCell ref="J259:K259"/>
    <mergeCell ref="J248:K248"/>
    <mergeCell ref="J249:K249"/>
    <mergeCell ref="J240:K240"/>
    <mergeCell ref="J267:K267"/>
    <mergeCell ref="J253:K253"/>
    <mergeCell ref="J251:K251"/>
    <mergeCell ref="J254:K254"/>
    <mergeCell ref="J218:K218"/>
    <mergeCell ref="J191:K191"/>
    <mergeCell ref="J226:K226"/>
    <mergeCell ref="J227:K227"/>
    <mergeCell ref="J215:K215"/>
    <mergeCell ref="J225:K225"/>
    <mergeCell ref="J212:K212"/>
    <mergeCell ref="J194:K194"/>
    <mergeCell ref="J201:K201"/>
    <mergeCell ref="J207:K207"/>
    <mergeCell ref="J230:K230"/>
    <mergeCell ref="J223:K223"/>
    <mergeCell ref="B211:K211"/>
    <mergeCell ref="B217:K217"/>
    <mergeCell ref="J187:K187"/>
    <mergeCell ref="J181:K181"/>
    <mergeCell ref="J222:K222"/>
    <mergeCell ref="J189:K189"/>
    <mergeCell ref="J186:K186"/>
    <mergeCell ref="J200:K200"/>
    <mergeCell ref="J208:K208"/>
    <mergeCell ref="J182:K182"/>
    <mergeCell ref="J184:K184"/>
    <mergeCell ref="J197:K197"/>
    <mergeCell ref="J192:K192"/>
    <mergeCell ref="J204:K204"/>
    <mergeCell ref="J206:K206"/>
    <mergeCell ref="J185:K185"/>
    <mergeCell ref="J160:K160"/>
    <mergeCell ref="J159:K159"/>
    <mergeCell ref="J175:K175"/>
    <mergeCell ref="J179:K179"/>
    <mergeCell ref="B205:K205"/>
    <mergeCell ref="B199:K199"/>
    <mergeCell ref="J173:K173"/>
    <mergeCell ref="J164:K164"/>
    <mergeCell ref="J169:K169"/>
    <mergeCell ref="J174:K174"/>
    <mergeCell ref="J171:K171"/>
    <mergeCell ref="J122:K122"/>
    <mergeCell ref="J133:K133"/>
    <mergeCell ref="J130:K130"/>
    <mergeCell ref="J119:K119"/>
    <mergeCell ref="J125:K125"/>
    <mergeCell ref="J146:K146"/>
    <mergeCell ref="J137:K137"/>
    <mergeCell ref="J127:K127"/>
    <mergeCell ref="J143:K143"/>
    <mergeCell ref="J120:K120"/>
    <mergeCell ref="J128:K128"/>
    <mergeCell ref="J113:K113"/>
    <mergeCell ref="J409:K409"/>
    <mergeCell ref="J411:K411"/>
    <mergeCell ref="J363:K363"/>
    <mergeCell ref="J360:K360"/>
    <mergeCell ref="J407:K407"/>
    <mergeCell ref="J406:K406"/>
    <mergeCell ref="J176:K176"/>
    <mergeCell ref="B385:K385"/>
    <mergeCell ref="J365:K365"/>
    <mergeCell ref="J362:K362"/>
    <mergeCell ref="J375:K375"/>
    <mergeCell ref="J231:K231"/>
    <mergeCell ref="J246:K246"/>
    <mergeCell ref="J243:K243"/>
    <mergeCell ref="J339:K339"/>
    <mergeCell ref="J242:K242"/>
    <mergeCell ref="J278:K278"/>
    <mergeCell ref="J170:K170"/>
    <mergeCell ref="J99:K99"/>
    <mergeCell ref="J232:K232"/>
    <mergeCell ref="B233:K233"/>
    <mergeCell ref="J237:K237"/>
    <mergeCell ref="J236:K236"/>
    <mergeCell ref="J165:K165"/>
    <mergeCell ref="J196:K196"/>
    <mergeCell ref="J151:K151"/>
    <mergeCell ref="B108:K108"/>
    <mergeCell ref="J284:K284"/>
    <mergeCell ref="J264:K264"/>
    <mergeCell ref="J257:K257"/>
    <mergeCell ref="J234:K234"/>
    <mergeCell ref="B403:K403"/>
    <mergeCell ref="J386:K386"/>
    <mergeCell ref="J400:K400"/>
    <mergeCell ref="B359:K359"/>
    <mergeCell ref="J377:K377"/>
    <mergeCell ref="J378:K378"/>
    <mergeCell ref="J394:K394"/>
    <mergeCell ref="J389:K389"/>
    <mergeCell ref="B397:K397"/>
    <mergeCell ref="J401:K401"/>
    <mergeCell ref="J209:K209"/>
    <mergeCell ref="J123:K123"/>
    <mergeCell ref="B167:K167"/>
    <mergeCell ref="J168:K168"/>
    <mergeCell ref="J135:K135"/>
    <mergeCell ref="J132:K132"/>
    <mergeCell ref="J17:K17"/>
    <mergeCell ref="J105:K105"/>
    <mergeCell ref="J100:K100"/>
    <mergeCell ref="J112:K112"/>
    <mergeCell ref="J109:K109"/>
    <mergeCell ref="J89:K89"/>
    <mergeCell ref="J92:K92"/>
    <mergeCell ref="J111:K111"/>
    <mergeCell ref="J103:K103"/>
    <mergeCell ref="J94:K94"/>
    <mergeCell ref="J16:K16"/>
    <mergeCell ref="A9:A10"/>
    <mergeCell ref="B9:B10"/>
    <mergeCell ref="C9:I9"/>
    <mergeCell ref="J15:K15"/>
    <mergeCell ref="J9:K9"/>
    <mergeCell ref="J25:K25"/>
    <mergeCell ref="J10:K10"/>
    <mergeCell ref="J11:K11"/>
    <mergeCell ref="J24:K24"/>
    <mergeCell ref="J14:K14"/>
    <mergeCell ref="J21:K21"/>
    <mergeCell ref="J20:K20"/>
    <mergeCell ref="J22:K22"/>
    <mergeCell ref="J12:K12"/>
    <mergeCell ref="J19:K19"/>
    <mergeCell ref="B33:K33"/>
    <mergeCell ref="J37:K37"/>
    <mergeCell ref="J43:K43"/>
    <mergeCell ref="J31:K31"/>
    <mergeCell ref="J26:K26"/>
    <mergeCell ref="J28:K28"/>
    <mergeCell ref="J30:K30"/>
    <mergeCell ref="J32:K32"/>
    <mergeCell ref="J40:K40"/>
    <mergeCell ref="J38:K38"/>
    <mergeCell ref="J84:K84"/>
    <mergeCell ref="J69:K69"/>
    <mergeCell ref="J74:K74"/>
    <mergeCell ref="J73:K73"/>
    <mergeCell ref="J85:K85"/>
    <mergeCell ref="J34:K34"/>
    <mergeCell ref="J65:K65"/>
    <mergeCell ref="J46:K46"/>
    <mergeCell ref="J49:K49"/>
    <mergeCell ref="J51:K51"/>
    <mergeCell ref="J413:K413"/>
    <mergeCell ref="J55:K55"/>
    <mergeCell ref="J57:K57"/>
    <mergeCell ref="J58:K58"/>
    <mergeCell ref="J68:K68"/>
    <mergeCell ref="J48:K48"/>
    <mergeCell ref="J63:K63"/>
    <mergeCell ref="J82:K82"/>
    <mergeCell ref="B81:K81"/>
    <mergeCell ref="J50:K50"/>
    <mergeCell ref="B60:K60"/>
    <mergeCell ref="A1:K1"/>
    <mergeCell ref="J44:K44"/>
    <mergeCell ref="J36:K36"/>
    <mergeCell ref="J61:K61"/>
    <mergeCell ref="J52:K52"/>
    <mergeCell ref="J42:K42"/>
    <mergeCell ref="B39:K39"/>
    <mergeCell ref="J53:K53"/>
    <mergeCell ref="J45:K45"/>
    <mergeCell ref="J404:K404"/>
    <mergeCell ref="J64:K64"/>
    <mergeCell ref="J334:K334"/>
    <mergeCell ref="J380:K380"/>
    <mergeCell ref="J382:K382"/>
    <mergeCell ref="J383:K383"/>
    <mergeCell ref="J354:K354"/>
    <mergeCell ref="J373:K373"/>
    <mergeCell ref="J367:K367"/>
    <mergeCell ref="J71:K71"/>
    <mergeCell ref="B27:K27"/>
    <mergeCell ref="B239:K239"/>
    <mergeCell ref="B245:K245"/>
    <mergeCell ref="B283:K283"/>
    <mergeCell ref="J306:K306"/>
    <mergeCell ref="J308:K308"/>
    <mergeCell ref="J47:K47"/>
    <mergeCell ref="J41:K41"/>
    <mergeCell ref="J78:K78"/>
    <mergeCell ref="J66:K66"/>
    <mergeCell ref="J67:K67"/>
    <mergeCell ref="J72:K72"/>
    <mergeCell ref="J70:K70"/>
    <mergeCell ref="J75:K75"/>
    <mergeCell ref="J77:K77"/>
    <mergeCell ref="J356:K356"/>
    <mergeCell ref="J309:K309"/>
    <mergeCell ref="J79:K79"/>
    <mergeCell ref="J76:K76"/>
    <mergeCell ref="J87:K87"/>
  </mergeCells>
  <printOptions/>
  <pageMargins left="0.77" right="0.38" top="0.98" bottom="0.43" header="0.96" footer="0.39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X-Team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BEST</cp:lastModifiedBy>
  <cp:lastPrinted>2018-02-22T07:39:33Z</cp:lastPrinted>
  <dcterms:created xsi:type="dcterms:W3CDTF">2014-12-16T02:59:35Z</dcterms:created>
  <dcterms:modified xsi:type="dcterms:W3CDTF">2018-05-21T05:10:48Z</dcterms:modified>
  <cp:category/>
  <cp:version/>
  <cp:contentType/>
  <cp:contentStatus/>
</cp:coreProperties>
</file>