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<sst xmlns="http://schemas.openxmlformats.org/spreadsheetml/2006/main" count="280" uniqueCount="79">
  <si>
    <t>2</t>
  </si>
  <si>
    <t>федеральный бюджет</t>
  </si>
  <si>
    <t>областной бюджет</t>
  </si>
  <si>
    <t>местный бюджет</t>
  </si>
  <si>
    <t>внебюджетные источники</t>
  </si>
  <si>
    <t>2015 г.</t>
  </si>
  <si>
    <t>2016 г.</t>
  </si>
  <si>
    <t>2017 г.</t>
  </si>
  <si>
    <t>2018 г.</t>
  </si>
  <si>
    <t>2019 г.</t>
  </si>
  <si>
    <t>2020 г.</t>
  </si>
  <si>
    <t xml:space="preserve">                                                                                                                                                к муниципальной программе "Развитие транспорта,</t>
  </si>
  <si>
    <t xml:space="preserve">                                                                                                                                                   дорожного хозяйства, связи и информационных технологий</t>
  </si>
  <si>
    <t xml:space="preserve">                                                                                                                                                                  </t>
  </si>
  <si>
    <t xml:space="preserve"> Новолялинского городского округа до 2020 года"</t>
  </si>
  <si>
    <t>"Развитие транспорта, дорожного хозяйства, связи и информационных технологий</t>
  </si>
  <si>
    <t xml:space="preserve">                                                               Новолялинского городского округа до 2020 года"</t>
  </si>
  <si>
    <t>Приложение № 3</t>
  </si>
  <si>
    <t>План мероприятий по выполнению муниципальной программы</t>
  </si>
  <si>
    <t>№ строки</t>
  </si>
  <si>
    <t>Наименование мероприятий/источники расходов на финансирование</t>
  </si>
  <si>
    <t>Объём расходов на выполнение мероприятий за счёт всех источников ресурсного обеспечения, тыс. рублей</t>
  </si>
  <si>
    <t>Всего</t>
  </si>
  <si>
    <t xml:space="preserve">Номер строки целевых показателей </t>
  </si>
  <si>
    <t>Подпрограмма 1 "Развитие транспорта и дорожного хозяйства Новолялинского городского округа до 2020 года"</t>
  </si>
  <si>
    <t>Подпрограмма 3 "Повышение безопасности дорожного движения в Новолялинском городском округе до 2020 года"</t>
  </si>
  <si>
    <t>Подпрограмма 4 "Субсидирование на возмещение недополученных доходов  организациям-перевозчикам, осуществляющим транспортное обслуживание на социально-значимых маршрутах на территории Новолялинского городского округа до 2020 года"</t>
  </si>
  <si>
    <t>Подпрограмма 2 "Развитие информационного общества Новолялинского городского округа до 2020 года"</t>
  </si>
  <si>
    <r>
      <t>ВСЕГО</t>
    </r>
    <r>
      <rPr>
        <sz val="10"/>
        <rFont val="Times New Roman"/>
        <family val="1"/>
      </rPr>
      <t xml:space="preserve"> по муниципальной программе, в том числе</t>
    </r>
  </si>
  <si>
    <r>
      <t xml:space="preserve">Всего </t>
    </r>
    <r>
      <rPr>
        <sz val="10"/>
        <rFont val="Times New Roman"/>
        <family val="1"/>
      </rPr>
      <t>по направлению "Прочие нужды", в том числе</t>
    </r>
  </si>
  <si>
    <r>
      <t>Всего</t>
    </r>
    <r>
      <rPr>
        <sz val="10"/>
        <rFont val="Times New Roman"/>
        <family val="1"/>
      </rPr>
      <t xml:space="preserve"> по направлению "Прочие нужды", в том числе</t>
    </r>
  </si>
  <si>
    <r>
      <t xml:space="preserve">Мероприятие 4 </t>
    </r>
    <r>
      <rPr>
        <sz val="10"/>
        <rFont val="Times New Roman"/>
        <family val="1"/>
      </rPr>
      <t>"Приобретение дорожно-строительной техники, в том числе по договорам финансовой аренды (лизинга)", всего:</t>
    </r>
  </si>
  <si>
    <t xml:space="preserve">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</si>
  <si>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к постановлению главы</t>
  </si>
  <si>
    <t xml:space="preserve">                                                                                                                                 Новолялинского городского</t>
  </si>
  <si>
    <t>X</t>
  </si>
  <si>
    <t>40</t>
  </si>
  <si>
    <t>41</t>
  </si>
  <si>
    <t>42</t>
  </si>
  <si>
    <r>
      <t xml:space="preserve">Мероприятие 3 </t>
    </r>
    <r>
      <rPr>
        <sz val="10"/>
        <rFont val="Times New Roman"/>
        <family val="1"/>
      </rPr>
      <t>"Проектно-сметная документация и государственная экспертиза проектов", всего:</t>
    </r>
  </si>
  <si>
    <t>15</t>
  </si>
  <si>
    <t>13</t>
  </si>
  <si>
    <t>11</t>
  </si>
  <si>
    <t xml:space="preserve">4, 5, 8, 10 </t>
  </si>
  <si>
    <t>19</t>
  </si>
  <si>
    <t>22</t>
  </si>
  <si>
    <t>25, 26, 27, 28</t>
  </si>
  <si>
    <t>31, 32, 33</t>
  </si>
  <si>
    <t>36</t>
  </si>
  <si>
    <t>40, 41, 42, 43</t>
  </si>
  <si>
    <t>43</t>
  </si>
  <si>
    <t xml:space="preserve">                                                                                                                                                                                                                              Новолялинского городского округа </t>
  </si>
  <si>
    <t>3.Прочие нужды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</si>
  <si>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к постановлению главы </t>
  </si>
  <si>
    <r>
      <t xml:space="preserve">Мероприятие 5 </t>
    </r>
    <r>
      <rPr>
        <sz val="10"/>
        <rFont val="Times New Roman"/>
        <family val="1"/>
      </rPr>
      <t>"Подключение к единой сети передачи данных Правительства Свердловской области муниципальных учреждений", всего:</t>
    </r>
  </si>
  <si>
    <r>
      <t xml:space="preserve">Мероприятие 6 </t>
    </r>
    <r>
      <rPr>
        <sz val="10"/>
        <rFont val="Times New Roman"/>
        <family val="1"/>
      </rPr>
      <t>"Организация центров общественного доступа к сети Интернет на базе муниципальных библиотек и учреждений", всего:</t>
    </r>
  </si>
  <si>
    <r>
      <t xml:space="preserve">Мероприятие 7 </t>
    </r>
    <r>
      <rPr>
        <sz val="10"/>
        <rFont val="Times New Roman"/>
        <family val="1"/>
      </rPr>
      <t>"Приобретение средств вычислительной техники и оборудования", всего:</t>
    </r>
  </si>
  <si>
    <r>
      <t xml:space="preserve">Мероприятие 8 </t>
    </r>
    <r>
      <rPr>
        <sz val="10"/>
        <rFont val="Times New Roman"/>
        <family val="1"/>
      </rPr>
      <t>"Прочие расходы на информатизацию", всего:</t>
    </r>
  </si>
  <si>
    <r>
      <t xml:space="preserve">Мероприятие 9 </t>
    </r>
    <r>
      <rPr>
        <sz val="10"/>
        <rFont val="Times New Roman"/>
        <family val="1"/>
      </rPr>
      <t>"Доведение до сведения жителей округа муниципальных правовых актов, официальной информации о социально-экономическом и культурном развитии муниципального образования, о развитии его общественной инфраструктуры", всего:</t>
    </r>
  </si>
  <si>
    <r>
      <t xml:space="preserve">Мероприятие 10 </t>
    </r>
    <r>
      <rPr>
        <sz val="10"/>
        <rFont val="Times New Roman"/>
        <family val="1"/>
      </rPr>
      <t>"Система профилактики детского дорожно-транспортного травматизма, формирование навыков безопасного поведения в процессе получения образования", всего:</t>
    </r>
  </si>
  <si>
    <t>10.1 в том числе: проведение ежегодных районных соревнований юных велосипедистов "Безопасное колесо", участие в областном смотре-конкурсе отрядов ЮИД;</t>
  </si>
  <si>
    <t>10.2 приобретение наглядной агитации и методических пособий по БДД для дошкольных, общеобразовательных учреждений и учреждений дополнительного образования;</t>
  </si>
  <si>
    <t>10.3 оснащение образовательных учреждений комплектами учебно-наглядных пособий "Светофор" для оборудования классов;</t>
  </si>
  <si>
    <t>10.4 изготовление печатной продукции по безопасности дорожного движения для общеобразовательных учреждений"</t>
  </si>
  <si>
    <r>
      <t xml:space="preserve">Мероприятие 1 </t>
    </r>
    <r>
      <rPr>
        <sz val="10"/>
        <rFont val="Times New Roman"/>
        <family val="1"/>
      </rPr>
      <t>"Содержание автомобильных дорог общего пользования местного значения, мостов и путепроводов" (заработная плата, ремонт транспорта, приобретение: ГСМ, запчастей, оплата: госпошлин, штрафов, коммунальных услуг ЖКХ, разработка ПОДД п.Лобва):</t>
    </r>
  </si>
  <si>
    <r>
      <t xml:space="preserve">Мероприятие 2 </t>
    </r>
    <r>
      <rPr>
        <sz val="10"/>
        <rFont val="Times New Roman"/>
        <family val="1"/>
      </rPr>
      <t>"Ремонт автомобильных дорог общего пользования местного значения, мостов и путепроводов",                       (г. Новая Ляля: ул. Островского; п. Лобва: ул. Чехова , ул. Кирова, ул. Школьная; ) всего:</t>
    </r>
  </si>
  <si>
    <t>3.1 в том числе: ремонт автомобильных дорог в г. Новая Ляля;</t>
  </si>
  <si>
    <t xml:space="preserve">3.2 ремонт автомобильных дорог в п. Лобва </t>
  </si>
  <si>
    <r>
      <t xml:space="preserve">Мероприятие 11 </t>
    </r>
    <r>
      <rPr>
        <sz val="10"/>
        <rFont val="Times New Roman"/>
        <family val="1"/>
      </rPr>
      <t>"Обустройство улично-дорожной сети вблизи образовательных учреждений", всего:</t>
    </r>
  </si>
  <si>
    <r>
      <t>Мероприятие 12 "</t>
    </r>
    <r>
      <rPr>
        <sz val="10"/>
        <rFont val="Times New Roman"/>
        <family val="1"/>
      </rPr>
      <t>Субсидирование на возмещение недополученных доходов  организациям-перевозчикам, осуществляющим транспортное обслуживание на социально-значимых маршрутах на территории Новолялинского городского округа ", всего:</t>
    </r>
  </si>
  <si>
    <t>44</t>
  </si>
  <si>
    <t>46</t>
  </si>
  <si>
    <t>47</t>
  </si>
  <si>
    <r>
      <t xml:space="preserve">ВСЕГО по Подпрограмме 1 </t>
    </r>
    <r>
      <rPr>
        <sz val="10"/>
        <rFont val="Times New Roman"/>
        <family val="1"/>
      </rPr>
      <t xml:space="preserve">       </t>
    </r>
  </si>
  <si>
    <r>
      <t xml:space="preserve">ВСЕГО по Подпрограмме 2 </t>
    </r>
    <r>
      <rPr>
        <sz val="10"/>
        <rFont val="Times New Roman"/>
        <family val="1"/>
      </rPr>
      <t xml:space="preserve">        </t>
    </r>
  </si>
  <si>
    <r>
      <t xml:space="preserve">ВСЕГО по Подпрограмме 3 </t>
    </r>
    <r>
      <rPr>
        <sz val="10"/>
        <rFont val="Times New Roman"/>
        <family val="1"/>
      </rPr>
      <t xml:space="preserve">   </t>
    </r>
  </si>
  <si>
    <t xml:space="preserve">ВСЕГО по Подпрограмме 4 </t>
  </si>
  <si>
    <r>
      <t>Мероприятие 13</t>
    </r>
    <r>
      <rPr>
        <sz val="10"/>
        <rFont val="Times New Roman"/>
        <family val="1"/>
      </rPr>
      <t xml:space="preserve"> "Реализация Федерального закона от 13.07.2015 № 220-ФЗ "Об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Росссийской Федерации"  на территории Новолялинского городского округа "(приобретение карт маршрута регулярных перевозок для обеспечения транспортных организаций), всего: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</si>
  <si>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от  08.12.2016 г № 1051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</si>
</sst>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_-* #,##0.0_р_._-;\-* #,##0.0_р_._-;_-* &quot;-&quot;??_р_._-;_-@_-"/>
    <numFmt numFmtId="167" formatCode="#,##0.0_ ;\-#,##0.0\ "/>
    <numFmt numFmtId="168" formatCode="#,##0_ ;\-#,##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7"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 horizontal="center" vertical="justify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left" vertical="justify"/>
    </xf>
    <xf numFmtId="0" fontId="1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justify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 wrapText="1" readingOrder="1"/>
    </xf>
    <xf numFmtId="0" fontId="2" fillId="0" borderId="12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justify" vertical="distributed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justify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2" fontId="9" fillId="0" borderId="10" xfId="0" applyNumberFormat="1" applyFont="1" applyFill="1" applyBorder="1" applyAlignment="1">
      <alignment horizontal="left" vertical="distributed" wrapText="1" readingOrder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49" fontId="9" fillId="0" borderId="14" xfId="0" applyNumberFormat="1" applyFont="1" applyFill="1" applyBorder="1" applyAlignment="1">
      <alignment horizontal="left" vertical="top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49" fontId="9" fillId="0" borderId="14" xfId="0" applyNumberFormat="1" applyFont="1" applyFill="1" applyBorder="1" applyAlignment="1">
      <alignment horizontal="left" wrapText="1"/>
    </xf>
    <xf numFmtId="49" fontId="9" fillId="0" borderId="15" xfId="0" applyNumberFormat="1" applyFont="1" applyFill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left" wrapText="1"/>
    </xf>
    <xf numFmtId="1" fontId="2" fillId="0" borderId="13" xfId="0" applyNumberFormat="1" applyFont="1" applyFill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vertical="justify"/>
    </xf>
    <xf numFmtId="0" fontId="7" fillId="0" borderId="0" xfId="0" applyFont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justify"/>
    </xf>
    <xf numFmtId="0" fontId="7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2" fillId="0" borderId="14" xfId="0" applyFont="1" applyFill="1" applyBorder="1" applyAlignment="1">
      <alignment horizontal="center" vertical="center" wrapText="1" readingOrder="1"/>
    </xf>
    <xf numFmtId="0" fontId="7" fillId="0" borderId="15" xfId="0" applyFont="1" applyBorder="1" applyAlignment="1">
      <alignment horizontal="center" vertical="center" wrapText="1" readingOrder="1"/>
    </xf>
    <xf numFmtId="0" fontId="7" fillId="0" borderId="16" xfId="0" applyFont="1" applyBorder="1" applyAlignment="1">
      <alignment horizontal="center" vertical="center" wrapText="1" readingOrder="1"/>
    </xf>
    <xf numFmtId="49" fontId="2" fillId="0" borderId="13" xfId="0" applyNumberFormat="1" applyFont="1" applyFill="1" applyBorder="1" applyAlignment="1">
      <alignment horizontal="center" vertical="center" wrapText="1" readingOrder="1"/>
    </xf>
    <xf numFmtId="49" fontId="2" fillId="0" borderId="11" xfId="0" applyNumberFormat="1" applyFont="1" applyFill="1" applyBorder="1" applyAlignment="1">
      <alignment horizontal="center" vertical="center" wrapText="1" readingOrder="1"/>
    </xf>
    <xf numFmtId="49" fontId="2" fillId="0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Alignment="1">
      <alignment horizontal="right" vertical="justify"/>
    </xf>
    <xf numFmtId="0" fontId="0" fillId="0" borderId="0" xfId="0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zoomScalePageLayoutView="0" workbookViewId="0" topLeftCell="A9">
      <selection activeCell="A13" sqref="A13:J13"/>
    </sheetView>
  </sheetViews>
  <sheetFormatPr defaultColWidth="9.140625" defaultRowHeight="15"/>
  <cols>
    <col min="1" max="1" width="4.57421875" style="1" customWidth="1"/>
    <col min="2" max="2" width="36.00390625" style="2" customWidth="1"/>
    <col min="3" max="3" width="9.140625" style="3" customWidth="1"/>
    <col min="4" max="4" width="10.140625" style="3" customWidth="1"/>
    <col min="5" max="5" width="9.7109375" style="3" customWidth="1"/>
    <col min="6" max="6" width="9.57421875" style="3" customWidth="1"/>
    <col min="7" max="7" width="10.7109375" style="3" customWidth="1"/>
    <col min="8" max="9" width="12.140625" style="3" customWidth="1"/>
    <col min="10" max="10" width="16.8515625" style="4" customWidth="1"/>
    <col min="11" max="16384" width="9.140625" style="3" customWidth="1"/>
  </cols>
  <sheetData>
    <row r="1" ht="15" hidden="1">
      <c r="J1" s="4" t="s">
        <v>17</v>
      </c>
    </row>
    <row r="2" spans="1:10" ht="15.75" hidden="1">
      <c r="A2" s="49" t="s">
        <v>11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4.25" customHeight="1" hidden="1">
      <c r="A3" s="69" t="s">
        <v>12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0" customFormat="1" ht="14.25" customHeight="1" hidden="1">
      <c r="A4" s="8" t="s">
        <v>13</v>
      </c>
      <c r="H4" s="11" t="s">
        <v>14</v>
      </c>
      <c r="I4" s="11"/>
      <c r="J4" s="11"/>
    </row>
    <row r="5" s="10" customFormat="1" ht="14.25" customHeight="1" hidden="1">
      <c r="A5" s="8"/>
    </row>
    <row r="6" spans="1:10" s="10" customFormat="1" ht="15" customHeight="1" hidden="1">
      <c r="A6" s="8"/>
      <c r="C6" s="11"/>
      <c r="D6" s="12" t="s">
        <v>18</v>
      </c>
      <c r="E6" s="12"/>
      <c r="F6" s="12"/>
      <c r="G6" s="12"/>
      <c r="H6" s="12"/>
      <c r="I6" s="12"/>
      <c r="J6" s="11"/>
    </row>
    <row r="7" spans="1:10" s="10" customFormat="1" ht="14.25" customHeight="1" hidden="1">
      <c r="A7" s="8"/>
      <c r="C7" s="11" t="s">
        <v>15</v>
      </c>
      <c r="D7" s="11"/>
      <c r="E7" s="11"/>
      <c r="F7" s="11"/>
      <c r="G7" s="11"/>
      <c r="H7" s="11"/>
      <c r="I7" s="11"/>
      <c r="J7" s="11"/>
    </row>
    <row r="8" spans="1:10" ht="14.25" customHeight="1" hidden="1">
      <c r="A8" s="8"/>
      <c r="B8" s="9"/>
      <c r="C8" s="9"/>
      <c r="E8" s="3" t="s">
        <v>16</v>
      </c>
      <c r="J8" s="9"/>
    </row>
    <row r="9" spans="1:10" ht="14.25" customHeight="1">
      <c r="A9" s="8"/>
      <c r="B9" s="9"/>
      <c r="C9" s="9"/>
      <c r="J9" s="9"/>
    </row>
    <row r="10" spans="1:10" ht="14.25" customHeight="1">
      <c r="A10" s="44"/>
      <c r="B10" s="45"/>
      <c r="C10" s="46"/>
      <c r="D10" s="46"/>
      <c r="E10" s="46"/>
      <c r="F10" s="46"/>
      <c r="G10" s="46"/>
      <c r="H10" s="46"/>
      <c r="I10" s="77" t="s">
        <v>17</v>
      </c>
      <c r="J10" s="78"/>
    </row>
    <row r="11" spans="1:14" ht="14.25" customHeight="1">
      <c r="A11" s="62" t="s">
        <v>53</v>
      </c>
      <c r="B11" s="63"/>
      <c r="C11" s="63"/>
      <c r="D11" s="63"/>
      <c r="E11" s="63"/>
      <c r="F11" s="63"/>
      <c r="G11" s="63"/>
      <c r="H11" s="63"/>
      <c r="I11" s="63"/>
      <c r="J11" s="63"/>
      <c r="N11" s="34" t="s">
        <v>32</v>
      </c>
    </row>
    <row r="12" spans="1:14" ht="14.25" customHeight="1">
      <c r="A12" s="47"/>
      <c r="B12" s="63" t="s">
        <v>51</v>
      </c>
      <c r="C12" s="63"/>
      <c r="D12" s="63"/>
      <c r="E12" s="63"/>
      <c r="F12" s="66"/>
      <c r="G12" s="63"/>
      <c r="H12" s="63"/>
      <c r="I12" s="63"/>
      <c r="J12" s="63"/>
      <c r="N12" s="34"/>
    </row>
    <row r="13" spans="1:14" ht="14.25" customHeight="1">
      <c r="A13" s="67" t="s">
        <v>78</v>
      </c>
      <c r="B13" s="68"/>
      <c r="C13" s="68"/>
      <c r="D13" s="68"/>
      <c r="E13" s="68"/>
      <c r="F13" s="68"/>
      <c r="G13" s="68"/>
      <c r="H13" s="68"/>
      <c r="I13" s="68"/>
      <c r="J13" s="68"/>
      <c r="N13" s="34" t="s">
        <v>33</v>
      </c>
    </row>
    <row r="14" spans="1:14" ht="14.25" customHeight="1">
      <c r="A14" s="64"/>
      <c r="B14" s="65"/>
      <c r="C14" s="65"/>
      <c r="D14" s="65"/>
      <c r="E14" s="65"/>
      <c r="F14" s="65"/>
      <c r="G14" s="65"/>
      <c r="H14" s="65"/>
      <c r="I14" s="65"/>
      <c r="J14" s="65"/>
      <c r="N14" s="34" t="s">
        <v>34</v>
      </c>
    </row>
    <row r="15" spans="1:10" ht="14.25" customHeight="1">
      <c r="A15" s="15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4.25" customHeight="1">
      <c r="A16" s="15"/>
      <c r="B16" s="17"/>
      <c r="C16" s="18"/>
      <c r="D16" s="19" t="s">
        <v>18</v>
      </c>
      <c r="E16" s="19"/>
      <c r="F16" s="19"/>
      <c r="G16" s="19"/>
      <c r="H16" s="19"/>
      <c r="I16" s="19"/>
      <c r="J16" s="17"/>
    </row>
    <row r="17" spans="1:10" ht="14.25" customHeight="1">
      <c r="A17" s="15"/>
      <c r="B17" s="17"/>
      <c r="C17" s="18" t="s">
        <v>15</v>
      </c>
      <c r="D17" s="18"/>
      <c r="E17" s="18"/>
      <c r="F17" s="18"/>
      <c r="G17" s="18"/>
      <c r="H17" s="18"/>
      <c r="I17" s="18"/>
      <c r="J17" s="17"/>
    </row>
    <row r="18" spans="1:10" ht="14.25" customHeight="1">
      <c r="A18" s="15"/>
      <c r="B18" s="16"/>
      <c r="C18" s="16"/>
      <c r="D18" s="14"/>
      <c r="E18" s="14" t="s">
        <v>16</v>
      </c>
      <c r="F18" s="14"/>
      <c r="G18" s="14"/>
      <c r="H18" s="14"/>
      <c r="I18" s="14"/>
      <c r="J18" s="16"/>
    </row>
    <row r="19" spans="1:10" ht="14.25" customHeight="1">
      <c r="A19" s="15"/>
      <c r="B19" s="16"/>
      <c r="C19" s="16"/>
      <c r="D19" s="14"/>
      <c r="E19" s="14"/>
      <c r="F19" s="14"/>
      <c r="G19" s="14"/>
      <c r="H19" s="14"/>
      <c r="I19" s="14"/>
      <c r="J19" s="16"/>
    </row>
    <row r="20" spans="1:10" s="5" customFormat="1" ht="28.5" customHeight="1">
      <c r="A20" s="51" t="s">
        <v>19</v>
      </c>
      <c r="B20" s="74" t="s">
        <v>20</v>
      </c>
      <c r="C20" s="71" t="s">
        <v>21</v>
      </c>
      <c r="D20" s="72"/>
      <c r="E20" s="72"/>
      <c r="F20" s="72"/>
      <c r="G20" s="72"/>
      <c r="H20" s="72"/>
      <c r="I20" s="73"/>
      <c r="J20" s="76" t="s">
        <v>23</v>
      </c>
    </row>
    <row r="21" spans="1:10" s="5" customFormat="1" ht="22.5" customHeight="1">
      <c r="A21" s="52"/>
      <c r="B21" s="75"/>
      <c r="C21" s="20" t="s">
        <v>22</v>
      </c>
      <c r="D21" s="21" t="s">
        <v>5</v>
      </c>
      <c r="E21" s="22" t="s">
        <v>6</v>
      </c>
      <c r="F21" s="22" t="s">
        <v>7</v>
      </c>
      <c r="G21" s="22" t="s">
        <v>8</v>
      </c>
      <c r="H21" s="22" t="s">
        <v>9</v>
      </c>
      <c r="I21" s="22" t="s">
        <v>10</v>
      </c>
      <c r="J21" s="76"/>
    </row>
    <row r="22" spans="1:10" s="5" customFormat="1" ht="15">
      <c r="A22" s="23">
        <v>1</v>
      </c>
      <c r="B22" s="24" t="s">
        <v>0</v>
      </c>
      <c r="C22" s="25">
        <v>3</v>
      </c>
      <c r="D22" s="26">
        <v>4</v>
      </c>
      <c r="E22" s="26">
        <v>5</v>
      </c>
      <c r="F22" s="26">
        <v>6</v>
      </c>
      <c r="G22" s="26">
        <v>7</v>
      </c>
      <c r="H22" s="26">
        <v>8</v>
      </c>
      <c r="I22" s="26">
        <v>9</v>
      </c>
      <c r="J22" s="26">
        <v>10</v>
      </c>
    </row>
    <row r="23" spans="1:10" ht="26.25">
      <c r="A23" s="6">
        <v>1</v>
      </c>
      <c r="B23" s="27" t="s">
        <v>28</v>
      </c>
      <c r="C23" s="38">
        <f>SUM(C24:C27)</f>
        <v>127002.60000000002</v>
      </c>
      <c r="D23" s="38">
        <f aca="true" t="shared" si="0" ref="D23:I23">SUM(D24:D27)</f>
        <v>26112.899999999998</v>
      </c>
      <c r="E23" s="38">
        <f t="shared" si="0"/>
        <v>21626.699999999997</v>
      </c>
      <c r="F23" s="38">
        <f t="shared" si="0"/>
        <v>31973.699999999997</v>
      </c>
      <c r="G23" s="38">
        <f t="shared" si="0"/>
        <v>15763.1</v>
      </c>
      <c r="H23" s="38">
        <f t="shared" si="0"/>
        <v>15763.1</v>
      </c>
      <c r="I23" s="38">
        <f t="shared" si="0"/>
        <v>15763.1</v>
      </c>
      <c r="J23" s="35" t="s">
        <v>35</v>
      </c>
    </row>
    <row r="24" spans="1:10" ht="15">
      <c r="A24" s="6">
        <f>A23+1</f>
        <v>2</v>
      </c>
      <c r="B24" s="28" t="s">
        <v>1</v>
      </c>
      <c r="C24" s="39">
        <f>SUM(D24:I24)</f>
        <v>0</v>
      </c>
      <c r="D24" s="36">
        <f aca="true" t="shared" si="1" ref="D24:I27">D35+D69+D106+D132</f>
        <v>0</v>
      </c>
      <c r="E24" s="36">
        <f t="shared" si="1"/>
        <v>0</v>
      </c>
      <c r="F24" s="36">
        <f t="shared" si="1"/>
        <v>0</v>
      </c>
      <c r="G24" s="36">
        <f t="shared" si="1"/>
        <v>0</v>
      </c>
      <c r="H24" s="36">
        <f t="shared" si="1"/>
        <v>0</v>
      </c>
      <c r="I24" s="36">
        <f t="shared" si="1"/>
        <v>0</v>
      </c>
      <c r="J24" s="35" t="s">
        <v>35</v>
      </c>
    </row>
    <row r="25" spans="1:10" ht="15">
      <c r="A25" s="6">
        <f aca="true" t="shared" si="2" ref="A25:A32">A24+1</f>
        <v>3</v>
      </c>
      <c r="B25" s="28" t="s">
        <v>2</v>
      </c>
      <c r="C25" s="39">
        <f>SUM(D25:I25)</f>
        <v>27878.3</v>
      </c>
      <c r="D25" s="36">
        <f t="shared" si="1"/>
        <v>5078.3</v>
      </c>
      <c r="E25" s="36">
        <f t="shared" si="1"/>
        <v>0</v>
      </c>
      <c r="F25" s="36">
        <f t="shared" si="1"/>
        <v>0</v>
      </c>
      <c r="G25" s="36">
        <f t="shared" si="1"/>
        <v>7600</v>
      </c>
      <c r="H25" s="36">
        <f t="shared" si="1"/>
        <v>7600</v>
      </c>
      <c r="I25" s="36">
        <f t="shared" si="1"/>
        <v>7600</v>
      </c>
      <c r="J25" s="35" t="s">
        <v>35</v>
      </c>
    </row>
    <row r="26" spans="1:11" ht="15">
      <c r="A26" s="6">
        <f t="shared" si="2"/>
        <v>4</v>
      </c>
      <c r="B26" s="28" t="s">
        <v>3</v>
      </c>
      <c r="C26" s="39">
        <f>SUM(D26:I26)</f>
        <v>99124.30000000002</v>
      </c>
      <c r="D26" s="36">
        <f t="shared" si="1"/>
        <v>21034.6</v>
      </c>
      <c r="E26" s="36">
        <f t="shared" si="1"/>
        <v>21626.699999999997</v>
      </c>
      <c r="F26" s="36">
        <f t="shared" si="1"/>
        <v>31973.699999999997</v>
      </c>
      <c r="G26" s="36">
        <f t="shared" si="1"/>
        <v>8163.1</v>
      </c>
      <c r="H26" s="36">
        <f t="shared" si="1"/>
        <v>8163.1</v>
      </c>
      <c r="I26" s="36">
        <f t="shared" si="1"/>
        <v>8163.1</v>
      </c>
      <c r="J26" s="35" t="s">
        <v>35</v>
      </c>
      <c r="K26" s="7"/>
    </row>
    <row r="27" spans="1:10" ht="15">
      <c r="A27" s="6">
        <f t="shared" si="2"/>
        <v>5</v>
      </c>
      <c r="B27" s="28" t="s">
        <v>4</v>
      </c>
      <c r="C27" s="39">
        <f>SUM(D27:I27)</f>
        <v>0</v>
      </c>
      <c r="D27" s="36">
        <f t="shared" si="1"/>
        <v>0</v>
      </c>
      <c r="E27" s="36">
        <f t="shared" si="1"/>
        <v>0</v>
      </c>
      <c r="F27" s="36">
        <f t="shared" si="1"/>
        <v>0</v>
      </c>
      <c r="G27" s="36">
        <f t="shared" si="1"/>
        <v>0</v>
      </c>
      <c r="H27" s="36">
        <f t="shared" si="1"/>
        <v>0</v>
      </c>
      <c r="I27" s="36">
        <f t="shared" si="1"/>
        <v>0</v>
      </c>
      <c r="J27" s="35" t="s">
        <v>35</v>
      </c>
    </row>
    <row r="28" spans="1:10" ht="26.25">
      <c r="A28" s="6">
        <f t="shared" si="2"/>
        <v>6</v>
      </c>
      <c r="B28" s="27" t="s">
        <v>29</v>
      </c>
      <c r="C28" s="38">
        <f>SUM(C29:C32)</f>
        <v>127002.60000000002</v>
      </c>
      <c r="D28" s="38">
        <f aca="true" t="shared" si="3" ref="D28:I28">SUM(D29:D32)</f>
        <v>26112.899999999998</v>
      </c>
      <c r="E28" s="38">
        <f t="shared" si="3"/>
        <v>21626.699999999997</v>
      </c>
      <c r="F28" s="38">
        <f t="shared" si="3"/>
        <v>31973.699999999997</v>
      </c>
      <c r="G28" s="38">
        <f t="shared" si="3"/>
        <v>15763.1</v>
      </c>
      <c r="H28" s="38">
        <f t="shared" si="3"/>
        <v>15763.1</v>
      </c>
      <c r="I28" s="38">
        <f t="shared" si="3"/>
        <v>15763.1</v>
      </c>
      <c r="J28" s="35" t="s">
        <v>35</v>
      </c>
    </row>
    <row r="29" spans="1:10" ht="15">
      <c r="A29" s="6">
        <f t="shared" si="2"/>
        <v>7</v>
      </c>
      <c r="B29" s="28" t="s">
        <v>1</v>
      </c>
      <c r="C29" s="39">
        <f>SUM(D29:I29)</f>
        <v>0</v>
      </c>
      <c r="D29" s="36">
        <f aca="true" t="shared" si="4" ref="D29:I32">D41+D75+D112+D138</f>
        <v>0</v>
      </c>
      <c r="E29" s="36">
        <f t="shared" si="4"/>
        <v>0</v>
      </c>
      <c r="F29" s="36">
        <f t="shared" si="4"/>
        <v>0</v>
      </c>
      <c r="G29" s="36">
        <f t="shared" si="4"/>
        <v>0</v>
      </c>
      <c r="H29" s="36">
        <f t="shared" si="4"/>
        <v>0</v>
      </c>
      <c r="I29" s="36">
        <f t="shared" si="4"/>
        <v>0</v>
      </c>
      <c r="J29" s="35" t="s">
        <v>35</v>
      </c>
    </row>
    <row r="30" spans="1:10" ht="15">
      <c r="A30" s="6">
        <f t="shared" si="2"/>
        <v>8</v>
      </c>
      <c r="B30" s="28" t="s">
        <v>2</v>
      </c>
      <c r="C30" s="39">
        <f>SUM(D30:I30)</f>
        <v>27878.3</v>
      </c>
      <c r="D30" s="36">
        <f t="shared" si="4"/>
        <v>5078.3</v>
      </c>
      <c r="E30" s="36">
        <f t="shared" si="4"/>
        <v>0</v>
      </c>
      <c r="F30" s="36">
        <f t="shared" si="4"/>
        <v>0</v>
      </c>
      <c r="G30" s="36">
        <f t="shared" si="4"/>
        <v>7600</v>
      </c>
      <c r="H30" s="36">
        <f t="shared" si="4"/>
        <v>7600</v>
      </c>
      <c r="I30" s="36">
        <f t="shared" si="4"/>
        <v>7600</v>
      </c>
      <c r="J30" s="35" t="s">
        <v>35</v>
      </c>
    </row>
    <row r="31" spans="1:10" ht="15">
      <c r="A31" s="6">
        <f t="shared" si="2"/>
        <v>9</v>
      </c>
      <c r="B31" s="28" t="s">
        <v>3</v>
      </c>
      <c r="C31" s="39">
        <f>SUM(D31:I31)</f>
        <v>99124.30000000002</v>
      </c>
      <c r="D31" s="36">
        <f t="shared" si="4"/>
        <v>21034.6</v>
      </c>
      <c r="E31" s="36">
        <f t="shared" si="4"/>
        <v>21626.699999999997</v>
      </c>
      <c r="F31" s="36">
        <f t="shared" si="4"/>
        <v>31973.699999999997</v>
      </c>
      <c r="G31" s="36">
        <f t="shared" si="4"/>
        <v>8163.1</v>
      </c>
      <c r="H31" s="36">
        <f t="shared" si="4"/>
        <v>8163.1</v>
      </c>
      <c r="I31" s="36">
        <f t="shared" si="4"/>
        <v>8163.1</v>
      </c>
      <c r="J31" s="35" t="s">
        <v>35</v>
      </c>
    </row>
    <row r="32" spans="1:10" ht="15">
      <c r="A32" s="6">
        <f t="shared" si="2"/>
        <v>10</v>
      </c>
      <c r="B32" s="28" t="s">
        <v>4</v>
      </c>
      <c r="C32" s="39">
        <f>SUM(D32:I32)</f>
        <v>0</v>
      </c>
      <c r="D32" s="36">
        <f t="shared" si="4"/>
        <v>0</v>
      </c>
      <c r="E32" s="36">
        <f t="shared" si="4"/>
        <v>0</v>
      </c>
      <c r="F32" s="36">
        <f t="shared" si="4"/>
        <v>0</v>
      </c>
      <c r="G32" s="36">
        <f t="shared" si="4"/>
        <v>0</v>
      </c>
      <c r="H32" s="36">
        <f t="shared" si="4"/>
        <v>0</v>
      </c>
      <c r="I32" s="36">
        <f t="shared" si="4"/>
        <v>0</v>
      </c>
      <c r="J32" s="35" t="s">
        <v>35</v>
      </c>
    </row>
    <row r="33" spans="1:10" ht="15">
      <c r="A33" s="6">
        <f aca="true" t="shared" si="5" ref="A33:A38">A32+1</f>
        <v>11</v>
      </c>
      <c r="B33" s="56" t="s">
        <v>24</v>
      </c>
      <c r="C33" s="57"/>
      <c r="D33" s="57"/>
      <c r="E33" s="57"/>
      <c r="F33" s="57"/>
      <c r="G33" s="57"/>
      <c r="H33" s="57"/>
      <c r="I33" s="57"/>
      <c r="J33" s="58"/>
    </row>
    <row r="34" spans="1:10" ht="13.5" customHeight="1">
      <c r="A34" s="6">
        <f t="shared" si="5"/>
        <v>12</v>
      </c>
      <c r="B34" s="27" t="s">
        <v>73</v>
      </c>
      <c r="C34" s="38">
        <f>SUM(C35:C38)</f>
        <v>110814.3</v>
      </c>
      <c r="D34" s="38">
        <f aca="true" t="shared" si="6" ref="D34:I34">SUM(D35:D38)</f>
        <v>23592.2</v>
      </c>
      <c r="E34" s="38">
        <f t="shared" si="6"/>
        <v>18664</v>
      </c>
      <c r="F34" s="38">
        <f t="shared" si="6"/>
        <v>29558.1</v>
      </c>
      <c r="G34" s="38">
        <f t="shared" si="6"/>
        <v>13000</v>
      </c>
      <c r="H34" s="38">
        <f t="shared" si="6"/>
        <v>13000</v>
      </c>
      <c r="I34" s="38">
        <f t="shared" si="6"/>
        <v>13000</v>
      </c>
      <c r="J34" s="35" t="s">
        <v>35</v>
      </c>
    </row>
    <row r="35" spans="1:10" ht="15">
      <c r="A35" s="6">
        <f t="shared" si="5"/>
        <v>13</v>
      </c>
      <c r="B35" s="28" t="s">
        <v>1</v>
      </c>
      <c r="C35" s="39">
        <f>SUM(D35:I35)</f>
        <v>0</v>
      </c>
      <c r="D35" s="39">
        <f aca="true" t="shared" si="7" ref="D35:I35">D41</f>
        <v>0</v>
      </c>
      <c r="E35" s="39">
        <f t="shared" si="7"/>
        <v>0</v>
      </c>
      <c r="F35" s="39">
        <f t="shared" si="7"/>
        <v>0</v>
      </c>
      <c r="G35" s="39">
        <f t="shared" si="7"/>
        <v>0</v>
      </c>
      <c r="H35" s="39">
        <f t="shared" si="7"/>
        <v>0</v>
      </c>
      <c r="I35" s="39">
        <f t="shared" si="7"/>
        <v>0</v>
      </c>
      <c r="J35" s="35" t="s">
        <v>35</v>
      </c>
    </row>
    <row r="36" spans="1:10" ht="15">
      <c r="A36" s="6">
        <f t="shared" si="5"/>
        <v>14</v>
      </c>
      <c r="B36" s="28" t="s">
        <v>2</v>
      </c>
      <c r="C36" s="39">
        <f>SUM(D36:I36)</f>
        <v>27822.2</v>
      </c>
      <c r="D36" s="39">
        <f aca="true" t="shared" si="8" ref="D36:I36">D42</f>
        <v>5022.2</v>
      </c>
      <c r="E36" s="39">
        <f t="shared" si="8"/>
        <v>0</v>
      </c>
      <c r="F36" s="39">
        <f t="shared" si="8"/>
        <v>0</v>
      </c>
      <c r="G36" s="39">
        <f t="shared" si="8"/>
        <v>7600</v>
      </c>
      <c r="H36" s="39">
        <f t="shared" si="8"/>
        <v>7600</v>
      </c>
      <c r="I36" s="39">
        <f t="shared" si="8"/>
        <v>7600</v>
      </c>
      <c r="J36" s="35" t="s">
        <v>35</v>
      </c>
    </row>
    <row r="37" spans="1:10" ht="15">
      <c r="A37" s="6">
        <f t="shared" si="5"/>
        <v>15</v>
      </c>
      <c r="B37" s="28" t="s">
        <v>3</v>
      </c>
      <c r="C37" s="39">
        <f>SUM(D37:I37)</f>
        <v>82992.1</v>
      </c>
      <c r="D37" s="39">
        <f aca="true" t="shared" si="9" ref="D37:I37">D43</f>
        <v>18570</v>
      </c>
      <c r="E37" s="39">
        <f t="shared" si="9"/>
        <v>18664</v>
      </c>
      <c r="F37" s="39">
        <f t="shared" si="9"/>
        <v>29558.1</v>
      </c>
      <c r="G37" s="39">
        <f t="shared" si="9"/>
        <v>5400</v>
      </c>
      <c r="H37" s="39">
        <f t="shared" si="9"/>
        <v>5400</v>
      </c>
      <c r="I37" s="39">
        <f t="shared" si="9"/>
        <v>5400</v>
      </c>
      <c r="J37" s="35" t="s">
        <v>35</v>
      </c>
    </row>
    <row r="38" spans="1:10" ht="15">
      <c r="A38" s="6">
        <f t="shared" si="5"/>
        <v>16</v>
      </c>
      <c r="B38" s="28" t="s">
        <v>4</v>
      </c>
      <c r="C38" s="39">
        <f>SUM(D38:I38)</f>
        <v>0</v>
      </c>
      <c r="D38" s="39">
        <f aca="true" t="shared" si="10" ref="D38:I38">D44</f>
        <v>0</v>
      </c>
      <c r="E38" s="39">
        <f t="shared" si="10"/>
        <v>0</v>
      </c>
      <c r="F38" s="39">
        <f t="shared" si="10"/>
        <v>0</v>
      </c>
      <c r="G38" s="39">
        <f t="shared" si="10"/>
        <v>0</v>
      </c>
      <c r="H38" s="39">
        <f t="shared" si="10"/>
        <v>0</v>
      </c>
      <c r="I38" s="39">
        <f t="shared" si="10"/>
        <v>0</v>
      </c>
      <c r="J38" s="35" t="s">
        <v>35</v>
      </c>
    </row>
    <row r="39" spans="1:10" s="13" customFormat="1" ht="15">
      <c r="A39" s="6">
        <f aca="true" t="shared" si="11" ref="A39:A45">A38+1</f>
        <v>17</v>
      </c>
      <c r="B39" s="53" t="s">
        <v>52</v>
      </c>
      <c r="C39" s="54"/>
      <c r="D39" s="54"/>
      <c r="E39" s="54"/>
      <c r="F39" s="54"/>
      <c r="G39" s="54"/>
      <c r="H39" s="54"/>
      <c r="I39" s="54"/>
      <c r="J39" s="55"/>
    </row>
    <row r="40" spans="1:10" ht="26.25">
      <c r="A40" s="6">
        <f t="shared" si="11"/>
        <v>18</v>
      </c>
      <c r="B40" s="27" t="s">
        <v>30</v>
      </c>
      <c r="C40" s="38">
        <f>SUM(C41:C44)</f>
        <v>110814.3</v>
      </c>
      <c r="D40" s="38">
        <f aca="true" t="shared" si="12" ref="D40:I40">SUM(D41:D44)</f>
        <v>23592.2</v>
      </c>
      <c r="E40" s="38">
        <f t="shared" si="12"/>
        <v>18664</v>
      </c>
      <c r="F40" s="38">
        <f t="shared" si="12"/>
        <v>29558.1</v>
      </c>
      <c r="G40" s="38">
        <f t="shared" si="12"/>
        <v>13000</v>
      </c>
      <c r="H40" s="38">
        <f t="shared" si="12"/>
        <v>13000</v>
      </c>
      <c r="I40" s="38">
        <f t="shared" si="12"/>
        <v>13000</v>
      </c>
      <c r="J40" s="35" t="s">
        <v>35</v>
      </c>
    </row>
    <row r="41" spans="1:10" ht="15">
      <c r="A41" s="6">
        <f t="shared" si="11"/>
        <v>19</v>
      </c>
      <c r="B41" s="28" t="s">
        <v>1</v>
      </c>
      <c r="C41" s="39">
        <f aca="true" t="shared" si="13" ref="C41:C66">SUM(D41:I41)</f>
        <v>0</v>
      </c>
      <c r="D41" s="36">
        <f aca="true" t="shared" si="14" ref="D41:I44">D46+D51+D58+D63</f>
        <v>0</v>
      </c>
      <c r="E41" s="36">
        <f t="shared" si="14"/>
        <v>0</v>
      </c>
      <c r="F41" s="36">
        <f t="shared" si="14"/>
        <v>0</v>
      </c>
      <c r="G41" s="36">
        <f t="shared" si="14"/>
        <v>0</v>
      </c>
      <c r="H41" s="36">
        <f t="shared" si="14"/>
        <v>0</v>
      </c>
      <c r="I41" s="36">
        <f t="shared" si="14"/>
        <v>0</v>
      </c>
      <c r="J41" s="35" t="s">
        <v>35</v>
      </c>
    </row>
    <row r="42" spans="1:10" ht="15">
      <c r="A42" s="6">
        <f t="shared" si="11"/>
        <v>20</v>
      </c>
      <c r="B42" s="28" t="s">
        <v>2</v>
      </c>
      <c r="C42" s="39">
        <f t="shared" si="13"/>
        <v>27822.2</v>
      </c>
      <c r="D42" s="36">
        <f t="shared" si="14"/>
        <v>5022.2</v>
      </c>
      <c r="E42" s="36">
        <f t="shared" si="14"/>
        <v>0</v>
      </c>
      <c r="F42" s="36">
        <f t="shared" si="14"/>
        <v>0</v>
      </c>
      <c r="G42" s="36">
        <f t="shared" si="14"/>
        <v>7600</v>
      </c>
      <c r="H42" s="36">
        <f t="shared" si="14"/>
        <v>7600</v>
      </c>
      <c r="I42" s="36">
        <f t="shared" si="14"/>
        <v>7600</v>
      </c>
      <c r="J42" s="35" t="s">
        <v>35</v>
      </c>
    </row>
    <row r="43" spans="1:10" ht="15">
      <c r="A43" s="6">
        <f t="shared" si="11"/>
        <v>21</v>
      </c>
      <c r="B43" s="28" t="s">
        <v>3</v>
      </c>
      <c r="C43" s="39">
        <f t="shared" si="13"/>
        <v>82992.1</v>
      </c>
      <c r="D43" s="36">
        <f t="shared" si="14"/>
        <v>18570</v>
      </c>
      <c r="E43" s="36">
        <f t="shared" si="14"/>
        <v>18664</v>
      </c>
      <c r="F43" s="36">
        <f t="shared" si="14"/>
        <v>29558.1</v>
      </c>
      <c r="G43" s="36">
        <f t="shared" si="14"/>
        <v>5400</v>
      </c>
      <c r="H43" s="36">
        <f t="shared" si="14"/>
        <v>5400</v>
      </c>
      <c r="I43" s="36">
        <f t="shared" si="14"/>
        <v>5400</v>
      </c>
      <c r="J43" s="35" t="s">
        <v>35</v>
      </c>
    </row>
    <row r="44" spans="1:10" ht="15">
      <c r="A44" s="6">
        <f t="shared" si="11"/>
        <v>22</v>
      </c>
      <c r="B44" s="28" t="s">
        <v>4</v>
      </c>
      <c r="C44" s="39">
        <f t="shared" si="13"/>
        <v>0</v>
      </c>
      <c r="D44" s="36">
        <f t="shared" si="14"/>
        <v>0</v>
      </c>
      <c r="E44" s="36">
        <f t="shared" si="14"/>
        <v>0</v>
      </c>
      <c r="F44" s="36">
        <f t="shared" si="14"/>
        <v>0</v>
      </c>
      <c r="G44" s="36">
        <f t="shared" si="14"/>
        <v>0</v>
      </c>
      <c r="H44" s="36">
        <f t="shared" si="14"/>
        <v>0</v>
      </c>
      <c r="I44" s="36">
        <f t="shared" si="14"/>
        <v>0</v>
      </c>
      <c r="J44" s="35" t="s">
        <v>35</v>
      </c>
    </row>
    <row r="45" spans="1:10" ht="104.25" customHeight="1">
      <c r="A45" s="43">
        <f t="shared" si="11"/>
        <v>23</v>
      </c>
      <c r="B45" s="29" t="s">
        <v>64</v>
      </c>
      <c r="C45" s="38">
        <f aca="true" t="shared" si="15" ref="C45:I45">SUM(C46:C49)</f>
        <v>77234.9</v>
      </c>
      <c r="D45" s="38">
        <f>SUM(D46:D49)</f>
        <v>14012.8</v>
      </c>
      <c r="E45" s="38">
        <f t="shared" si="15"/>
        <v>18664</v>
      </c>
      <c r="F45" s="38">
        <f t="shared" si="15"/>
        <v>29558.1</v>
      </c>
      <c r="G45" s="38">
        <f t="shared" si="15"/>
        <v>5000</v>
      </c>
      <c r="H45" s="38">
        <f t="shared" si="15"/>
        <v>5000</v>
      </c>
      <c r="I45" s="38">
        <f t="shared" si="15"/>
        <v>5000</v>
      </c>
      <c r="J45" s="32" t="s">
        <v>43</v>
      </c>
    </row>
    <row r="46" spans="1:10" ht="15">
      <c r="A46" s="6">
        <v>24</v>
      </c>
      <c r="B46" s="31" t="s">
        <v>1</v>
      </c>
      <c r="C46" s="39">
        <f t="shared" si="13"/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35" t="s">
        <v>35</v>
      </c>
    </row>
    <row r="47" spans="1:10" ht="15">
      <c r="A47" s="6">
        <f>A46+1</f>
        <v>25</v>
      </c>
      <c r="B47" s="28" t="s">
        <v>2</v>
      </c>
      <c r="C47" s="39">
        <f t="shared" si="13"/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35" t="s">
        <v>35</v>
      </c>
    </row>
    <row r="48" spans="1:10" ht="15">
      <c r="A48" s="6">
        <f aca="true" t="shared" si="16" ref="A48:A115">A47+1</f>
        <v>26</v>
      </c>
      <c r="B48" s="28" t="s">
        <v>3</v>
      </c>
      <c r="C48" s="39">
        <f t="shared" si="13"/>
        <v>77234.9</v>
      </c>
      <c r="D48" s="36">
        <v>14012.8</v>
      </c>
      <c r="E48" s="36">
        <v>18664</v>
      </c>
      <c r="F48" s="36">
        <v>29558.1</v>
      </c>
      <c r="G48" s="36">
        <v>5000</v>
      </c>
      <c r="H48" s="36">
        <v>5000</v>
      </c>
      <c r="I48" s="36">
        <v>5000</v>
      </c>
      <c r="J48" s="35" t="s">
        <v>35</v>
      </c>
    </row>
    <row r="49" spans="1:10" ht="15">
      <c r="A49" s="6">
        <f t="shared" si="16"/>
        <v>27</v>
      </c>
      <c r="B49" s="28" t="s">
        <v>4</v>
      </c>
      <c r="C49" s="39">
        <f t="shared" si="13"/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5" t="s">
        <v>35</v>
      </c>
    </row>
    <row r="50" spans="1:10" ht="78" customHeight="1">
      <c r="A50" s="6">
        <f t="shared" si="16"/>
        <v>28</v>
      </c>
      <c r="B50" s="29" t="s">
        <v>65</v>
      </c>
      <c r="C50" s="38">
        <f>SUM(C51:C54)</f>
        <v>24000</v>
      </c>
      <c r="D50" s="38">
        <f aca="true" t="shared" si="17" ref="D50:I50">SUM(D51:D54)</f>
        <v>0</v>
      </c>
      <c r="E50" s="38">
        <f t="shared" si="17"/>
        <v>0</v>
      </c>
      <c r="F50" s="38">
        <f t="shared" si="17"/>
        <v>0</v>
      </c>
      <c r="G50" s="38">
        <f t="shared" si="17"/>
        <v>8000</v>
      </c>
      <c r="H50" s="38">
        <f t="shared" si="17"/>
        <v>8000</v>
      </c>
      <c r="I50" s="38">
        <f t="shared" si="17"/>
        <v>8000</v>
      </c>
      <c r="J50" s="32" t="s">
        <v>41</v>
      </c>
    </row>
    <row r="51" spans="1:10" ht="15">
      <c r="A51" s="6">
        <f t="shared" si="16"/>
        <v>29</v>
      </c>
      <c r="B51" s="31" t="s">
        <v>1</v>
      </c>
      <c r="C51" s="39">
        <f t="shared" si="13"/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35" t="s">
        <v>35</v>
      </c>
    </row>
    <row r="52" spans="1:10" ht="15">
      <c r="A52" s="6">
        <f t="shared" si="16"/>
        <v>30</v>
      </c>
      <c r="B52" s="28" t="s">
        <v>2</v>
      </c>
      <c r="C52" s="39">
        <f t="shared" si="13"/>
        <v>22800</v>
      </c>
      <c r="D52" s="40">
        <v>0</v>
      </c>
      <c r="E52" s="40">
        <v>0</v>
      </c>
      <c r="F52" s="40">
        <v>0</v>
      </c>
      <c r="G52" s="40">
        <v>7600</v>
      </c>
      <c r="H52" s="40">
        <v>7600</v>
      </c>
      <c r="I52" s="40">
        <v>7600</v>
      </c>
      <c r="J52" s="35" t="s">
        <v>35</v>
      </c>
    </row>
    <row r="53" spans="1:10" ht="15">
      <c r="A53" s="6">
        <f t="shared" si="16"/>
        <v>31</v>
      </c>
      <c r="B53" s="28" t="s">
        <v>3</v>
      </c>
      <c r="C53" s="39">
        <f t="shared" si="13"/>
        <v>1200</v>
      </c>
      <c r="D53" s="36">
        <v>0</v>
      </c>
      <c r="E53" s="36">
        <v>0</v>
      </c>
      <c r="F53" s="36">
        <v>0</v>
      </c>
      <c r="G53" s="36">
        <v>400</v>
      </c>
      <c r="H53" s="36">
        <v>400</v>
      </c>
      <c r="I53" s="36">
        <v>400</v>
      </c>
      <c r="J53" s="35" t="s">
        <v>35</v>
      </c>
    </row>
    <row r="54" spans="1:10" ht="15">
      <c r="A54" s="6">
        <f t="shared" si="16"/>
        <v>32</v>
      </c>
      <c r="B54" s="28" t="s">
        <v>4</v>
      </c>
      <c r="C54" s="39">
        <f t="shared" si="13"/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5" t="s">
        <v>35</v>
      </c>
    </row>
    <row r="55" spans="1:10" ht="38.25">
      <c r="A55" s="59">
        <f t="shared" si="16"/>
        <v>33</v>
      </c>
      <c r="B55" s="29" t="s">
        <v>39</v>
      </c>
      <c r="C55" s="38">
        <f>SUM(C58:C61)</f>
        <v>0</v>
      </c>
      <c r="D55" s="38">
        <f aca="true" t="shared" si="18" ref="D55:I55">SUM(D58:D61)</f>
        <v>0</v>
      </c>
      <c r="E55" s="38">
        <f t="shared" si="18"/>
        <v>0</v>
      </c>
      <c r="F55" s="38">
        <f t="shared" si="18"/>
        <v>0</v>
      </c>
      <c r="G55" s="38">
        <f t="shared" si="18"/>
        <v>0</v>
      </c>
      <c r="H55" s="38">
        <f t="shared" si="18"/>
        <v>0</v>
      </c>
      <c r="I55" s="38">
        <f t="shared" si="18"/>
        <v>0</v>
      </c>
      <c r="J55" s="32" t="s">
        <v>40</v>
      </c>
    </row>
    <row r="56" spans="1:10" ht="25.5" customHeight="1">
      <c r="A56" s="60"/>
      <c r="B56" s="30" t="s">
        <v>66</v>
      </c>
      <c r="C56" s="39">
        <f t="shared" si="13"/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2" t="s">
        <v>40</v>
      </c>
    </row>
    <row r="57" spans="1:10" ht="13.5" customHeight="1">
      <c r="A57" s="60"/>
      <c r="B57" s="30" t="s">
        <v>67</v>
      </c>
      <c r="C57" s="39">
        <f t="shared" si="13"/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2" t="s">
        <v>40</v>
      </c>
    </row>
    <row r="58" spans="1:10" ht="15">
      <c r="A58" s="6">
        <v>34</v>
      </c>
      <c r="B58" s="31" t="s">
        <v>1</v>
      </c>
      <c r="C58" s="39">
        <f t="shared" si="13"/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35" t="s">
        <v>35</v>
      </c>
    </row>
    <row r="59" spans="1:10" ht="15">
      <c r="A59" s="6">
        <f t="shared" si="16"/>
        <v>35</v>
      </c>
      <c r="B59" s="28" t="s">
        <v>2</v>
      </c>
      <c r="C59" s="39">
        <f t="shared" si="13"/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35" t="s">
        <v>35</v>
      </c>
    </row>
    <row r="60" spans="1:10" ht="15">
      <c r="A60" s="6">
        <f t="shared" si="16"/>
        <v>36</v>
      </c>
      <c r="B60" s="28" t="s">
        <v>3</v>
      </c>
      <c r="C60" s="39">
        <f t="shared" si="13"/>
        <v>0</v>
      </c>
      <c r="D60" s="36">
        <f aca="true" t="shared" si="19" ref="D60:I60">D56+D57</f>
        <v>0</v>
      </c>
      <c r="E60" s="36">
        <f t="shared" si="19"/>
        <v>0</v>
      </c>
      <c r="F60" s="36">
        <f t="shared" si="19"/>
        <v>0</v>
      </c>
      <c r="G60" s="36">
        <f t="shared" si="19"/>
        <v>0</v>
      </c>
      <c r="H60" s="36">
        <f t="shared" si="19"/>
        <v>0</v>
      </c>
      <c r="I60" s="36">
        <f t="shared" si="19"/>
        <v>0</v>
      </c>
      <c r="J60" s="35" t="s">
        <v>35</v>
      </c>
    </row>
    <row r="61" spans="1:10" ht="15">
      <c r="A61" s="6">
        <f t="shared" si="16"/>
        <v>37</v>
      </c>
      <c r="B61" s="28" t="s">
        <v>4</v>
      </c>
      <c r="C61" s="39">
        <f t="shared" si="13"/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5" t="s">
        <v>35</v>
      </c>
    </row>
    <row r="62" spans="1:10" ht="51">
      <c r="A62" s="6">
        <f t="shared" si="16"/>
        <v>38</v>
      </c>
      <c r="B62" s="29" t="s">
        <v>31</v>
      </c>
      <c r="C62" s="38">
        <f>SUM(C63:C66)</f>
        <v>9579.4</v>
      </c>
      <c r="D62" s="38">
        <f aca="true" t="shared" si="20" ref="D62:I62">SUM(D63:D66)</f>
        <v>9579.4</v>
      </c>
      <c r="E62" s="38">
        <f t="shared" si="20"/>
        <v>0</v>
      </c>
      <c r="F62" s="38">
        <f t="shared" si="20"/>
        <v>0</v>
      </c>
      <c r="G62" s="38">
        <f t="shared" si="20"/>
        <v>0</v>
      </c>
      <c r="H62" s="38">
        <f t="shared" si="20"/>
        <v>0</v>
      </c>
      <c r="I62" s="38">
        <f t="shared" si="20"/>
        <v>0</v>
      </c>
      <c r="J62" s="32" t="s">
        <v>42</v>
      </c>
    </row>
    <row r="63" spans="1:10" ht="15">
      <c r="A63" s="6">
        <f t="shared" si="16"/>
        <v>39</v>
      </c>
      <c r="B63" s="31" t="s">
        <v>1</v>
      </c>
      <c r="C63" s="39">
        <f t="shared" si="13"/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35" t="s">
        <v>35</v>
      </c>
    </row>
    <row r="64" spans="1:10" ht="15">
      <c r="A64" s="6">
        <f t="shared" si="16"/>
        <v>40</v>
      </c>
      <c r="B64" s="28" t="s">
        <v>2</v>
      </c>
      <c r="C64" s="39">
        <f t="shared" si="13"/>
        <v>5022.2</v>
      </c>
      <c r="D64" s="40">
        <v>5022.2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35" t="s">
        <v>35</v>
      </c>
    </row>
    <row r="65" spans="1:10" ht="15">
      <c r="A65" s="6">
        <f t="shared" si="16"/>
        <v>41</v>
      </c>
      <c r="B65" s="28" t="s">
        <v>3</v>
      </c>
      <c r="C65" s="39">
        <f t="shared" si="13"/>
        <v>4557.2</v>
      </c>
      <c r="D65" s="36">
        <v>4557.2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5" t="s">
        <v>35</v>
      </c>
    </row>
    <row r="66" spans="1:10" ht="15">
      <c r="A66" s="6">
        <f t="shared" si="16"/>
        <v>42</v>
      </c>
      <c r="B66" s="28" t="s">
        <v>4</v>
      </c>
      <c r="C66" s="39">
        <f t="shared" si="13"/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5" t="s">
        <v>35</v>
      </c>
    </row>
    <row r="67" spans="1:10" ht="15">
      <c r="A67" s="6">
        <f t="shared" si="16"/>
        <v>43</v>
      </c>
      <c r="B67" s="56" t="s">
        <v>27</v>
      </c>
      <c r="C67" s="57"/>
      <c r="D67" s="57"/>
      <c r="E67" s="57"/>
      <c r="F67" s="57"/>
      <c r="G67" s="57"/>
      <c r="H67" s="57"/>
      <c r="I67" s="57"/>
      <c r="J67" s="58"/>
    </row>
    <row r="68" spans="1:10" ht="15">
      <c r="A68" s="6">
        <f t="shared" si="16"/>
        <v>44</v>
      </c>
      <c r="B68" s="27" t="s">
        <v>74</v>
      </c>
      <c r="C68" s="38">
        <f>SUM(C69:C72)</f>
        <v>3813.9999999999995</v>
      </c>
      <c r="D68" s="38">
        <f aca="true" t="shared" si="21" ref="D68:I68">SUM(D69:D72)</f>
        <v>522.1</v>
      </c>
      <c r="E68" s="38">
        <f t="shared" si="21"/>
        <v>527.6</v>
      </c>
      <c r="F68" s="38">
        <f t="shared" si="21"/>
        <v>550</v>
      </c>
      <c r="G68" s="38">
        <f t="shared" si="21"/>
        <v>738.1</v>
      </c>
      <c r="H68" s="38">
        <f t="shared" si="21"/>
        <v>738.1</v>
      </c>
      <c r="I68" s="38">
        <f t="shared" si="21"/>
        <v>738.1</v>
      </c>
      <c r="J68" s="35" t="s">
        <v>35</v>
      </c>
    </row>
    <row r="69" spans="1:10" ht="15">
      <c r="A69" s="6">
        <f t="shared" si="16"/>
        <v>45</v>
      </c>
      <c r="B69" s="28" t="s">
        <v>1</v>
      </c>
      <c r="C69" s="39">
        <f>SUM(D69:I69)</f>
        <v>0</v>
      </c>
      <c r="D69" s="39">
        <f aca="true" t="shared" si="22" ref="D69:I70">D75</f>
        <v>0</v>
      </c>
      <c r="E69" s="39">
        <f t="shared" si="22"/>
        <v>0</v>
      </c>
      <c r="F69" s="39">
        <f t="shared" si="22"/>
        <v>0</v>
      </c>
      <c r="G69" s="39">
        <f t="shared" si="22"/>
        <v>0</v>
      </c>
      <c r="H69" s="39">
        <f t="shared" si="22"/>
        <v>0</v>
      </c>
      <c r="I69" s="39">
        <f t="shared" si="22"/>
        <v>0</v>
      </c>
      <c r="J69" s="35" t="s">
        <v>35</v>
      </c>
    </row>
    <row r="70" spans="1:10" ht="15">
      <c r="A70" s="6">
        <f t="shared" si="16"/>
        <v>46</v>
      </c>
      <c r="B70" s="28" t="s">
        <v>2</v>
      </c>
      <c r="C70" s="39">
        <f>SUM(D70:I70)</f>
        <v>56.1</v>
      </c>
      <c r="D70" s="39">
        <f t="shared" si="22"/>
        <v>56.1</v>
      </c>
      <c r="E70" s="39">
        <f t="shared" si="22"/>
        <v>0</v>
      </c>
      <c r="F70" s="39">
        <f t="shared" si="22"/>
        <v>0</v>
      </c>
      <c r="G70" s="39">
        <f t="shared" si="22"/>
        <v>0</v>
      </c>
      <c r="H70" s="39">
        <f t="shared" si="22"/>
        <v>0</v>
      </c>
      <c r="I70" s="39">
        <f t="shared" si="22"/>
        <v>0</v>
      </c>
      <c r="J70" s="35" t="s">
        <v>35</v>
      </c>
    </row>
    <row r="71" spans="1:10" ht="15">
      <c r="A71" s="6">
        <f t="shared" si="16"/>
        <v>47</v>
      </c>
      <c r="B71" s="28" t="s">
        <v>3</v>
      </c>
      <c r="C71" s="39">
        <f>SUM(D71:I71)</f>
        <v>3757.8999999999996</v>
      </c>
      <c r="D71" s="39">
        <f aca="true" t="shared" si="23" ref="D71:I71">D77</f>
        <v>466</v>
      </c>
      <c r="E71" s="39">
        <f t="shared" si="23"/>
        <v>527.6</v>
      </c>
      <c r="F71" s="39">
        <f t="shared" si="23"/>
        <v>550</v>
      </c>
      <c r="G71" s="39">
        <f t="shared" si="23"/>
        <v>738.1</v>
      </c>
      <c r="H71" s="39">
        <f t="shared" si="23"/>
        <v>738.1</v>
      </c>
      <c r="I71" s="39">
        <f t="shared" si="23"/>
        <v>738.1</v>
      </c>
      <c r="J71" s="35" t="s">
        <v>35</v>
      </c>
    </row>
    <row r="72" spans="1:10" ht="15">
      <c r="A72" s="6">
        <f t="shared" si="16"/>
        <v>48</v>
      </c>
      <c r="B72" s="28" t="s">
        <v>4</v>
      </c>
      <c r="C72" s="39">
        <f>SUM(D72:I72)</f>
        <v>0</v>
      </c>
      <c r="D72" s="39">
        <f aca="true" t="shared" si="24" ref="D72:I72">D78</f>
        <v>0</v>
      </c>
      <c r="E72" s="39">
        <f t="shared" si="24"/>
        <v>0</v>
      </c>
      <c r="F72" s="39">
        <f t="shared" si="24"/>
        <v>0</v>
      </c>
      <c r="G72" s="39">
        <f t="shared" si="24"/>
        <v>0</v>
      </c>
      <c r="H72" s="39">
        <f t="shared" si="24"/>
        <v>0</v>
      </c>
      <c r="I72" s="39">
        <f t="shared" si="24"/>
        <v>0</v>
      </c>
      <c r="J72" s="35" t="s">
        <v>35</v>
      </c>
    </row>
    <row r="73" spans="1:10" ht="15">
      <c r="A73" s="6">
        <f t="shared" si="16"/>
        <v>49</v>
      </c>
      <c r="B73" s="53" t="s">
        <v>52</v>
      </c>
      <c r="C73" s="54"/>
      <c r="D73" s="54"/>
      <c r="E73" s="54"/>
      <c r="F73" s="54"/>
      <c r="G73" s="54"/>
      <c r="H73" s="54"/>
      <c r="I73" s="54"/>
      <c r="J73" s="55"/>
    </row>
    <row r="74" spans="1:10" ht="26.25">
      <c r="A74" s="6">
        <f t="shared" si="16"/>
        <v>50</v>
      </c>
      <c r="B74" s="27" t="s">
        <v>30</v>
      </c>
      <c r="C74" s="38">
        <f>SUM(C75:C78)</f>
        <v>3813.9999999999995</v>
      </c>
      <c r="D74" s="38">
        <f aca="true" t="shared" si="25" ref="D74:I74">SUM(D75:D78)</f>
        <v>522.1</v>
      </c>
      <c r="E74" s="38">
        <f t="shared" si="25"/>
        <v>527.6</v>
      </c>
      <c r="F74" s="38">
        <f t="shared" si="25"/>
        <v>550</v>
      </c>
      <c r="G74" s="38">
        <f t="shared" si="25"/>
        <v>738.1</v>
      </c>
      <c r="H74" s="38">
        <f t="shared" si="25"/>
        <v>738.1</v>
      </c>
      <c r="I74" s="38">
        <f t="shared" si="25"/>
        <v>738.1</v>
      </c>
      <c r="J74" s="35" t="s">
        <v>35</v>
      </c>
    </row>
    <row r="75" spans="1:10" ht="15">
      <c r="A75" s="6">
        <f t="shared" si="16"/>
        <v>51</v>
      </c>
      <c r="B75" s="28" t="s">
        <v>1</v>
      </c>
      <c r="C75" s="39">
        <f>SUM(D75:I75)</f>
        <v>0</v>
      </c>
      <c r="D75" s="36">
        <f aca="true" t="shared" si="26" ref="D75:I75">D80+D85+D90+D95+D100</f>
        <v>0</v>
      </c>
      <c r="E75" s="36">
        <f t="shared" si="26"/>
        <v>0</v>
      </c>
      <c r="F75" s="36">
        <f t="shared" si="26"/>
        <v>0</v>
      </c>
      <c r="G75" s="36">
        <f t="shared" si="26"/>
        <v>0</v>
      </c>
      <c r="H75" s="36">
        <f t="shared" si="26"/>
        <v>0</v>
      </c>
      <c r="I75" s="36">
        <f t="shared" si="26"/>
        <v>0</v>
      </c>
      <c r="J75" s="35" t="s">
        <v>35</v>
      </c>
    </row>
    <row r="76" spans="1:10" ht="15">
      <c r="A76" s="6">
        <f t="shared" si="16"/>
        <v>52</v>
      </c>
      <c r="B76" s="28" t="s">
        <v>2</v>
      </c>
      <c r="C76" s="39">
        <f>SUM(D76:I76)</f>
        <v>56.1</v>
      </c>
      <c r="D76" s="36">
        <f aca="true" t="shared" si="27" ref="D76:I76">D81+D86+D91+D96+D101</f>
        <v>56.1</v>
      </c>
      <c r="E76" s="36">
        <f t="shared" si="27"/>
        <v>0</v>
      </c>
      <c r="F76" s="36">
        <f t="shared" si="27"/>
        <v>0</v>
      </c>
      <c r="G76" s="36">
        <f t="shared" si="27"/>
        <v>0</v>
      </c>
      <c r="H76" s="36">
        <f t="shared" si="27"/>
        <v>0</v>
      </c>
      <c r="I76" s="36">
        <f t="shared" si="27"/>
        <v>0</v>
      </c>
      <c r="J76" s="35" t="s">
        <v>35</v>
      </c>
    </row>
    <row r="77" spans="1:10" ht="15">
      <c r="A77" s="6">
        <f t="shared" si="16"/>
        <v>53</v>
      </c>
      <c r="B77" s="28" t="s">
        <v>3</v>
      </c>
      <c r="C77" s="39">
        <f>SUM(D77:I77)</f>
        <v>3757.8999999999996</v>
      </c>
      <c r="D77" s="36">
        <f aca="true" t="shared" si="28" ref="D77:I77">D82+D87+D92+D97+D102</f>
        <v>466</v>
      </c>
      <c r="E77" s="36">
        <f t="shared" si="28"/>
        <v>527.6</v>
      </c>
      <c r="F77" s="36">
        <f t="shared" si="28"/>
        <v>550</v>
      </c>
      <c r="G77" s="36">
        <f t="shared" si="28"/>
        <v>738.1</v>
      </c>
      <c r="H77" s="36">
        <f t="shared" si="28"/>
        <v>738.1</v>
      </c>
      <c r="I77" s="36">
        <f t="shared" si="28"/>
        <v>738.1</v>
      </c>
      <c r="J77" s="35" t="s">
        <v>35</v>
      </c>
    </row>
    <row r="78" spans="1:10" ht="15">
      <c r="A78" s="6">
        <f t="shared" si="16"/>
        <v>54</v>
      </c>
      <c r="B78" s="28" t="s">
        <v>4</v>
      </c>
      <c r="C78" s="39">
        <f>SUM(D78:I78)</f>
        <v>0</v>
      </c>
      <c r="D78" s="36">
        <f aca="true" t="shared" si="29" ref="D78:I78">D83+D88+D93+D98+D103</f>
        <v>0</v>
      </c>
      <c r="E78" s="36">
        <f t="shared" si="29"/>
        <v>0</v>
      </c>
      <c r="F78" s="36">
        <f t="shared" si="29"/>
        <v>0</v>
      </c>
      <c r="G78" s="36">
        <f t="shared" si="29"/>
        <v>0</v>
      </c>
      <c r="H78" s="36">
        <f t="shared" si="29"/>
        <v>0</v>
      </c>
      <c r="I78" s="36">
        <f t="shared" si="29"/>
        <v>0</v>
      </c>
      <c r="J78" s="35" t="s">
        <v>35</v>
      </c>
    </row>
    <row r="79" spans="1:10" ht="51">
      <c r="A79" s="6">
        <f t="shared" si="16"/>
        <v>55</v>
      </c>
      <c r="B79" s="29" t="s">
        <v>54</v>
      </c>
      <c r="C79" s="38">
        <f aca="true" t="shared" si="30" ref="C79:I79">SUM(C80:C83)</f>
        <v>128.99999999999997</v>
      </c>
      <c r="D79" s="38">
        <f t="shared" si="30"/>
        <v>15.899999999999999</v>
      </c>
      <c r="E79" s="38">
        <f t="shared" si="30"/>
        <v>28.3</v>
      </c>
      <c r="F79" s="38">
        <f t="shared" si="30"/>
        <v>35</v>
      </c>
      <c r="G79" s="38">
        <f t="shared" si="30"/>
        <v>16.6</v>
      </c>
      <c r="H79" s="38">
        <f t="shared" si="30"/>
        <v>16.6</v>
      </c>
      <c r="I79" s="38">
        <f t="shared" si="30"/>
        <v>16.6</v>
      </c>
      <c r="J79" s="32" t="s">
        <v>44</v>
      </c>
    </row>
    <row r="80" spans="1:10" ht="15">
      <c r="A80" s="6">
        <f t="shared" si="16"/>
        <v>56</v>
      </c>
      <c r="B80" s="31" t="s">
        <v>1</v>
      </c>
      <c r="C80" s="39">
        <f>SUM(D80:I80)</f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35" t="s">
        <v>35</v>
      </c>
    </row>
    <row r="81" spans="1:10" ht="15">
      <c r="A81" s="6">
        <f t="shared" si="16"/>
        <v>57</v>
      </c>
      <c r="B81" s="28" t="s">
        <v>2</v>
      </c>
      <c r="C81" s="39">
        <f aca="true" t="shared" si="31" ref="C81:C103">SUM(D81:I81)</f>
        <v>11.1</v>
      </c>
      <c r="D81" s="40">
        <v>11.1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35" t="s">
        <v>35</v>
      </c>
    </row>
    <row r="82" spans="1:10" ht="15">
      <c r="A82" s="6">
        <f t="shared" si="16"/>
        <v>58</v>
      </c>
      <c r="B82" s="28" t="s">
        <v>3</v>
      </c>
      <c r="C82" s="39">
        <f t="shared" si="31"/>
        <v>117.89999999999998</v>
      </c>
      <c r="D82" s="36">
        <v>4.8</v>
      </c>
      <c r="E82" s="36">
        <v>28.3</v>
      </c>
      <c r="F82" s="36">
        <v>35</v>
      </c>
      <c r="G82" s="36">
        <v>16.6</v>
      </c>
      <c r="H82" s="36">
        <v>16.6</v>
      </c>
      <c r="I82" s="36">
        <v>16.6</v>
      </c>
      <c r="J82" s="35" t="s">
        <v>35</v>
      </c>
    </row>
    <row r="83" spans="1:10" ht="15">
      <c r="A83" s="6">
        <f t="shared" si="16"/>
        <v>59</v>
      </c>
      <c r="B83" s="28" t="s">
        <v>4</v>
      </c>
      <c r="C83" s="39">
        <f t="shared" si="31"/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5" t="s">
        <v>35</v>
      </c>
    </row>
    <row r="84" spans="1:10" ht="51">
      <c r="A84" s="6">
        <f t="shared" si="16"/>
        <v>60</v>
      </c>
      <c r="B84" s="29" t="s">
        <v>55</v>
      </c>
      <c r="C84" s="38">
        <f>SUM(C85:C88)</f>
        <v>214.2</v>
      </c>
      <c r="D84" s="38">
        <f aca="true" t="shared" si="32" ref="D84:I84">SUM(D85:D88)</f>
        <v>64.2</v>
      </c>
      <c r="E84" s="38">
        <f t="shared" si="32"/>
        <v>0</v>
      </c>
      <c r="F84" s="38">
        <f t="shared" si="32"/>
        <v>0</v>
      </c>
      <c r="G84" s="38">
        <f t="shared" si="32"/>
        <v>50</v>
      </c>
      <c r="H84" s="38">
        <f t="shared" si="32"/>
        <v>50</v>
      </c>
      <c r="I84" s="38">
        <f t="shared" si="32"/>
        <v>50</v>
      </c>
      <c r="J84" s="32" t="s">
        <v>45</v>
      </c>
    </row>
    <row r="85" spans="1:10" ht="15">
      <c r="A85" s="6">
        <f t="shared" si="16"/>
        <v>61</v>
      </c>
      <c r="B85" s="31" t="s">
        <v>1</v>
      </c>
      <c r="C85" s="39">
        <f t="shared" si="31"/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35" t="s">
        <v>35</v>
      </c>
    </row>
    <row r="86" spans="1:10" ht="15">
      <c r="A86" s="6">
        <f t="shared" si="16"/>
        <v>62</v>
      </c>
      <c r="B86" s="28" t="s">
        <v>2</v>
      </c>
      <c r="C86" s="39">
        <f t="shared" si="31"/>
        <v>45</v>
      </c>
      <c r="D86" s="40">
        <v>45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35" t="s">
        <v>35</v>
      </c>
    </row>
    <row r="87" spans="1:10" ht="15">
      <c r="A87" s="6">
        <f t="shared" si="16"/>
        <v>63</v>
      </c>
      <c r="B87" s="28" t="s">
        <v>3</v>
      </c>
      <c r="C87" s="39">
        <f t="shared" si="31"/>
        <v>169.2</v>
      </c>
      <c r="D87" s="36">
        <v>19.2</v>
      </c>
      <c r="E87" s="36">
        <v>0</v>
      </c>
      <c r="F87" s="36">
        <v>0</v>
      </c>
      <c r="G87" s="36">
        <v>50</v>
      </c>
      <c r="H87" s="36">
        <v>50</v>
      </c>
      <c r="I87" s="36">
        <v>50</v>
      </c>
      <c r="J87" s="35" t="s">
        <v>35</v>
      </c>
    </row>
    <row r="88" spans="1:10" ht="15">
      <c r="A88" s="6">
        <f t="shared" si="16"/>
        <v>64</v>
      </c>
      <c r="B88" s="28" t="s">
        <v>4</v>
      </c>
      <c r="C88" s="39">
        <f t="shared" si="31"/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5" t="s">
        <v>35</v>
      </c>
    </row>
    <row r="89" spans="1:10" ht="38.25">
      <c r="A89" s="6">
        <f t="shared" si="16"/>
        <v>65</v>
      </c>
      <c r="B89" s="29" t="s">
        <v>56</v>
      </c>
      <c r="C89" s="38">
        <f>SUM(C90:C93)</f>
        <v>974.1</v>
      </c>
      <c r="D89" s="38">
        <f aca="true" t="shared" si="33" ref="D89:I89">SUM(D90:D93)</f>
        <v>48.1</v>
      </c>
      <c r="E89" s="38">
        <f t="shared" si="33"/>
        <v>100</v>
      </c>
      <c r="F89" s="38">
        <f t="shared" si="33"/>
        <v>100</v>
      </c>
      <c r="G89" s="38">
        <f t="shared" si="33"/>
        <v>242</v>
      </c>
      <c r="H89" s="38">
        <f t="shared" si="33"/>
        <v>242</v>
      </c>
      <c r="I89" s="38">
        <f t="shared" si="33"/>
        <v>242</v>
      </c>
      <c r="J89" s="32" t="s">
        <v>46</v>
      </c>
    </row>
    <row r="90" spans="1:10" ht="15">
      <c r="A90" s="6">
        <f t="shared" si="16"/>
        <v>66</v>
      </c>
      <c r="B90" s="31" t="s">
        <v>1</v>
      </c>
      <c r="C90" s="39">
        <f t="shared" si="31"/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35" t="s">
        <v>35</v>
      </c>
    </row>
    <row r="91" spans="1:10" ht="15">
      <c r="A91" s="6">
        <f t="shared" si="16"/>
        <v>67</v>
      </c>
      <c r="B91" s="28" t="s">
        <v>2</v>
      </c>
      <c r="C91" s="39">
        <f t="shared" si="31"/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35" t="s">
        <v>35</v>
      </c>
    </row>
    <row r="92" spans="1:10" ht="15">
      <c r="A92" s="6">
        <f t="shared" si="16"/>
        <v>68</v>
      </c>
      <c r="B92" s="28" t="s">
        <v>3</v>
      </c>
      <c r="C92" s="39">
        <f t="shared" si="31"/>
        <v>974.1</v>
      </c>
      <c r="D92" s="36">
        <v>48.1</v>
      </c>
      <c r="E92" s="36">
        <v>100</v>
      </c>
      <c r="F92" s="36">
        <v>100</v>
      </c>
      <c r="G92" s="36">
        <v>242</v>
      </c>
      <c r="H92" s="36">
        <v>242</v>
      </c>
      <c r="I92" s="36">
        <v>242</v>
      </c>
      <c r="J92" s="35" t="s">
        <v>35</v>
      </c>
    </row>
    <row r="93" spans="1:10" ht="15">
      <c r="A93" s="6">
        <f t="shared" si="16"/>
        <v>69</v>
      </c>
      <c r="B93" s="28" t="s">
        <v>4</v>
      </c>
      <c r="C93" s="39">
        <f t="shared" si="31"/>
        <v>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5" t="s">
        <v>35</v>
      </c>
    </row>
    <row r="94" spans="1:10" ht="25.5">
      <c r="A94" s="6">
        <f t="shared" si="16"/>
        <v>70</v>
      </c>
      <c r="B94" s="29" t="s">
        <v>57</v>
      </c>
      <c r="C94" s="38">
        <f>SUM(C95:C98)</f>
        <v>344.2</v>
      </c>
      <c r="D94" s="38">
        <f aca="true" t="shared" si="34" ref="D94:I94">SUM(D95:D98)</f>
        <v>43.9</v>
      </c>
      <c r="E94" s="38">
        <f t="shared" si="34"/>
        <v>49.3</v>
      </c>
      <c r="F94" s="38">
        <f t="shared" si="34"/>
        <v>65</v>
      </c>
      <c r="G94" s="38">
        <f t="shared" si="34"/>
        <v>62</v>
      </c>
      <c r="H94" s="38">
        <f t="shared" si="34"/>
        <v>62</v>
      </c>
      <c r="I94" s="38">
        <f t="shared" si="34"/>
        <v>62</v>
      </c>
      <c r="J94" s="32" t="s">
        <v>47</v>
      </c>
    </row>
    <row r="95" spans="1:10" ht="15">
      <c r="A95" s="6">
        <f t="shared" si="16"/>
        <v>71</v>
      </c>
      <c r="B95" s="31" t="s">
        <v>1</v>
      </c>
      <c r="C95" s="39">
        <f t="shared" si="31"/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35" t="s">
        <v>35</v>
      </c>
    </row>
    <row r="96" spans="1:10" ht="15">
      <c r="A96" s="6">
        <f t="shared" si="16"/>
        <v>72</v>
      </c>
      <c r="B96" s="28" t="s">
        <v>2</v>
      </c>
      <c r="C96" s="39">
        <f t="shared" si="31"/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35" t="s">
        <v>35</v>
      </c>
    </row>
    <row r="97" spans="1:10" ht="15">
      <c r="A97" s="6">
        <f t="shared" si="16"/>
        <v>73</v>
      </c>
      <c r="B97" s="28" t="s">
        <v>3</v>
      </c>
      <c r="C97" s="39">
        <f t="shared" si="31"/>
        <v>344.2</v>
      </c>
      <c r="D97" s="36">
        <v>43.9</v>
      </c>
      <c r="E97" s="36">
        <v>49.3</v>
      </c>
      <c r="F97" s="36">
        <v>65</v>
      </c>
      <c r="G97" s="36">
        <v>62</v>
      </c>
      <c r="H97" s="36">
        <v>62</v>
      </c>
      <c r="I97" s="36">
        <v>62</v>
      </c>
      <c r="J97" s="35" t="s">
        <v>35</v>
      </c>
    </row>
    <row r="98" spans="1:10" ht="15">
      <c r="A98" s="6">
        <f t="shared" si="16"/>
        <v>74</v>
      </c>
      <c r="B98" s="28" t="s">
        <v>4</v>
      </c>
      <c r="C98" s="39">
        <f t="shared" si="31"/>
        <v>0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5" t="s">
        <v>35</v>
      </c>
    </row>
    <row r="99" spans="1:10" ht="88.5" customHeight="1">
      <c r="A99" s="6">
        <f t="shared" si="16"/>
        <v>75</v>
      </c>
      <c r="B99" s="42" t="s">
        <v>58</v>
      </c>
      <c r="C99" s="38">
        <f>SUM(C100:C103)</f>
        <v>2152.5</v>
      </c>
      <c r="D99" s="38">
        <f aca="true" t="shared" si="35" ref="D99:I99">SUM(D100:D103)</f>
        <v>350</v>
      </c>
      <c r="E99" s="38">
        <f t="shared" si="35"/>
        <v>350</v>
      </c>
      <c r="F99" s="38">
        <f t="shared" si="35"/>
        <v>350</v>
      </c>
      <c r="G99" s="38">
        <f t="shared" si="35"/>
        <v>367.5</v>
      </c>
      <c r="H99" s="38">
        <f t="shared" si="35"/>
        <v>367.5</v>
      </c>
      <c r="I99" s="38">
        <f t="shared" si="35"/>
        <v>367.5</v>
      </c>
      <c r="J99" s="32" t="s">
        <v>48</v>
      </c>
    </row>
    <row r="100" spans="1:10" ht="15">
      <c r="A100" s="6">
        <f t="shared" si="16"/>
        <v>76</v>
      </c>
      <c r="B100" s="31" t="s">
        <v>1</v>
      </c>
      <c r="C100" s="39">
        <f t="shared" si="31"/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35" t="s">
        <v>35</v>
      </c>
    </row>
    <row r="101" spans="1:10" ht="15">
      <c r="A101" s="6">
        <f t="shared" si="16"/>
        <v>77</v>
      </c>
      <c r="B101" s="28" t="s">
        <v>2</v>
      </c>
      <c r="C101" s="39">
        <f t="shared" si="31"/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35" t="s">
        <v>35</v>
      </c>
    </row>
    <row r="102" spans="1:10" ht="15">
      <c r="A102" s="6">
        <f t="shared" si="16"/>
        <v>78</v>
      </c>
      <c r="B102" s="28" t="s">
        <v>3</v>
      </c>
      <c r="C102" s="39">
        <f t="shared" si="31"/>
        <v>2152.5</v>
      </c>
      <c r="D102" s="36">
        <v>350</v>
      </c>
      <c r="E102" s="36">
        <v>350</v>
      </c>
      <c r="F102" s="36">
        <v>350</v>
      </c>
      <c r="G102" s="36">
        <v>367.5</v>
      </c>
      <c r="H102" s="36">
        <v>367.5</v>
      </c>
      <c r="I102" s="36">
        <v>367.5</v>
      </c>
      <c r="J102" s="35" t="s">
        <v>35</v>
      </c>
    </row>
    <row r="103" spans="1:10" ht="15">
      <c r="A103" s="6">
        <f t="shared" si="16"/>
        <v>79</v>
      </c>
      <c r="B103" s="28" t="s">
        <v>4</v>
      </c>
      <c r="C103" s="39">
        <f t="shared" si="31"/>
        <v>0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5" t="s">
        <v>35</v>
      </c>
    </row>
    <row r="104" spans="1:10" ht="15">
      <c r="A104" s="6">
        <f t="shared" si="16"/>
        <v>80</v>
      </c>
      <c r="B104" s="56" t="s">
        <v>25</v>
      </c>
      <c r="C104" s="57"/>
      <c r="D104" s="57"/>
      <c r="E104" s="57"/>
      <c r="F104" s="57"/>
      <c r="G104" s="57"/>
      <c r="H104" s="57"/>
      <c r="I104" s="57"/>
      <c r="J104" s="58"/>
    </row>
    <row r="105" spans="1:10" ht="14.25" customHeight="1">
      <c r="A105" s="6">
        <f t="shared" si="16"/>
        <v>81</v>
      </c>
      <c r="B105" s="27" t="s">
        <v>75</v>
      </c>
      <c r="C105" s="38">
        <f>SUM(C106:C109)</f>
        <v>536</v>
      </c>
      <c r="D105" s="38">
        <f aca="true" t="shared" si="36" ref="D105:I105">SUM(D106:D109)</f>
        <v>25</v>
      </c>
      <c r="E105" s="38">
        <f t="shared" si="36"/>
        <v>436</v>
      </c>
      <c r="F105" s="38">
        <f t="shared" si="36"/>
        <v>0</v>
      </c>
      <c r="G105" s="38">
        <f t="shared" si="36"/>
        <v>25</v>
      </c>
      <c r="H105" s="38">
        <f t="shared" si="36"/>
        <v>25</v>
      </c>
      <c r="I105" s="38">
        <f t="shared" si="36"/>
        <v>25</v>
      </c>
      <c r="J105" s="35" t="s">
        <v>35</v>
      </c>
    </row>
    <row r="106" spans="1:10" ht="15">
      <c r="A106" s="6">
        <f t="shared" si="16"/>
        <v>82</v>
      </c>
      <c r="B106" s="28" t="s">
        <v>1</v>
      </c>
      <c r="C106" s="39">
        <f>SUM(D106:I106)</f>
        <v>0</v>
      </c>
      <c r="D106" s="40">
        <f aca="true" t="shared" si="37" ref="D106:I107">D112</f>
        <v>0</v>
      </c>
      <c r="E106" s="40">
        <f t="shared" si="37"/>
        <v>0</v>
      </c>
      <c r="F106" s="40">
        <f t="shared" si="37"/>
        <v>0</v>
      </c>
      <c r="G106" s="40">
        <f t="shared" si="37"/>
        <v>0</v>
      </c>
      <c r="H106" s="40">
        <f t="shared" si="37"/>
        <v>0</v>
      </c>
      <c r="I106" s="40">
        <f t="shared" si="37"/>
        <v>0</v>
      </c>
      <c r="J106" s="35" t="s">
        <v>35</v>
      </c>
    </row>
    <row r="107" spans="1:10" ht="15">
      <c r="A107" s="6">
        <f t="shared" si="16"/>
        <v>83</v>
      </c>
      <c r="B107" s="28" t="s">
        <v>2</v>
      </c>
      <c r="C107" s="39">
        <f>SUM(D107:I107)</f>
        <v>0</v>
      </c>
      <c r="D107" s="40">
        <f t="shared" si="37"/>
        <v>0</v>
      </c>
      <c r="E107" s="40">
        <f t="shared" si="37"/>
        <v>0</v>
      </c>
      <c r="F107" s="40">
        <f t="shared" si="37"/>
        <v>0</v>
      </c>
      <c r="G107" s="40">
        <f t="shared" si="37"/>
        <v>0</v>
      </c>
      <c r="H107" s="40">
        <f t="shared" si="37"/>
        <v>0</v>
      </c>
      <c r="I107" s="40">
        <f t="shared" si="37"/>
        <v>0</v>
      </c>
      <c r="J107" s="35" t="s">
        <v>35</v>
      </c>
    </row>
    <row r="108" spans="1:10" ht="15">
      <c r="A108" s="6">
        <f t="shared" si="16"/>
        <v>84</v>
      </c>
      <c r="B108" s="28" t="s">
        <v>3</v>
      </c>
      <c r="C108" s="39">
        <f>SUM(D108:I108)</f>
        <v>536</v>
      </c>
      <c r="D108" s="40">
        <f aca="true" t="shared" si="38" ref="D108:I108">D114</f>
        <v>25</v>
      </c>
      <c r="E108" s="40">
        <f t="shared" si="38"/>
        <v>436</v>
      </c>
      <c r="F108" s="40">
        <f t="shared" si="38"/>
        <v>0</v>
      </c>
      <c r="G108" s="40">
        <f t="shared" si="38"/>
        <v>25</v>
      </c>
      <c r="H108" s="40">
        <f t="shared" si="38"/>
        <v>25</v>
      </c>
      <c r="I108" s="40">
        <f t="shared" si="38"/>
        <v>25</v>
      </c>
      <c r="J108" s="35" t="s">
        <v>35</v>
      </c>
    </row>
    <row r="109" spans="1:10" ht="15">
      <c r="A109" s="6">
        <f t="shared" si="16"/>
        <v>85</v>
      </c>
      <c r="B109" s="28" t="s">
        <v>4</v>
      </c>
      <c r="C109" s="39">
        <f>SUM(D109:I109)</f>
        <v>0</v>
      </c>
      <c r="D109" s="40">
        <f aca="true" t="shared" si="39" ref="D109:I109">D115</f>
        <v>0</v>
      </c>
      <c r="E109" s="40">
        <f t="shared" si="39"/>
        <v>0</v>
      </c>
      <c r="F109" s="40">
        <f t="shared" si="39"/>
        <v>0</v>
      </c>
      <c r="G109" s="40">
        <f t="shared" si="39"/>
        <v>0</v>
      </c>
      <c r="H109" s="40">
        <f t="shared" si="39"/>
        <v>0</v>
      </c>
      <c r="I109" s="40">
        <f t="shared" si="39"/>
        <v>0</v>
      </c>
      <c r="J109" s="35" t="s">
        <v>35</v>
      </c>
    </row>
    <row r="110" spans="1:10" ht="15">
      <c r="A110" s="6">
        <f t="shared" si="16"/>
        <v>86</v>
      </c>
      <c r="B110" s="53" t="s">
        <v>52</v>
      </c>
      <c r="C110" s="54"/>
      <c r="D110" s="54"/>
      <c r="E110" s="54"/>
      <c r="F110" s="54"/>
      <c r="G110" s="54"/>
      <c r="H110" s="54"/>
      <c r="I110" s="54"/>
      <c r="J110" s="55"/>
    </row>
    <row r="111" spans="1:10" ht="26.25">
      <c r="A111" s="6">
        <f t="shared" si="16"/>
        <v>87</v>
      </c>
      <c r="B111" s="27" t="s">
        <v>30</v>
      </c>
      <c r="C111" s="38">
        <f>SUM(C112:C115)</f>
        <v>536</v>
      </c>
      <c r="D111" s="38">
        <f aca="true" t="shared" si="40" ref="D111:I111">SUM(D112:D115)</f>
        <v>25</v>
      </c>
      <c r="E111" s="38">
        <f t="shared" si="40"/>
        <v>436</v>
      </c>
      <c r="F111" s="38">
        <f t="shared" si="40"/>
        <v>0</v>
      </c>
      <c r="G111" s="38">
        <f t="shared" si="40"/>
        <v>25</v>
      </c>
      <c r="H111" s="38">
        <f t="shared" si="40"/>
        <v>25</v>
      </c>
      <c r="I111" s="38">
        <f t="shared" si="40"/>
        <v>25</v>
      </c>
      <c r="J111" s="35" t="s">
        <v>35</v>
      </c>
    </row>
    <row r="112" spans="1:10" ht="15">
      <c r="A112" s="6">
        <f t="shared" si="16"/>
        <v>88</v>
      </c>
      <c r="B112" s="28" t="s">
        <v>1</v>
      </c>
      <c r="C112" s="39">
        <f>SUM(D112:I112)</f>
        <v>0</v>
      </c>
      <c r="D112" s="36">
        <f aca="true" t="shared" si="41" ref="D112:I112">D121+D126</f>
        <v>0</v>
      </c>
      <c r="E112" s="36">
        <f>E121+E126</f>
        <v>0</v>
      </c>
      <c r="F112" s="36">
        <f t="shared" si="41"/>
        <v>0</v>
      </c>
      <c r="G112" s="36">
        <f t="shared" si="41"/>
        <v>0</v>
      </c>
      <c r="H112" s="36">
        <f t="shared" si="41"/>
        <v>0</v>
      </c>
      <c r="I112" s="36">
        <f t="shared" si="41"/>
        <v>0</v>
      </c>
      <c r="J112" s="35" t="s">
        <v>35</v>
      </c>
    </row>
    <row r="113" spans="1:10" ht="15">
      <c r="A113" s="6">
        <f t="shared" si="16"/>
        <v>89</v>
      </c>
      <c r="B113" s="28" t="s">
        <v>2</v>
      </c>
      <c r="C113" s="39">
        <f>SUM(D113:I113)</f>
        <v>0</v>
      </c>
      <c r="D113" s="36">
        <f aca="true" t="shared" si="42" ref="D113:I115">D122+D127</f>
        <v>0</v>
      </c>
      <c r="E113" s="36">
        <f>E122+E127</f>
        <v>0</v>
      </c>
      <c r="F113" s="36">
        <f t="shared" si="42"/>
        <v>0</v>
      </c>
      <c r="G113" s="36">
        <f t="shared" si="42"/>
        <v>0</v>
      </c>
      <c r="H113" s="36">
        <f t="shared" si="42"/>
        <v>0</v>
      </c>
      <c r="I113" s="36">
        <f t="shared" si="42"/>
        <v>0</v>
      </c>
      <c r="J113" s="35" t="s">
        <v>35</v>
      </c>
    </row>
    <row r="114" spans="1:10" ht="15">
      <c r="A114" s="6">
        <f t="shared" si="16"/>
        <v>90</v>
      </c>
      <c r="B114" s="28" t="s">
        <v>3</v>
      </c>
      <c r="C114" s="39">
        <f>SUM(D114:I114)</f>
        <v>536</v>
      </c>
      <c r="D114" s="36">
        <f t="shared" si="42"/>
        <v>25</v>
      </c>
      <c r="E114" s="36">
        <f>E123+E128</f>
        <v>436</v>
      </c>
      <c r="F114" s="36">
        <f t="shared" si="42"/>
        <v>0</v>
      </c>
      <c r="G114" s="36">
        <f t="shared" si="42"/>
        <v>25</v>
      </c>
      <c r="H114" s="36">
        <f t="shared" si="42"/>
        <v>25</v>
      </c>
      <c r="I114" s="36">
        <f t="shared" si="42"/>
        <v>25</v>
      </c>
      <c r="J114" s="35" t="s">
        <v>35</v>
      </c>
    </row>
    <row r="115" spans="1:10" ht="15">
      <c r="A115" s="6">
        <f t="shared" si="16"/>
        <v>91</v>
      </c>
      <c r="B115" s="28" t="s">
        <v>4</v>
      </c>
      <c r="C115" s="39">
        <f>SUM(D115:I115)</f>
        <v>0</v>
      </c>
      <c r="D115" s="36">
        <f t="shared" si="42"/>
        <v>0</v>
      </c>
      <c r="E115" s="36">
        <f>E124+E129</f>
        <v>0</v>
      </c>
      <c r="F115" s="36">
        <f t="shared" si="42"/>
        <v>0</v>
      </c>
      <c r="G115" s="36">
        <f t="shared" si="42"/>
        <v>0</v>
      </c>
      <c r="H115" s="36">
        <f t="shared" si="42"/>
        <v>0</v>
      </c>
      <c r="I115" s="36">
        <f t="shared" si="42"/>
        <v>0</v>
      </c>
      <c r="J115" s="35" t="s">
        <v>35</v>
      </c>
    </row>
    <row r="116" spans="1:10" ht="63.75">
      <c r="A116" s="59">
        <v>92</v>
      </c>
      <c r="B116" s="29" t="s">
        <v>59</v>
      </c>
      <c r="C116" s="38">
        <f aca="true" t="shared" si="43" ref="C116:I116">SUM(C121:C124)</f>
        <v>125</v>
      </c>
      <c r="D116" s="38">
        <f t="shared" si="43"/>
        <v>25</v>
      </c>
      <c r="E116" s="38">
        <f t="shared" si="43"/>
        <v>25</v>
      </c>
      <c r="F116" s="38">
        <f t="shared" si="43"/>
        <v>0</v>
      </c>
      <c r="G116" s="38">
        <f t="shared" si="43"/>
        <v>25</v>
      </c>
      <c r="H116" s="38">
        <f t="shared" si="43"/>
        <v>25</v>
      </c>
      <c r="I116" s="38">
        <f t="shared" si="43"/>
        <v>25</v>
      </c>
      <c r="J116" s="35" t="s">
        <v>49</v>
      </c>
    </row>
    <row r="117" spans="1:10" ht="63.75">
      <c r="A117" s="60"/>
      <c r="B117" s="30" t="s">
        <v>60</v>
      </c>
      <c r="C117" s="39">
        <f aca="true" t="shared" si="44" ref="C117:C124">SUM(D117:I117)</f>
        <v>28</v>
      </c>
      <c r="D117" s="39">
        <v>0</v>
      </c>
      <c r="E117" s="39">
        <v>7</v>
      </c>
      <c r="F117" s="39">
        <v>0</v>
      </c>
      <c r="G117" s="39">
        <v>7</v>
      </c>
      <c r="H117" s="39">
        <v>7</v>
      </c>
      <c r="I117" s="39">
        <v>7</v>
      </c>
      <c r="J117" s="32" t="s">
        <v>36</v>
      </c>
    </row>
    <row r="118" spans="1:10" ht="63.75">
      <c r="A118" s="60"/>
      <c r="B118" s="30" t="s">
        <v>61</v>
      </c>
      <c r="C118" s="39">
        <f t="shared" si="44"/>
        <v>49</v>
      </c>
      <c r="D118" s="39">
        <v>25</v>
      </c>
      <c r="E118" s="39">
        <v>6</v>
      </c>
      <c r="F118" s="39">
        <v>0</v>
      </c>
      <c r="G118" s="39">
        <v>6</v>
      </c>
      <c r="H118" s="39">
        <v>6</v>
      </c>
      <c r="I118" s="39">
        <v>6</v>
      </c>
      <c r="J118" s="32" t="s">
        <v>37</v>
      </c>
    </row>
    <row r="119" spans="1:10" ht="51">
      <c r="A119" s="60"/>
      <c r="B119" s="30" t="s">
        <v>62</v>
      </c>
      <c r="C119" s="39">
        <f t="shared" si="44"/>
        <v>24</v>
      </c>
      <c r="D119" s="39">
        <v>0</v>
      </c>
      <c r="E119" s="39">
        <v>6</v>
      </c>
      <c r="F119" s="39">
        <v>0</v>
      </c>
      <c r="G119" s="39">
        <v>6</v>
      </c>
      <c r="H119" s="39">
        <v>6</v>
      </c>
      <c r="I119" s="39">
        <v>6</v>
      </c>
      <c r="J119" s="37" t="s">
        <v>38</v>
      </c>
    </row>
    <row r="120" spans="1:10" ht="46.5" customHeight="1">
      <c r="A120" s="61"/>
      <c r="B120" s="33" t="s">
        <v>63</v>
      </c>
      <c r="C120" s="39">
        <f t="shared" si="44"/>
        <v>24</v>
      </c>
      <c r="D120" s="39">
        <v>0</v>
      </c>
      <c r="E120" s="39">
        <v>6</v>
      </c>
      <c r="F120" s="39">
        <v>0</v>
      </c>
      <c r="G120" s="39">
        <v>6</v>
      </c>
      <c r="H120" s="39">
        <v>6</v>
      </c>
      <c r="I120" s="39">
        <v>6</v>
      </c>
      <c r="J120" s="37" t="s">
        <v>50</v>
      </c>
    </row>
    <row r="121" spans="1:10" ht="15">
      <c r="A121" s="6">
        <v>93</v>
      </c>
      <c r="B121" s="31" t="s">
        <v>1</v>
      </c>
      <c r="C121" s="39">
        <f t="shared" si="44"/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35" t="s">
        <v>35</v>
      </c>
    </row>
    <row r="122" spans="1:10" ht="15">
      <c r="A122" s="6">
        <f>A121+1</f>
        <v>94</v>
      </c>
      <c r="B122" s="28" t="s">
        <v>2</v>
      </c>
      <c r="C122" s="39">
        <f t="shared" si="44"/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35" t="s">
        <v>35</v>
      </c>
    </row>
    <row r="123" spans="1:10" ht="15">
      <c r="A123" s="6">
        <f aca="true" t="shared" si="45" ref="A123:A146">A122+1</f>
        <v>95</v>
      </c>
      <c r="B123" s="28" t="s">
        <v>3</v>
      </c>
      <c r="C123" s="39">
        <f t="shared" si="44"/>
        <v>125</v>
      </c>
      <c r="D123" s="36">
        <f aca="true" t="shared" si="46" ref="D123:I123">D117+D118+D119+D120</f>
        <v>25</v>
      </c>
      <c r="E123" s="36">
        <f t="shared" si="46"/>
        <v>25</v>
      </c>
      <c r="F123" s="36">
        <f t="shared" si="46"/>
        <v>0</v>
      </c>
      <c r="G123" s="36">
        <f t="shared" si="46"/>
        <v>25</v>
      </c>
      <c r="H123" s="36">
        <f t="shared" si="46"/>
        <v>25</v>
      </c>
      <c r="I123" s="36">
        <f t="shared" si="46"/>
        <v>25</v>
      </c>
      <c r="J123" s="35" t="s">
        <v>35</v>
      </c>
    </row>
    <row r="124" spans="1:10" ht="15">
      <c r="A124" s="6">
        <f t="shared" si="45"/>
        <v>96</v>
      </c>
      <c r="B124" s="28" t="s">
        <v>4</v>
      </c>
      <c r="C124" s="39">
        <f t="shared" si="44"/>
        <v>0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5" t="s">
        <v>35</v>
      </c>
    </row>
    <row r="125" spans="1:10" ht="38.25">
      <c r="A125" s="6">
        <f aca="true" t="shared" si="47" ref="A125:A130">A124+1</f>
        <v>97</v>
      </c>
      <c r="B125" s="42" t="s">
        <v>68</v>
      </c>
      <c r="C125" s="38">
        <f>SUM(C126:C129)</f>
        <v>411</v>
      </c>
      <c r="D125" s="38">
        <f aca="true" t="shared" si="48" ref="D125:I125">SUM(D126:D129)</f>
        <v>0</v>
      </c>
      <c r="E125" s="38">
        <f t="shared" si="48"/>
        <v>411</v>
      </c>
      <c r="F125" s="38">
        <f t="shared" si="48"/>
        <v>0</v>
      </c>
      <c r="G125" s="38">
        <f t="shared" si="48"/>
        <v>0</v>
      </c>
      <c r="H125" s="38">
        <f t="shared" si="48"/>
        <v>0</v>
      </c>
      <c r="I125" s="38">
        <f t="shared" si="48"/>
        <v>0</v>
      </c>
      <c r="J125" s="37" t="s">
        <v>70</v>
      </c>
    </row>
    <row r="126" spans="1:10" ht="15">
      <c r="A126" s="6">
        <f t="shared" si="47"/>
        <v>98</v>
      </c>
      <c r="B126" s="31" t="s">
        <v>1</v>
      </c>
      <c r="C126" s="39">
        <f>SUM(D126:I126)</f>
        <v>0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35" t="s">
        <v>35</v>
      </c>
    </row>
    <row r="127" spans="1:10" ht="15">
      <c r="A127" s="6">
        <f t="shared" si="47"/>
        <v>99</v>
      </c>
      <c r="B127" s="28" t="s">
        <v>2</v>
      </c>
      <c r="C127" s="39">
        <f>SUM(D127:I127)</f>
        <v>0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35" t="s">
        <v>35</v>
      </c>
    </row>
    <row r="128" spans="1:10" ht="15">
      <c r="A128" s="6">
        <f t="shared" si="47"/>
        <v>100</v>
      </c>
      <c r="B128" s="28" t="s">
        <v>3</v>
      </c>
      <c r="C128" s="39">
        <f>SUM(D128:I128)</f>
        <v>411</v>
      </c>
      <c r="D128" s="41">
        <v>0</v>
      </c>
      <c r="E128" s="41">
        <v>411</v>
      </c>
      <c r="F128" s="41">
        <v>0</v>
      </c>
      <c r="G128" s="41">
        <v>0</v>
      </c>
      <c r="H128" s="41">
        <v>0</v>
      </c>
      <c r="I128" s="41">
        <v>0</v>
      </c>
      <c r="J128" s="35" t="s">
        <v>35</v>
      </c>
    </row>
    <row r="129" spans="1:10" ht="15">
      <c r="A129" s="6">
        <f t="shared" si="47"/>
        <v>101</v>
      </c>
      <c r="B129" s="28" t="s">
        <v>4</v>
      </c>
      <c r="C129" s="39">
        <f>SUM(D129:I129)</f>
        <v>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35" t="s">
        <v>35</v>
      </c>
    </row>
    <row r="130" spans="1:10" ht="31.5" customHeight="1">
      <c r="A130" s="6">
        <f t="shared" si="47"/>
        <v>102</v>
      </c>
      <c r="B130" s="56" t="s">
        <v>26</v>
      </c>
      <c r="C130" s="57"/>
      <c r="D130" s="57"/>
      <c r="E130" s="57"/>
      <c r="F130" s="57"/>
      <c r="G130" s="57"/>
      <c r="H130" s="57"/>
      <c r="I130" s="57"/>
      <c r="J130" s="58"/>
    </row>
    <row r="131" spans="1:10" ht="15">
      <c r="A131" s="6">
        <f t="shared" si="45"/>
        <v>103</v>
      </c>
      <c r="B131" s="27" t="s">
        <v>76</v>
      </c>
      <c r="C131" s="38">
        <f>SUM(C132:C135)</f>
        <v>11838.3</v>
      </c>
      <c r="D131" s="38">
        <f aca="true" t="shared" si="49" ref="D131:I131">SUM(D132:D135)</f>
        <v>1973.6</v>
      </c>
      <c r="E131" s="38">
        <f t="shared" si="49"/>
        <v>1999.1</v>
      </c>
      <c r="F131" s="38">
        <f t="shared" si="49"/>
        <v>1865.6</v>
      </c>
      <c r="G131" s="38">
        <f t="shared" si="49"/>
        <v>2000</v>
      </c>
      <c r="H131" s="38">
        <f t="shared" si="49"/>
        <v>2000</v>
      </c>
      <c r="I131" s="38">
        <f t="shared" si="49"/>
        <v>2000</v>
      </c>
      <c r="J131" s="35" t="s">
        <v>35</v>
      </c>
    </row>
    <row r="132" spans="1:10" ht="15">
      <c r="A132" s="6">
        <f t="shared" si="45"/>
        <v>104</v>
      </c>
      <c r="B132" s="28" t="s">
        <v>1</v>
      </c>
      <c r="C132" s="39">
        <f>SUM(D132:I132)</f>
        <v>0</v>
      </c>
      <c r="D132" s="40">
        <f aca="true" t="shared" si="50" ref="D132:I132">D138</f>
        <v>0</v>
      </c>
      <c r="E132" s="40">
        <f t="shared" si="50"/>
        <v>0</v>
      </c>
      <c r="F132" s="40">
        <f t="shared" si="50"/>
        <v>0</v>
      </c>
      <c r="G132" s="40">
        <f t="shared" si="50"/>
        <v>0</v>
      </c>
      <c r="H132" s="40">
        <f t="shared" si="50"/>
        <v>0</v>
      </c>
      <c r="I132" s="40">
        <f t="shared" si="50"/>
        <v>0</v>
      </c>
      <c r="J132" s="35" t="s">
        <v>35</v>
      </c>
    </row>
    <row r="133" spans="1:10" ht="15">
      <c r="A133" s="6">
        <f t="shared" si="45"/>
        <v>105</v>
      </c>
      <c r="B133" s="28" t="s">
        <v>2</v>
      </c>
      <c r="C133" s="39">
        <f>SUM(D133:I133)</f>
        <v>0</v>
      </c>
      <c r="D133" s="40">
        <f aca="true" t="shared" si="51" ref="D133:I133">D139</f>
        <v>0</v>
      </c>
      <c r="E133" s="40">
        <f t="shared" si="51"/>
        <v>0</v>
      </c>
      <c r="F133" s="40">
        <f t="shared" si="51"/>
        <v>0</v>
      </c>
      <c r="G133" s="40">
        <f t="shared" si="51"/>
        <v>0</v>
      </c>
      <c r="H133" s="40">
        <f t="shared" si="51"/>
        <v>0</v>
      </c>
      <c r="I133" s="40">
        <f t="shared" si="51"/>
        <v>0</v>
      </c>
      <c r="J133" s="35" t="s">
        <v>35</v>
      </c>
    </row>
    <row r="134" spans="1:10" ht="15">
      <c r="A134" s="6">
        <f t="shared" si="45"/>
        <v>106</v>
      </c>
      <c r="B134" s="28" t="s">
        <v>3</v>
      </c>
      <c r="C134" s="39">
        <f>SUM(D134:I134)</f>
        <v>11838.3</v>
      </c>
      <c r="D134" s="40">
        <f aca="true" t="shared" si="52" ref="D134:I134">D140</f>
        <v>1973.6</v>
      </c>
      <c r="E134" s="40">
        <f t="shared" si="52"/>
        <v>1999.1</v>
      </c>
      <c r="F134" s="40">
        <f t="shared" si="52"/>
        <v>1865.6</v>
      </c>
      <c r="G134" s="40">
        <f t="shared" si="52"/>
        <v>2000</v>
      </c>
      <c r="H134" s="40">
        <f t="shared" si="52"/>
        <v>2000</v>
      </c>
      <c r="I134" s="40">
        <f t="shared" si="52"/>
        <v>2000</v>
      </c>
      <c r="J134" s="35" t="s">
        <v>35</v>
      </c>
    </row>
    <row r="135" spans="1:10" ht="15">
      <c r="A135" s="6">
        <f t="shared" si="45"/>
        <v>107</v>
      </c>
      <c r="B135" s="28" t="s">
        <v>4</v>
      </c>
      <c r="C135" s="39">
        <f>SUM(D135:I135)</f>
        <v>0</v>
      </c>
      <c r="D135" s="40">
        <f aca="true" t="shared" si="53" ref="D135:I135">D141</f>
        <v>0</v>
      </c>
      <c r="E135" s="40">
        <f t="shared" si="53"/>
        <v>0</v>
      </c>
      <c r="F135" s="40">
        <f t="shared" si="53"/>
        <v>0</v>
      </c>
      <c r="G135" s="40">
        <f t="shared" si="53"/>
        <v>0</v>
      </c>
      <c r="H135" s="40">
        <f t="shared" si="53"/>
        <v>0</v>
      </c>
      <c r="I135" s="40">
        <f t="shared" si="53"/>
        <v>0</v>
      </c>
      <c r="J135" s="35" t="s">
        <v>35</v>
      </c>
    </row>
    <row r="136" spans="1:10" ht="15">
      <c r="A136" s="6">
        <f t="shared" si="45"/>
        <v>108</v>
      </c>
      <c r="B136" s="53" t="s">
        <v>52</v>
      </c>
      <c r="C136" s="54"/>
      <c r="D136" s="54"/>
      <c r="E136" s="54"/>
      <c r="F136" s="54"/>
      <c r="G136" s="54"/>
      <c r="H136" s="54"/>
      <c r="I136" s="54"/>
      <c r="J136" s="55"/>
    </row>
    <row r="137" spans="1:10" ht="26.25">
      <c r="A137" s="6">
        <f t="shared" si="45"/>
        <v>109</v>
      </c>
      <c r="B137" s="27" t="s">
        <v>30</v>
      </c>
      <c r="C137" s="38">
        <f>SUM(C138:C141)</f>
        <v>11838.3</v>
      </c>
      <c r="D137" s="38">
        <f aca="true" t="shared" si="54" ref="D137:I137">SUM(D138:D141)</f>
        <v>1973.6</v>
      </c>
      <c r="E137" s="38">
        <f t="shared" si="54"/>
        <v>1999.1</v>
      </c>
      <c r="F137" s="38">
        <f t="shared" si="54"/>
        <v>1865.6</v>
      </c>
      <c r="G137" s="38">
        <f t="shared" si="54"/>
        <v>2000</v>
      </c>
      <c r="H137" s="38">
        <f t="shared" si="54"/>
        <v>2000</v>
      </c>
      <c r="I137" s="38">
        <f t="shared" si="54"/>
        <v>2000</v>
      </c>
      <c r="J137" s="35" t="s">
        <v>35</v>
      </c>
    </row>
    <row r="138" spans="1:10" ht="15">
      <c r="A138" s="6">
        <f t="shared" si="45"/>
        <v>110</v>
      </c>
      <c r="B138" s="28" t="s">
        <v>1</v>
      </c>
      <c r="C138" s="39">
        <f>SUM(D138:I138)</f>
        <v>0</v>
      </c>
      <c r="D138" s="41">
        <f aca="true" t="shared" si="55" ref="D138:I141">D143+D148</f>
        <v>0</v>
      </c>
      <c r="E138" s="41">
        <f t="shared" si="55"/>
        <v>0</v>
      </c>
      <c r="F138" s="41">
        <f t="shared" si="55"/>
        <v>0</v>
      </c>
      <c r="G138" s="41">
        <f t="shared" si="55"/>
        <v>0</v>
      </c>
      <c r="H138" s="41">
        <f t="shared" si="55"/>
        <v>0</v>
      </c>
      <c r="I138" s="41">
        <f t="shared" si="55"/>
        <v>0</v>
      </c>
      <c r="J138" s="35" t="s">
        <v>35</v>
      </c>
    </row>
    <row r="139" spans="1:10" ht="15">
      <c r="A139" s="6">
        <f t="shared" si="45"/>
        <v>111</v>
      </c>
      <c r="B139" s="28" t="s">
        <v>2</v>
      </c>
      <c r="C139" s="39">
        <f>SUM(D139:I139)</f>
        <v>0</v>
      </c>
      <c r="D139" s="41">
        <f t="shared" si="55"/>
        <v>0</v>
      </c>
      <c r="E139" s="41">
        <f t="shared" si="55"/>
        <v>0</v>
      </c>
      <c r="F139" s="41">
        <f t="shared" si="55"/>
        <v>0</v>
      </c>
      <c r="G139" s="41">
        <f t="shared" si="55"/>
        <v>0</v>
      </c>
      <c r="H139" s="41">
        <f t="shared" si="55"/>
        <v>0</v>
      </c>
      <c r="I139" s="41">
        <f t="shared" si="55"/>
        <v>0</v>
      </c>
      <c r="J139" s="35" t="s">
        <v>35</v>
      </c>
    </row>
    <row r="140" spans="1:10" ht="15">
      <c r="A140" s="6">
        <f t="shared" si="45"/>
        <v>112</v>
      </c>
      <c r="B140" s="28" t="s">
        <v>3</v>
      </c>
      <c r="C140" s="39">
        <f>SUM(D140:I140)</f>
        <v>11838.3</v>
      </c>
      <c r="D140" s="41">
        <f t="shared" si="55"/>
        <v>1973.6</v>
      </c>
      <c r="E140" s="41">
        <f t="shared" si="55"/>
        <v>1999.1</v>
      </c>
      <c r="F140" s="41">
        <f t="shared" si="55"/>
        <v>1865.6</v>
      </c>
      <c r="G140" s="41">
        <f t="shared" si="55"/>
        <v>2000</v>
      </c>
      <c r="H140" s="41">
        <f t="shared" si="55"/>
        <v>2000</v>
      </c>
      <c r="I140" s="41">
        <f t="shared" si="55"/>
        <v>2000</v>
      </c>
      <c r="J140" s="35" t="s">
        <v>35</v>
      </c>
    </row>
    <row r="141" spans="1:10" ht="15">
      <c r="A141" s="6">
        <f t="shared" si="45"/>
        <v>113</v>
      </c>
      <c r="B141" s="28" t="s">
        <v>4</v>
      </c>
      <c r="C141" s="39">
        <f>SUM(D141:I141)</f>
        <v>0</v>
      </c>
      <c r="D141" s="41">
        <f t="shared" si="55"/>
        <v>0</v>
      </c>
      <c r="E141" s="41">
        <f t="shared" si="55"/>
        <v>0</v>
      </c>
      <c r="F141" s="41">
        <f t="shared" si="55"/>
        <v>0</v>
      </c>
      <c r="G141" s="41">
        <f t="shared" si="55"/>
        <v>0</v>
      </c>
      <c r="H141" s="41">
        <f t="shared" si="55"/>
        <v>0</v>
      </c>
      <c r="I141" s="41">
        <f t="shared" si="55"/>
        <v>0</v>
      </c>
      <c r="J141" s="35" t="s">
        <v>35</v>
      </c>
    </row>
    <row r="142" spans="1:10" ht="90.75" customHeight="1">
      <c r="A142" s="6">
        <f t="shared" si="45"/>
        <v>114</v>
      </c>
      <c r="B142" s="42" t="s">
        <v>69</v>
      </c>
      <c r="C142" s="38">
        <f>SUM(C143:C146)</f>
        <v>11824.8</v>
      </c>
      <c r="D142" s="38">
        <f aca="true" t="shared" si="56" ref="D142:I142">SUM(D143:D146)</f>
        <v>1973.6</v>
      </c>
      <c r="E142" s="38">
        <f t="shared" si="56"/>
        <v>1985.6</v>
      </c>
      <c r="F142" s="38">
        <f t="shared" si="56"/>
        <v>1865.6</v>
      </c>
      <c r="G142" s="38">
        <f t="shared" si="56"/>
        <v>2000</v>
      </c>
      <c r="H142" s="38">
        <f t="shared" si="56"/>
        <v>2000</v>
      </c>
      <c r="I142" s="38">
        <f t="shared" si="56"/>
        <v>2000</v>
      </c>
      <c r="J142" s="37" t="s">
        <v>71</v>
      </c>
    </row>
    <row r="143" spans="1:10" ht="15">
      <c r="A143" s="6">
        <f t="shared" si="45"/>
        <v>115</v>
      </c>
      <c r="B143" s="31" t="s">
        <v>1</v>
      </c>
      <c r="C143" s="39">
        <f>SUM(D143:I143)</f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35" t="s">
        <v>35</v>
      </c>
    </row>
    <row r="144" spans="1:10" ht="15">
      <c r="A144" s="6">
        <f t="shared" si="45"/>
        <v>116</v>
      </c>
      <c r="B144" s="28" t="s">
        <v>2</v>
      </c>
      <c r="C144" s="39">
        <f>SUM(D144:I144)</f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35" t="s">
        <v>35</v>
      </c>
    </row>
    <row r="145" spans="1:10" ht="15">
      <c r="A145" s="6">
        <f t="shared" si="45"/>
        <v>117</v>
      </c>
      <c r="B145" s="28" t="s">
        <v>3</v>
      </c>
      <c r="C145" s="39">
        <f>SUM(D145:I145)</f>
        <v>11824.8</v>
      </c>
      <c r="D145" s="41">
        <v>1973.6</v>
      </c>
      <c r="E145" s="41">
        <v>1985.6</v>
      </c>
      <c r="F145" s="41">
        <v>1865.6</v>
      </c>
      <c r="G145" s="41">
        <v>2000</v>
      </c>
      <c r="H145" s="41">
        <v>2000</v>
      </c>
      <c r="I145" s="41">
        <v>2000</v>
      </c>
      <c r="J145" s="35" t="s">
        <v>35</v>
      </c>
    </row>
    <row r="146" spans="1:10" ht="15">
      <c r="A146" s="6">
        <f t="shared" si="45"/>
        <v>118</v>
      </c>
      <c r="B146" s="28" t="s">
        <v>4</v>
      </c>
      <c r="C146" s="39">
        <f>SUM(D146:I146)</f>
        <v>0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35" t="s">
        <v>35</v>
      </c>
    </row>
    <row r="147" spans="1:10" ht="177" customHeight="1">
      <c r="A147" s="6">
        <f>A146+1</f>
        <v>119</v>
      </c>
      <c r="B147" s="48" t="s">
        <v>77</v>
      </c>
      <c r="C147" s="38">
        <f>SUM(C148:C151)</f>
        <v>13.5</v>
      </c>
      <c r="D147" s="38">
        <f aca="true" t="shared" si="57" ref="D147:I147">SUM(D148:D151)</f>
        <v>0</v>
      </c>
      <c r="E147" s="38">
        <f t="shared" si="57"/>
        <v>13.5</v>
      </c>
      <c r="F147" s="38">
        <f t="shared" si="57"/>
        <v>0</v>
      </c>
      <c r="G147" s="38">
        <f t="shared" si="57"/>
        <v>0</v>
      </c>
      <c r="H147" s="38">
        <f t="shared" si="57"/>
        <v>0</v>
      </c>
      <c r="I147" s="38">
        <f t="shared" si="57"/>
        <v>0</v>
      </c>
      <c r="J147" s="37" t="s">
        <v>72</v>
      </c>
    </row>
    <row r="148" spans="1:10" ht="15">
      <c r="A148" s="6">
        <f>A147+1</f>
        <v>120</v>
      </c>
      <c r="B148" s="31" t="s">
        <v>1</v>
      </c>
      <c r="C148" s="39">
        <f>SUM(D148:I148)</f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35" t="s">
        <v>35</v>
      </c>
    </row>
    <row r="149" spans="1:10" ht="15">
      <c r="A149" s="6">
        <f>A148+1</f>
        <v>121</v>
      </c>
      <c r="B149" s="28" t="s">
        <v>2</v>
      </c>
      <c r="C149" s="39">
        <f>SUM(D149:I149)</f>
        <v>0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35" t="s">
        <v>35</v>
      </c>
    </row>
    <row r="150" spans="1:10" ht="15">
      <c r="A150" s="6">
        <f>A149+1</f>
        <v>122</v>
      </c>
      <c r="B150" s="28" t="s">
        <v>3</v>
      </c>
      <c r="C150" s="39">
        <f>SUM(D150:I150)</f>
        <v>13.5</v>
      </c>
      <c r="D150" s="41">
        <v>0</v>
      </c>
      <c r="E150" s="41">
        <v>13.5</v>
      </c>
      <c r="F150" s="41">
        <v>0</v>
      </c>
      <c r="G150" s="41">
        <v>0</v>
      </c>
      <c r="H150" s="41">
        <v>0</v>
      </c>
      <c r="I150" s="41">
        <v>0</v>
      </c>
      <c r="J150" s="35" t="s">
        <v>35</v>
      </c>
    </row>
    <row r="151" spans="1:10" ht="15">
      <c r="A151" s="6">
        <f>A150+1</f>
        <v>123</v>
      </c>
      <c r="B151" s="28" t="s">
        <v>4</v>
      </c>
      <c r="C151" s="39">
        <f>SUM(D151:I151)</f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35" t="s">
        <v>35</v>
      </c>
    </row>
  </sheetData>
  <sheetProtection/>
  <mergeCells count="21">
    <mergeCell ref="A3:J3"/>
    <mergeCell ref="C20:I20"/>
    <mergeCell ref="A55:A57"/>
    <mergeCell ref="A2:J2"/>
    <mergeCell ref="A20:A21"/>
    <mergeCell ref="B20:B21"/>
    <mergeCell ref="J20:J21"/>
    <mergeCell ref="B39:J39"/>
    <mergeCell ref="I10:J10"/>
    <mergeCell ref="A116:A120"/>
    <mergeCell ref="B130:J130"/>
    <mergeCell ref="A11:J11"/>
    <mergeCell ref="B73:J73"/>
    <mergeCell ref="A14:J14"/>
    <mergeCell ref="B12:J12"/>
    <mergeCell ref="A13:J13"/>
    <mergeCell ref="B136:J136"/>
    <mergeCell ref="B33:J33"/>
    <mergeCell ref="B104:J104"/>
    <mergeCell ref="B110:J110"/>
    <mergeCell ref="B67:J67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2016-12-07T08:54:40Z</cp:lastPrinted>
  <dcterms:created xsi:type="dcterms:W3CDTF">2006-09-28T05:33:49Z</dcterms:created>
  <dcterms:modified xsi:type="dcterms:W3CDTF">2016-12-13T05:23:33Z</dcterms:modified>
  <cp:category/>
  <cp:version/>
  <cp:contentType/>
  <cp:contentStatus/>
</cp:coreProperties>
</file>