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65" windowHeight="7455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Лист1!$A$3:$N$102</definedName>
    <definedName name="_xlnm.Print_Titles" localSheetId="0">Лист1!$6:$7</definedName>
    <definedName name="_xlnm.Print_Area" localSheetId="0">Лист1!$A$1:$W$102</definedName>
  </definedNames>
  <calcPr calcId="152511"/>
</workbook>
</file>

<file path=xl/calcChain.xml><?xml version="1.0" encoding="utf-8"?>
<calcChain xmlns="http://schemas.openxmlformats.org/spreadsheetml/2006/main">
  <c r="V101" i="1" l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T102" i="1"/>
  <c r="S102" i="1"/>
  <c r="R102" i="1"/>
  <c r="T101" i="1"/>
  <c r="T100" i="1"/>
  <c r="T99" i="1"/>
  <c r="T98" i="1"/>
  <c r="T97" i="1"/>
  <c r="T96" i="1"/>
  <c r="T95" i="1"/>
  <c r="T94" i="1"/>
  <c r="T92" i="1"/>
  <c r="T91" i="1"/>
  <c r="T90" i="1"/>
  <c r="T88" i="1"/>
  <c r="T87" i="1"/>
  <c r="T86" i="1"/>
  <c r="T85" i="1"/>
  <c r="T84" i="1"/>
  <c r="T83" i="1"/>
  <c r="T82" i="1"/>
  <c r="T81" i="1"/>
  <c r="T80" i="1"/>
  <c r="T79" i="1"/>
  <c r="T78" i="1"/>
  <c r="T76" i="1"/>
  <c r="T75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49" i="1"/>
  <c r="T48" i="1"/>
  <c r="T47" i="1"/>
  <c r="T46" i="1"/>
  <c r="T45" i="1"/>
  <c r="T44" i="1"/>
  <c r="T43" i="1"/>
  <c r="T42" i="1"/>
  <c r="T41" i="1"/>
  <c r="T40" i="1"/>
  <c r="T39" i="1"/>
  <c r="T38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5" i="1"/>
  <c r="T14" i="1"/>
  <c r="T13" i="1"/>
  <c r="T12" i="1"/>
  <c r="T11" i="1"/>
  <c r="T10" i="1"/>
  <c r="T9" i="1"/>
  <c r="T8" i="1"/>
  <c r="E102" i="1" l="1"/>
  <c r="P102" i="1" l="1"/>
  <c r="O102" i="1"/>
  <c r="Q101" i="1"/>
  <c r="Q100" i="1"/>
  <c r="Q99" i="1"/>
  <c r="Q98" i="1"/>
  <c r="Q97" i="1"/>
  <c r="Q96" i="1"/>
  <c r="Q95" i="1"/>
  <c r="Q94" i="1"/>
  <c r="Q92" i="1"/>
  <c r="Q91" i="1"/>
  <c r="Q90" i="1"/>
  <c r="Q88" i="1"/>
  <c r="Q87" i="1"/>
  <c r="Q86" i="1"/>
  <c r="Q83" i="1"/>
  <c r="Q82" i="1"/>
  <c r="Q81" i="1"/>
  <c r="Q80" i="1"/>
  <c r="Q79" i="1"/>
  <c r="Q78" i="1"/>
  <c r="Q76" i="1"/>
  <c r="Q75" i="1"/>
  <c r="Q74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3" i="1"/>
  <c r="Q12" i="1"/>
  <c r="Q11" i="1"/>
  <c r="Q10" i="1"/>
  <c r="Q9" i="1"/>
  <c r="Q102" i="1" l="1"/>
  <c r="W98" i="1"/>
  <c r="W101" i="1"/>
  <c r="W100" i="1"/>
  <c r="W99" i="1"/>
  <c r="W97" i="1"/>
  <c r="W96" i="1"/>
  <c r="W95" i="1"/>
  <c r="W94" i="1"/>
  <c r="W92" i="1"/>
  <c r="W91" i="1"/>
  <c r="W90" i="1"/>
  <c r="W88" i="1"/>
  <c r="W87" i="1"/>
  <c r="W86" i="1"/>
  <c r="W85" i="1"/>
  <c r="W84" i="1"/>
  <c r="W83" i="1"/>
  <c r="W82" i="1"/>
  <c r="W81" i="1"/>
  <c r="W80" i="1"/>
  <c r="W79" i="1"/>
  <c r="W78" i="1"/>
  <c r="W76" i="1"/>
  <c r="W75" i="1"/>
  <c r="W74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5" i="1"/>
  <c r="W14" i="1"/>
  <c r="W13" i="1"/>
  <c r="W12" i="1"/>
  <c r="W11" i="1"/>
  <c r="W10" i="1"/>
  <c r="W9" i="1"/>
  <c r="V8" i="1"/>
  <c r="W8" i="1" s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<sst xmlns="http://schemas.openxmlformats.org/spreadsheetml/2006/main" count="2172" uniqueCount="597">
  <si>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</si>
  <si>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</si>
  <si>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</si>
  <si>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</si>
  <si>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</si>
  <si>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</si>
  <si>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</si>
  <si>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</si>
  <si>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</si>
  <si>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</si>
  <si>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</si>
  <si>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</si>
  <si>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</si>
  <si>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</si>
  <si>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</si>
  <si>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</si>
  <si>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</si>
  <si>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</si>
  <si>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</si>
  <si>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</si>
  <si>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</si>
  <si>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</si>
  <si>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</si>
  <si>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</si>
  <si>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</si>
  <si>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</si>
  <si>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</si>
  <si>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</si>
  <si>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</si>
  <si>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</si>
  <si>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</si>
  <si>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</si>
  <si>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</si>
  <si>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</si>
  <si>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</si>
  <si>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</si>
  <si>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</si>
  <si>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</si>
  <si>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</si>
  <si>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</si>
  <si>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</si>
  <si>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</si>
  <si>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</si>
  <si>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</si>
  <si>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</si>
  <si>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</si>
  <si>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</si>
  <si>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</si>
  <si>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</si>
  <si>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</si>
  <si>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</si>
  <si>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</si>
  <si>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</si>
  <si>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</si>
  <si>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</si>
  <si>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</si>
  <si>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</si>
  <si>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</si>
  <si>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</si>
  <si>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</si>
  <si>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</si>
  <si>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</si>
  <si>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</si>
  <si>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</si>
  <si>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</si>
  <si>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</si>
  <si>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</si>
  <si>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</si>
  <si>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</si>
  <si>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</si>
  <si>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</si>
  <si>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</si>
  <si>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</si>
  <si>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</si>
  <si>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</si>
  <si>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</si>
  <si>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</si>
  <si>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</si>
  <si>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</si>
  <si>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</si>
  <si>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</si>
  <si>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</si>
  <si>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</si>
  <si>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</si>
  <si>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</si>
  <si>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</si>
  <si>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</si>
  <si>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</si>
  <si>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</si>
  <si>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</si>
  <si>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</si>
  <si>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</si>
  <si>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</si>
  <si>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</si>
  <si>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</si>
  <si>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</si>
  <si>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</si>
  <si>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</si>
  <si>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</si>
  <si>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</si>
  <si>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</si>
  <si>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</si>
  <si>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</si>
  <si>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</si>
  <si>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</si>
  <si>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</si>
  <si>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</si>
  <si>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</si>
  <si>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</si>
  <si>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</si>
  <si>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</si>
  <si>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</si>
  <si>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</si>
  <si>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</si>
  <si>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</si>
  <si>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</si>
  <si>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</si>
  <si>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</si>
  <si>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</si>
  <si>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</si>
  <si>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</si>
  <si>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</si>
  <si>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</si>
  <si>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</si>
  <si>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</si>
  <si>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</si>
  <si>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</si>
  <si>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</si>
  <si>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</si>
  <si>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</si>
  <si>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</si>
  <si>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</si>
  <si>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</si>
  <si>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</si>
  <si>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</si>
  <si>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</si>
  <si>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</si>
  <si>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</si>
  <si>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</si>
  <si>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</si>
  <si>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</si>
  <si>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</si>
  <si>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</si>
  <si>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</si>
  <si>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</si>
  <si>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</si>
  <si>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</si>
  <si>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</si>
  <si>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</si>
  <si>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</si>
  <si>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</si>
  <si>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</si>
  <si>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</si>
  <si>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</si>
  <si>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</si>
  <si>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</si>
  <si>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</si>
  <si>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</si>
  <si>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</si>
  <si>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</si>
  <si>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</si>
  <si>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</si>
  <si>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</si>
  <si>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</si>
  <si>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</si>
  <si>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</si>
  <si>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</si>
  <si>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</si>
  <si>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</si>
  <si>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</si>
  <si>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</si>
  <si>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</si>
  <si>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</si>
  <si>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</si>
  <si>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</si>
  <si>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</si>
  <si>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</si>
  <si>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</si>
  <si>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</si>
  <si>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</si>
  <si>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</si>
  <si>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</si>
  <si>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</si>
  <si>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</si>
  <si>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</si>
  <si>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</si>
  <si>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</si>
  <si>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</si>
  <si>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</si>
  <si>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</si>
  <si>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</si>
  <si>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</si>
  <si>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</si>
  <si>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</si>
  <si>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</si>
  <si>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</si>
  <si>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</si>
  <si>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</si>
  <si>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</si>
  <si>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</si>
  <si>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</si>
  <si>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</si>
  <si>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</si>
  <si>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</si>
  <si>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</si>
  <si>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</si>
  <si>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</si>
  <si>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</si>
  <si>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</si>
  <si>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</si>
  <si>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</si>
  <si>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</si>
  <si>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</si>
  <si>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</si>
  <si>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</si>
  <si>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</si>
  <si>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</si>
  <si>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</si>
  <si>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</si>
  <si>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</si>
  <si>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</si>
  <si>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</si>
  <si>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</si>
  <si>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</si>
  <si>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</si>
  <si>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</si>
  <si>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</si>
  <si>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</si>
  <si>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</si>
  <si>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</si>
  <si>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</si>
  <si>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</si>
  <si>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</si>
  <si>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</si>
  <si>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</si>
  <si>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</si>
  <si>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</si>
  <si>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</si>
  <si>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</si>
  <si>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</si>
  <si>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</si>
  <si>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</si>
  <si>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</si>
  <si>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</si>
  <si>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</si>
  <si>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</si>
  <si>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</si>
  <si>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</si>
  <si>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</si>
  <si>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</si>
  <si>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</si>
  <si>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</si>
  <si>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</si>
  <si>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</si>
  <si>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</si>
  <si>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</si>
  <si>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</si>
  <si>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</si>
  <si>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</si>
  <si>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</si>
  <si>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</si>
  <si>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</si>
  <si>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</si>
  <si>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</si>
  <si>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</si>
  <si>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</si>
  <si>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</si>
  <si>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</si>
  <si>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</si>
  <si>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</si>
  <si>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</si>
  <si>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</si>
  <si>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</si>
  <si>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</si>
  <si>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</si>
  <si>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</si>
  <si>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</si>
  <si>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</si>
  <si>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</si>
  <si>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</si>
  <si>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</si>
  <si>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</si>
  <si>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</si>
  <si>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</si>
  <si>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</si>
  <si>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</si>
  <si>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</si>
  <si>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</si>
  <si>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</si>
  <si>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</si>
  <si>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</si>
  <si>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</si>
  <si>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</si>
  <si>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</si>
  <si>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</si>
  <si>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</si>
  <si>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</si>
  <si>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</si>
  <si>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</si>
  <si>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</si>
  <si>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</si>
  <si>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</si>
  <si>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</si>
  <si>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</si>
  <si>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</si>
  <si>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</si>
  <si>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</si>
  <si>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</si>
  <si>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</si>
  <si>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</si>
  <si>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</si>
  <si>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</si>
  <si>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</si>
  <si>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</si>
  <si>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</si>
  <si>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</si>
  <si>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</si>
  <si>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</si>
  <si>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</si>
  <si>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</si>
  <si>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</si>
  <si>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</si>
  <si>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</si>
  <si>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</si>
  <si>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</si>
  <si>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</si>
  <si>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</si>
  <si>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</si>
  <si>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</si>
  <si>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</si>
  <si>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</si>
  <si>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</si>
  <si>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</si>
  <si>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</si>
  <si>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</si>
  <si>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</si>
  <si>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</si>
  <si>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</si>
  <si>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</si>
  <si>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</si>
  <si>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</si>
  <si>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</si>
  <si>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</si>
  <si>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</si>
  <si>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</si>
  <si>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</si>
  <si>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</si>
  <si>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</si>
  <si>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</si>
  <si>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</si>
  <si>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</si>
  <si>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</si>
  <si>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</si>
  <si>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</si>
  <si>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</si>
  <si>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</si>
  <si>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</si>
  <si>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</si>
  <si>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</si>
  <si>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</si>
  <si>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</si>
  <si>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</si>
  <si>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</si>
  <si>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</si>
  <si>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</si>
  <si>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</si>
  <si>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</si>
  <si>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</si>
  <si>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</si>
  <si>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</si>
  <si>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</si>
  <si>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</si>
  <si>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</si>
  <si>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</si>
  <si>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</si>
  <si>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</si>
  <si>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</si>
  <si>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</si>
  <si>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</si>
  <si>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</si>
  <si>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</si>
  <si>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</si>
  <si>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</si>
  <si>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</si>
  <si>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</si>
  <si>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</si>
  <si>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</si>
  <si>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</si>
  <si>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</si>
  <si>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</si>
  <si>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</si>
  <si>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</si>
  <si>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</si>
  <si>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</si>
  <si>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</si>
  <si>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</si>
  <si>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</si>
  <si>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</si>
  <si>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</si>
  <si>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</si>
  <si>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</si>
  <si>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</si>
  <si>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</si>
  <si>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</si>
  <si>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</si>
  <si>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</si>
  <si>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</si>
  <si>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</si>
  <si>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</si>
  <si>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</si>
  <si>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</si>
  <si>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</si>
  <si>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</si>
  <si>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</si>
  <si>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</si>
  <si>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</si>
  <si>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</si>
  <si>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</si>
  <si>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</si>
  <si>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</si>
  <si>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</si>
  <si>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</si>
  <si>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</si>
  <si>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</si>
  <si>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</si>
  <si>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</si>
  <si>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</si>
  <si>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</si>
  <si>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</si>
  <si>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</si>
  <si>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</si>
  <si>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</si>
  <si>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</si>
  <si>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</si>
  <si>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</si>
  <si>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</si>
  <si>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</si>
  <si>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</si>
  <si>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</si>
  <si>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</si>
  <si>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</si>
  <si>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</si>
  <si>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</si>
  <si>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</si>
  <si>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</si>
  <si>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</si>
  <si>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</si>
  <si>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</si>
  <si>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</si>
  <si>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</si>
  <si>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</si>
  <si>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</si>
  <si>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</si>
  <si>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</si>
  <si>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</si>
  <si>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</si>
  <si>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</si>
  <si>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</si>
  <si>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</si>
  <si>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</si>
  <si>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</si>
  <si>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</si>
  <si>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</si>
  <si>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</si>
  <si>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</si>
  <si>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</si>
  <si>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</si>
  <si>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</si>
  <si>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</si>
  <si>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</si>
  <si>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</si>
  <si>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</si>
  <si>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</si>
  <si>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</si>
  <si>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</si>
  <si>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</si>
  <si>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</si>
  <si>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</si>
  <si>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</si>
  <si>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</si>
  <si>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</si>
  <si>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</si>
  <si>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</si>
  <si>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</si>
  <si>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</si>
  <si>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</si>
  <si>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</si>
  <si>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</si>
  <si>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</si>
  <si>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</si>
  <si>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</si>
  <si>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</si>
  <si>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</si>
  <si>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</si>
  <si>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</si>
  <si>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</si>
  <si>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</si>
  <si>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</si>
  <si>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</si>
  <si>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</si>
  <si>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</si>
  <si>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</si>
  <si>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</si>
  <si>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</si>
  <si>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</si>
  <si>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</si>
  <si>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</si>
  <si>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</si>
  <si>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</si>
  <si>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</si>
  <si>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</si>
  <si>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</si>
  <si>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</si>
  <si>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</si>
  <si>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</si>
  <si>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</si>
  <si>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</si>
  <si>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</si>
  <si>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</si>
  <si>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</si>
  <si>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</si>
  <si>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</si>
  <si>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</si>
  <si>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</si>
  <si>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</si>
  <si>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</si>
  <si>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</si>
  <si>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</si>
  <si>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</si>
  <si>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</si>
  <si>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</si>
  <si>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</si>
  <si>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</si>
  <si>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</si>
  <si>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</si>
  <si>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</si>
  <si>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</si>
  <si>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</si>
  <si>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</si>
  <si>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</si>
  <si>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</si>
  <si>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</si>
  <si>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</si>
  <si>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</si>
  <si>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Всего голосов</t>
  </si>
  <si>
    <t>% участия в опросах от совершенолетнего населения</t>
  </si>
  <si>
    <t>Ииз них положительных голосов</t>
  </si>
  <si>
    <t>итого</t>
  </si>
  <si>
    <t xml:space="preserve"> Численность совершеннолетнего населения (данные на 01.01.2020)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</si>
  <si>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2020 году</t>
  </si>
  <si>
    <t>4</t>
  </si>
  <si>
    <t>35</t>
  </si>
  <si>
    <t>7</t>
  </si>
  <si>
    <t>78</t>
  </si>
  <si>
    <t>152</t>
  </si>
  <si>
    <t>130</t>
  </si>
  <si>
    <t>28</t>
  </si>
  <si>
    <t>12</t>
  </si>
  <si>
    <t>32</t>
  </si>
  <si>
    <t>464</t>
  </si>
  <si>
    <t>2</t>
  </si>
  <si>
    <t>29</t>
  </si>
  <si>
    <t>261</t>
  </si>
  <si>
    <t>16</t>
  </si>
  <si>
    <t>199</t>
  </si>
  <si>
    <t>15</t>
  </si>
  <si>
    <t>124</t>
  </si>
  <si>
    <t>1</t>
  </si>
  <si>
    <t>88</t>
  </si>
  <si>
    <t>222</t>
  </si>
  <si>
    <t>22</t>
  </si>
  <si>
    <t>257</t>
  </si>
  <si>
    <t>270</t>
  </si>
  <si>
    <t>467</t>
  </si>
  <si>
    <t>387</t>
  </si>
  <si>
    <t>6</t>
  </si>
  <si>
    <t>27</t>
  </si>
  <si>
    <t>93</t>
  </si>
  <si>
    <t>8</t>
  </si>
  <si>
    <t>37</t>
  </si>
  <si>
    <t>13</t>
  </si>
  <si>
    <t>85</t>
  </si>
  <si>
    <t>5</t>
  </si>
  <si>
    <t>42</t>
  </si>
  <si>
    <t>68</t>
  </si>
  <si>
    <t>479</t>
  </si>
  <si>
    <t>1112</t>
  </si>
  <si>
    <t>57</t>
  </si>
  <si>
    <t>91</t>
  </si>
  <si>
    <t>225</t>
  </si>
  <si>
    <t>69</t>
  </si>
  <si>
    <t>33</t>
  </si>
  <si>
    <t>62</t>
  </si>
  <si>
    <t>24</t>
  </si>
  <si>
    <t>Численость населения, принявшего участие в опросе</t>
  </si>
  <si>
    <t xml:space="preserve">Удовлетворенность качеством автомобильных дорог        </t>
  </si>
  <si>
    <t xml:space="preserve">Удовлетворенность качеством транспортного обслуживания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</si>
</sst>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/>
    <xf numFmtId="0" fontId="15" fillId="4" borderId="0" xfId="0" applyFont="1" applyFill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1" fontId="17" fillId="4" borderId="14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left"/>
    </xf>
    <xf numFmtId="0" fontId="14" fillId="4" borderId="29" xfId="0" applyFont="1" applyFill="1" applyBorder="1" applyAlignment="1">
      <alignment horizontal="left" vertical="center" wrapText="1"/>
    </xf>
    <xf numFmtId="1" fontId="17" fillId="4" borderId="6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14" fillId="4" borderId="7" xfId="0" applyFont="1" applyFill="1" applyBorder="1"/>
    <xf numFmtId="0" fontId="14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/>
    <xf numFmtId="1" fontId="17" fillId="0" borderId="1" xfId="0" applyNumberFormat="1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left" vertical="center" wrapText="1"/>
    </xf>
    <xf numFmtId="1" fontId="17" fillId="5" borderId="33" xfId="0" applyNumberFormat="1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1" fontId="17" fillId="4" borderId="34" xfId="0" applyNumberFormat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left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" fontId="17" fillId="0" borderId="41" xfId="0" applyNumberFormat="1" applyFont="1" applyFill="1" applyBorder="1" applyAlignment="1">
      <alignment horizontal="center" vertical="center" wrapText="1"/>
    </xf>
    <xf numFmtId="1" fontId="14" fillId="2" borderId="38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" fontId="14" fillId="2" borderId="37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1" fontId="14" fillId="5" borderId="33" xfId="0" applyNumberFormat="1" applyFont="1" applyFill="1" applyBorder="1" applyAlignment="1">
      <alignment horizontal="center" vertical="center" wrapText="1"/>
    </xf>
    <xf numFmtId="1" fontId="14" fillId="0" borderId="40" xfId="0" applyNumberFormat="1" applyFont="1" applyBorder="1" applyAlignment="1">
      <alignment horizontal="center" vertical="center" wrapText="1"/>
    </xf>
    <xf numFmtId="165" fontId="12" fillId="0" borderId="32" xfId="0" applyNumberFormat="1" applyFont="1" applyFill="1" applyBorder="1" applyAlignment="1">
      <alignment horizontal="center" vertical="center"/>
    </xf>
    <xf numFmtId="1" fontId="17" fillId="4" borderId="38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/>
    </xf>
    <xf numFmtId="10" fontId="12" fillId="5" borderId="37" xfId="0" applyNumberFormat="1" applyFont="1" applyFill="1" applyBorder="1" applyAlignment="1">
      <alignment horizontal="center" vertical="center"/>
    </xf>
    <xf numFmtId="10" fontId="12" fillId="0" borderId="12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17" fillId="5" borderId="37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 wrapText="1"/>
    </xf>
    <xf numFmtId="1" fontId="17" fillId="5" borderId="35" xfId="0" applyNumberFormat="1" applyFont="1" applyFill="1" applyBorder="1" applyAlignment="1">
      <alignment horizontal="center" vertical="center" wrapText="1"/>
    </xf>
    <xf numFmtId="164" fontId="17" fillId="5" borderId="43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Continuous" vertical="center"/>
    </xf>
    <xf numFmtId="0" fontId="22" fillId="0" borderId="1" xfId="0" applyFont="1" applyFill="1" applyBorder="1" applyAlignment="1">
      <alignment horizontal="centerContinuous" vertical="center"/>
    </xf>
    <xf numFmtId="0" fontId="22" fillId="0" borderId="7" xfId="0" applyFont="1" applyFill="1" applyBorder="1" applyAlignment="1">
      <alignment horizontal="centerContinuous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2" fontId="21" fillId="0" borderId="41" xfId="0" applyNumberFormat="1" applyFont="1" applyFill="1" applyBorder="1" applyAlignment="1">
      <alignment horizontal="center" vertical="center"/>
    </xf>
    <xf numFmtId="4" fontId="21" fillId="0" borderId="41" xfId="0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Continuous" vertical="center"/>
    </xf>
    <xf numFmtId="0" fontId="22" fillId="5" borderId="1" xfId="0" applyFont="1" applyFill="1" applyBorder="1" applyAlignment="1">
      <alignment horizontal="centerContinuous" vertical="center"/>
    </xf>
    <xf numFmtId="0" fontId="22" fillId="5" borderId="7" xfId="0" applyFont="1" applyFill="1" applyBorder="1" applyAlignment="1">
      <alignment horizontal="centerContinuous" vertical="center"/>
    </xf>
    <xf numFmtId="0" fontId="22" fillId="5" borderId="33" xfId="0" applyFont="1" applyFill="1" applyBorder="1" applyAlignment="1">
      <alignment horizontal="centerContinuous" vertical="center"/>
    </xf>
    <xf numFmtId="0" fontId="22" fillId="5" borderId="39" xfId="0" applyFont="1" applyFill="1" applyBorder="1" applyAlignment="1">
      <alignment horizontal="centerContinuous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Continuous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1" fontId="17" fillId="5" borderId="3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wrapText="1"/>
    </xf>
    <xf numFmtId="10" fontId="12" fillId="5" borderId="1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41" xfId="0" applyNumberFormat="1" applyFont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" fontId="19" fillId="0" borderId="42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13" fillId="4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0" fontId="17" fillId="0" borderId="0" xfId="0" applyFont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0"/>
  <sheetViews>
    <sheetView tabSelected="1" view="pageBreakPreview" topLeftCell="A19" zoomScale="85" zoomScaleNormal="85" zoomScaleSheetLayoutView="85" workbookViewId="0">
      <selection activeCell="A3" sqref="A3:U5"/>
    </sheetView>
  </sheetViews>
  <sheetFormatPr defaultRowHeight="15" x14ac:dyDescent="0.25"/>
  <cols>
    <col min="1" max="1" width="4.85546875" style="48" customWidth="1"/>
    <col min="2" max="2" width="90.42578125" style="48" hidden="1" customWidth="1"/>
    <col min="3" max="3" width="80.28515625" style="48" hidden="1" customWidth="1"/>
    <col min="4" max="4" width="24.5703125" style="48" customWidth="1"/>
    <col min="5" max="5" width="12.42578125" style="46" customWidth="1"/>
    <col min="6" max="6" width="10.5703125" style="46" customWidth="1"/>
    <col min="7" max="7" width="11" style="46" customWidth="1"/>
    <col min="8" max="8" width="11.85546875" style="46" customWidth="1"/>
    <col min="9" max="9" width="10.5703125" style="46" customWidth="1"/>
    <col min="10" max="10" width="11.140625" style="46" customWidth="1"/>
    <col min="11" max="11" width="10.42578125" style="46" customWidth="1"/>
    <col min="12" max="12" width="10.7109375" style="46" customWidth="1"/>
    <col min="13" max="13" width="10.5703125" style="46" customWidth="1"/>
    <col min="14" max="14" width="10.140625" style="46" customWidth="1"/>
    <col min="15" max="20" width="9.140625" style="46"/>
    <col min="21" max="21" width="15.85546875" style="46" customWidth="1"/>
    <col min="22" max="22" width="13.85546875" style="46" customWidth="1"/>
    <col min="23" max="23" width="13.28515625" style="46" customWidth="1"/>
    <col min="24" max="16384" width="9.140625" style="46"/>
  </cols>
  <sheetData>
    <row r="1" spans="1:25" ht="18" x14ac:dyDescent="0.25">
      <c r="A1" s="51"/>
      <c r="B1" s="51"/>
      <c r="C1" s="51"/>
      <c r="D1" s="51"/>
      <c r="E1" s="52"/>
      <c r="F1" s="52"/>
      <c r="G1" s="52"/>
      <c r="H1" s="52"/>
      <c r="I1" s="52"/>
      <c r="J1" s="52"/>
      <c r="K1" s="53"/>
      <c r="L1" s="52"/>
      <c r="M1" s="52"/>
      <c r="N1" s="52"/>
      <c r="O1" s="203"/>
      <c r="P1" s="203"/>
      <c r="Q1" s="203"/>
      <c r="R1" s="204" t="s">
        <v>542</v>
      </c>
      <c r="S1" s="204"/>
      <c r="T1" s="204"/>
      <c r="U1" s="52"/>
      <c r="V1" s="52"/>
      <c r="W1" s="52"/>
      <c r="X1" s="52"/>
      <c r="Y1" s="52"/>
    </row>
    <row r="2" spans="1:25" ht="18" x14ac:dyDescent="0.25">
      <c r="A2" s="51"/>
      <c r="B2" s="51"/>
      <c r="C2" s="51"/>
      <c r="D2" s="51"/>
      <c r="E2" s="52"/>
      <c r="F2" s="52"/>
      <c r="G2" s="52"/>
      <c r="H2" s="52"/>
      <c r="I2" s="52"/>
      <c r="J2" s="52"/>
      <c r="K2" s="53"/>
      <c r="L2" s="52"/>
      <c r="M2" s="52"/>
      <c r="N2" s="52"/>
      <c r="O2" s="203"/>
      <c r="P2" s="203"/>
      <c r="Q2" s="203"/>
      <c r="R2" s="204" t="s">
        <v>543</v>
      </c>
      <c r="S2" s="204"/>
      <c r="T2" s="204"/>
      <c r="U2" s="52"/>
      <c r="V2" s="52"/>
      <c r="W2" s="52"/>
      <c r="X2" s="52"/>
      <c r="Y2" s="52"/>
    </row>
    <row r="3" spans="1:25" ht="15" customHeight="1" x14ac:dyDescent="0.25">
      <c r="A3" s="199" t="s">
        <v>549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200"/>
      <c r="O3" s="201"/>
      <c r="P3" s="201"/>
      <c r="Q3" s="201"/>
      <c r="R3" s="201"/>
      <c r="S3" s="201"/>
      <c r="T3" s="201"/>
      <c r="U3" s="201"/>
      <c r="V3" s="52"/>
      <c r="W3" s="52"/>
      <c r="X3" s="52"/>
      <c r="Y3" s="52"/>
    </row>
    <row r="4" spans="1:25" ht="40.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  <c r="N4" s="200"/>
      <c r="O4" s="201"/>
      <c r="P4" s="201"/>
      <c r="Q4" s="201"/>
      <c r="R4" s="201"/>
      <c r="S4" s="201"/>
      <c r="T4" s="201"/>
      <c r="U4" s="201"/>
      <c r="V4" s="52"/>
      <c r="W4" s="52"/>
      <c r="X4" s="52"/>
      <c r="Y4" s="52"/>
    </row>
    <row r="5" spans="1:25" ht="45.75" customHeight="1" thickBot="1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0"/>
      <c r="N5" s="200"/>
      <c r="O5" s="201"/>
      <c r="P5" s="201"/>
      <c r="Q5" s="201"/>
      <c r="R5" s="201"/>
      <c r="S5" s="201"/>
      <c r="T5" s="201"/>
      <c r="U5" s="201"/>
      <c r="V5" s="52"/>
      <c r="W5" s="52"/>
      <c r="X5" s="52"/>
      <c r="Y5" s="52"/>
    </row>
    <row r="6" spans="1:25" ht="72" customHeight="1" thickBot="1" x14ac:dyDescent="0.3">
      <c r="A6" s="183" t="s">
        <v>0</v>
      </c>
      <c r="B6" s="54"/>
      <c r="C6" s="55"/>
      <c r="D6" s="197" t="s">
        <v>1</v>
      </c>
      <c r="E6" s="185" t="s">
        <v>535</v>
      </c>
      <c r="F6" s="194"/>
      <c r="G6" s="185" t="s">
        <v>541</v>
      </c>
      <c r="H6" s="196"/>
      <c r="I6" s="185" t="s">
        <v>536</v>
      </c>
      <c r="J6" s="196"/>
      <c r="K6" s="185" t="s">
        <v>537</v>
      </c>
      <c r="L6" s="196"/>
      <c r="M6" s="185" t="s">
        <v>538</v>
      </c>
      <c r="N6" s="186"/>
      <c r="O6" s="195" t="s">
        <v>595</v>
      </c>
      <c r="P6" s="188"/>
      <c r="Q6" s="189"/>
      <c r="R6" s="187" t="s">
        <v>596</v>
      </c>
      <c r="S6" s="188"/>
      <c r="T6" s="189"/>
      <c r="U6" s="190" t="s">
        <v>548</v>
      </c>
      <c r="V6" s="192" t="s">
        <v>594</v>
      </c>
      <c r="W6" s="181" t="s">
        <v>545</v>
      </c>
      <c r="X6" s="52"/>
      <c r="Y6" s="52"/>
    </row>
    <row r="7" spans="1:25" ht="92.25" customHeight="1" thickBot="1" x14ac:dyDescent="0.3">
      <c r="A7" s="184"/>
      <c r="B7" s="56" t="s">
        <v>518</v>
      </c>
      <c r="C7" s="57" t="s">
        <v>517</v>
      </c>
      <c r="D7" s="198"/>
      <c r="E7" s="58" t="s">
        <v>539</v>
      </c>
      <c r="F7" s="59" t="s">
        <v>534</v>
      </c>
      <c r="G7" s="58" t="s">
        <v>540</v>
      </c>
      <c r="H7" s="60" t="s">
        <v>534</v>
      </c>
      <c r="I7" s="58" t="s">
        <v>540</v>
      </c>
      <c r="J7" s="60" t="s">
        <v>534</v>
      </c>
      <c r="K7" s="58" t="s">
        <v>540</v>
      </c>
      <c r="L7" s="60" t="s">
        <v>534</v>
      </c>
      <c r="M7" s="58" t="s">
        <v>540</v>
      </c>
      <c r="N7" s="60" t="s">
        <v>534</v>
      </c>
      <c r="O7" s="61" t="s">
        <v>544</v>
      </c>
      <c r="P7" s="85" t="s">
        <v>546</v>
      </c>
      <c r="Q7" s="60" t="s">
        <v>534</v>
      </c>
      <c r="R7" s="62" t="s">
        <v>540</v>
      </c>
      <c r="S7" s="85" t="s">
        <v>546</v>
      </c>
      <c r="T7" s="60" t="s">
        <v>534</v>
      </c>
      <c r="U7" s="191"/>
      <c r="V7" s="193"/>
      <c r="W7" s="182"/>
      <c r="X7" s="52"/>
      <c r="Y7" s="52"/>
    </row>
    <row r="8" spans="1:25" ht="45" customHeight="1" x14ac:dyDescent="0.25">
      <c r="A8" s="63" t="s">
        <v>96</v>
      </c>
      <c r="B8" s="64" t="s">
        <v>203</v>
      </c>
      <c r="C8" s="65" t="s">
        <v>203</v>
      </c>
      <c r="D8" s="66" t="s">
        <v>519</v>
      </c>
      <c r="E8" s="152">
        <v>743</v>
      </c>
      <c r="F8" s="117">
        <v>77.388963660834449</v>
      </c>
      <c r="G8" s="118">
        <v>169</v>
      </c>
      <c r="H8" s="119">
        <v>76.92307692307692</v>
      </c>
      <c r="I8" s="118">
        <v>297</v>
      </c>
      <c r="J8" s="120">
        <v>77.441077441077439</v>
      </c>
      <c r="K8" s="118">
        <v>140</v>
      </c>
      <c r="L8" s="120">
        <v>87.857142857142861</v>
      </c>
      <c r="M8" s="118">
        <v>137</v>
      </c>
      <c r="N8" s="121">
        <v>67.153284671532845</v>
      </c>
      <c r="O8" s="101">
        <v>0</v>
      </c>
      <c r="P8" s="67">
        <v>0</v>
      </c>
      <c r="Q8" s="86"/>
      <c r="R8" s="93">
        <v>1351</v>
      </c>
      <c r="S8" s="94">
        <v>1319</v>
      </c>
      <c r="T8" s="114">
        <f t="shared" ref="T8:T43" si="0">S8/R8*100</f>
        <v>97.631384159881577</v>
      </c>
      <c r="U8" s="163">
        <v>32836</v>
      </c>
      <c r="V8" s="167">
        <f>E8+O8+R8</f>
        <v>2094</v>
      </c>
      <c r="W8" s="105">
        <f>V8/U9</f>
        <v>0.11535283424227401</v>
      </c>
      <c r="X8" s="52"/>
      <c r="Y8" s="52"/>
    </row>
    <row r="9" spans="1:25" ht="30.75" customHeight="1" x14ac:dyDescent="0.25">
      <c r="A9" s="68" t="s">
        <v>97</v>
      </c>
      <c r="B9" s="69" t="s">
        <v>204</v>
      </c>
      <c r="C9" s="70" t="s">
        <v>204</v>
      </c>
      <c r="D9" s="71" t="s">
        <v>3</v>
      </c>
      <c r="E9" s="153">
        <v>599</v>
      </c>
      <c r="F9" s="117">
        <v>75.45909849749583</v>
      </c>
      <c r="G9" s="118">
        <v>145</v>
      </c>
      <c r="H9" s="119">
        <v>67.58620689655173</v>
      </c>
      <c r="I9" s="118">
        <v>241</v>
      </c>
      <c r="J9" s="120">
        <v>76.348547717842322</v>
      </c>
      <c r="K9" s="118">
        <v>110</v>
      </c>
      <c r="L9" s="120">
        <v>87.272727272727266</v>
      </c>
      <c r="M9" s="118">
        <v>103</v>
      </c>
      <c r="N9" s="121">
        <v>71.84466019417475</v>
      </c>
      <c r="O9" s="102">
        <v>124</v>
      </c>
      <c r="P9" s="82">
        <v>61</v>
      </c>
      <c r="Q9" s="89">
        <f>(P9/O9)*100</f>
        <v>49.193548387096776</v>
      </c>
      <c r="R9" s="95">
        <v>1002</v>
      </c>
      <c r="S9" s="96">
        <v>950</v>
      </c>
      <c r="T9" s="114">
        <f t="shared" si="0"/>
        <v>94.810379241516955</v>
      </c>
      <c r="U9" s="108">
        <v>18153</v>
      </c>
      <c r="V9" s="167">
        <f t="shared" ref="V9:V72" si="1">E9+O9+R9</f>
        <v>1725</v>
      </c>
      <c r="W9" s="105">
        <f>V9/U10</f>
        <v>0.12614259597806216</v>
      </c>
      <c r="X9" s="52"/>
      <c r="Y9" s="52"/>
    </row>
    <row r="10" spans="1:25" ht="30.75" customHeight="1" x14ac:dyDescent="0.25">
      <c r="A10" s="68" t="s">
        <v>98</v>
      </c>
      <c r="B10" s="69" t="s">
        <v>242</v>
      </c>
      <c r="C10" s="70" t="s">
        <v>242</v>
      </c>
      <c r="D10" s="165" t="s">
        <v>4</v>
      </c>
      <c r="E10" s="153">
        <v>932</v>
      </c>
      <c r="F10" s="122">
        <v>81.97424892703863</v>
      </c>
      <c r="G10" s="123">
        <v>216</v>
      </c>
      <c r="H10" s="124">
        <v>82.407407407407405</v>
      </c>
      <c r="I10" s="118">
        <v>369</v>
      </c>
      <c r="J10" s="120">
        <v>84.281842818428188</v>
      </c>
      <c r="K10" s="123">
        <v>175</v>
      </c>
      <c r="L10" s="120">
        <v>66.285714285714292</v>
      </c>
      <c r="M10" s="123">
        <v>172</v>
      </c>
      <c r="N10" s="125">
        <v>92.441860465116278</v>
      </c>
      <c r="O10" s="102">
        <v>179</v>
      </c>
      <c r="P10" s="82">
        <v>141</v>
      </c>
      <c r="Q10" s="89">
        <f t="shared" ref="Q10:Q72" si="2">(P10/O10)*100</f>
        <v>78.770949720670387</v>
      </c>
      <c r="R10" s="95">
        <v>1382</v>
      </c>
      <c r="S10" s="109">
        <v>1242</v>
      </c>
      <c r="T10" s="114">
        <f t="shared" si="0"/>
        <v>89.869753979739514</v>
      </c>
      <c r="U10" s="164">
        <v>13675</v>
      </c>
      <c r="V10" s="167">
        <f t="shared" si="1"/>
        <v>2493</v>
      </c>
      <c r="W10" s="105">
        <f t="shared" ref="W10:W72" si="3">V10/U10</f>
        <v>0.18230347349177331</v>
      </c>
      <c r="X10" s="52"/>
      <c r="Y10" s="52"/>
    </row>
    <row r="11" spans="1:25" ht="30.75" customHeight="1" x14ac:dyDescent="0.25">
      <c r="A11" s="68" t="s">
        <v>99</v>
      </c>
      <c r="B11" s="69" t="s">
        <v>205</v>
      </c>
      <c r="C11" s="70" t="s">
        <v>205</v>
      </c>
      <c r="D11" s="71" t="s">
        <v>5</v>
      </c>
      <c r="E11" s="154">
        <v>197</v>
      </c>
      <c r="F11" s="122">
        <v>77.664974619289339</v>
      </c>
      <c r="G11" s="126">
        <v>46</v>
      </c>
      <c r="H11" s="124">
        <v>71.739130434782609</v>
      </c>
      <c r="I11" s="126">
        <v>79</v>
      </c>
      <c r="J11" s="127">
        <v>77.215189873417728</v>
      </c>
      <c r="K11" s="126">
        <v>36</v>
      </c>
      <c r="L11" s="127">
        <v>91.666666666666671</v>
      </c>
      <c r="M11" s="126">
        <v>36</v>
      </c>
      <c r="N11" s="125">
        <v>72.222222222222229</v>
      </c>
      <c r="O11" s="102">
        <v>23</v>
      </c>
      <c r="P11" s="82">
        <v>19</v>
      </c>
      <c r="Q11" s="89">
        <f t="shared" si="2"/>
        <v>82.608695652173907</v>
      </c>
      <c r="R11" s="97">
        <v>225</v>
      </c>
      <c r="S11" s="110">
        <v>202</v>
      </c>
      <c r="T11" s="114">
        <f t="shared" si="0"/>
        <v>89.777777777777771</v>
      </c>
      <c r="U11" s="164">
        <v>42515</v>
      </c>
      <c r="V11" s="167">
        <f t="shared" si="1"/>
        <v>445</v>
      </c>
      <c r="W11" s="166">
        <f t="shared" si="3"/>
        <v>1.0466894037398566E-2</v>
      </c>
      <c r="X11" s="52"/>
      <c r="Y11" s="52"/>
    </row>
    <row r="12" spans="1:25" ht="32.25" customHeight="1" x14ac:dyDescent="0.25">
      <c r="A12" s="68" t="s">
        <v>100</v>
      </c>
      <c r="B12" s="69" t="s">
        <v>206</v>
      </c>
      <c r="C12" s="70" t="s">
        <v>243</v>
      </c>
      <c r="D12" s="71" t="s">
        <v>6</v>
      </c>
      <c r="E12" s="152">
        <v>851</v>
      </c>
      <c r="F12" s="117">
        <v>70.622796709753231</v>
      </c>
      <c r="G12" s="118">
        <v>187</v>
      </c>
      <c r="H12" s="119">
        <v>74.193548387096769</v>
      </c>
      <c r="I12" s="118">
        <v>342</v>
      </c>
      <c r="J12" s="120">
        <v>67.543859649122808</v>
      </c>
      <c r="K12" s="118">
        <v>163</v>
      </c>
      <c r="L12" s="120">
        <v>87.730061349693258</v>
      </c>
      <c r="M12" s="118">
        <v>159</v>
      </c>
      <c r="N12" s="125">
        <v>55.345911949685537</v>
      </c>
      <c r="O12" s="102">
        <v>11</v>
      </c>
      <c r="P12" s="82">
        <v>3</v>
      </c>
      <c r="Q12" s="89">
        <f t="shared" si="2"/>
        <v>27.27272727272727</v>
      </c>
      <c r="R12" s="95">
        <v>53</v>
      </c>
      <c r="S12" s="109">
        <v>47</v>
      </c>
      <c r="T12" s="114">
        <f t="shared" si="0"/>
        <v>88.679245283018872</v>
      </c>
      <c r="U12" s="164">
        <v>20653</v>
      </c>
      <c r="V12" s="167">
        <f t="shared" si="1"/>
        <v>915</v>
      </c>
      <c r="W12" s="105">
        <f t="shared" si="3"/>
        <v>4.430349101825401E-2</v>
      </c>
      <c r="X12" s="52"/>
      <c r="Y12" s="52"/>
    </row>
    <row r="13" spans="1:25" ht="30.75" customHeight="1" x14ac:dyDescent="0.25">
      <c r="A13" s="68" t="s">
        <v>101</v>
      </c>
      <c r="B13" s="73"/>
      <c r="C13" s="74"/>
      <c r="D13" s="71" t="s">
        <v>7</v>
      </c>
      <c r="E13" s="152">
        <v>1034</v>
      </c>
      <c r="F13" s="117">
        <v>89.071566731141203</v>
      </c>
      <c r="G13" s="118">
        <v>235</v>
      </c>
      <c r="H13" s="119">
        <v>84.255319148936167</v>
      </c>
      <c r="I13" s="118">
        <v>413</v>
      </c>
      <c r="J13" s="120">
        <v>88.619854721549643</v>
      </c>
      <c r="K13" s="118">
        <v>195</v>
      </c>
      <c r="L13" s="120">
        <v>93.84615384615384</v>
      </c>
      <c r="M13" s="118">
        <v>191</v>
      </c>
      <c r="N13" s="125">
        <v>91.099476439790578</v>
      </c>
      <c r="O13" s="102">
        <v>273</v>
      </c>
      <c r="P13" s="82">
        <v>153</v>
      </c>
      <c r="Q13" s="89">
        <f t="shared" si="2"/>
        <v>56.043956043956044</v>
      </c>
      <c r="R13" s="95">
        <v>1466</v>
      </c>
      <c r="S13" s="109">
        <v>1423</v>
      </c>
      <c r="T13" s="114">
        <f t="shared" si="0"/>
        <v>97.066848567530698</v>
      </c>
      <c r="U13" s="164">
        <v>50252</v>
      </c>
      <c r="V13" s="167">
        <f t="shared" si="1"/>
        <v>2773</v>
      </c>
      <c r="W13" s="105">
        <f t="shared" si="3"/>
        <v>5.5181883308127039E-2</v>
      </c>
      <c r="X13" s="52"/>
      <c r="Y13" s="52"/>
    </row>
    <row r="14" spans="1:25" ht="21.75" customHeight="1" x14ac:dyDescent="0.25">
      <c r="A14" s="68" t="s">
        <v>102</v>
      </c>
      <c r="B14" s="69" t="s">
        <v>8</v>
      </c>
      <c r="C14" s="70" t="s">
        <v>8</v>
      </c>
      <c r="D14" s="71" t="s">
        <v>8</v>
      </c>
      <c r="E14" s="152">
        <v>327</v>
      </c>
      <c r="F14" s="117">
        <v>79.510703363914374</v>
      </c>
      <c r="G14" s="118">
        <v>73</v>
      </c>
      <c r="H14" s="119">
        <v>68.493150684931507</v>
      </c>
      <c r="I14" s="118">
        <v>132</v>
      </c>
      <c r="J14" s="120">
        <v>81.060606060606062</v>
      </c>
      <c r="K14" s="118">
        <v>62</v>
      </c>
      <c r="L14" s="120">
        <v>88.709677419354833</v>
      </c>
      <c r="M14" s="118">
        <v>60</v>
      </c>
      <c r="N14" s="121">
        <v>80</v>
      </c>
      <c r="O14" s="102">
        <v>55</v>
      </c>
      <c r="P14" s="82">
        <v>35</v>
      </c>
      <c r="Q14" s="89">
        <f t="shared" si="2"/>
        <v>63.636363636363633</v>
      </c>
      <c r="R14" s="95">
        <v>407</v>
      </c>
      <c r="S14" s="109">
        <v>392</v>
      </c>
      <c r="T14" s="114">
        <f t="shared" si="0"/>
        <v>96.31449631449631</v>
      </c>
      <c r="U14" s="164">
        <v>11567</v>
      </c>
      <c r="V14" s="167">
        <f t="shared" si="1"/>
        <v>789</v>
      </c>
      <c r="W14" s="105">
        <f t="shared" si="3"/>
        <v>6.8211290740900835E-2</v>
      </c>
      <c r="X14" s="52"/>
      <c r="Y14" s="52"/>
    </row>
    <row r="15" spans="1:25" ht="30.75" customHeight="1" x14ac:dyDescent="0.25">
      <c r="A15" s="68" t="s">
        <v>103</v>
      </c>
      <c r="B15" s="69" t="s">
        <v>9</v>
      </c>
      <c r="C15" s="70" t="s">
        <v>9</v>
      </c>
      <c r="D15" s="71" t="s">
        <v>9</v>
      </c>
      <c r="E15" s="152">
        <v>14</v>
      </c>
      <c r="F15" s="121">
        <v>57.142857142857146</v>
      </c>
      <c r="G15" s="118">
        <v>3</v>
      </c>
      <c r="H15" s="119">
        <v>66.666666666666671</v>
      </c>
      <c r="I15" s="118">
        <v>6</v>
      </c>
      <c r="J15" s="120">
        <v>50</v>
      </c>
      <c r="K15" s="118">
        <v>3</v>
      </c>
      <c r="L15" s="120">
        <v>66.666666666666671</v>
      </c>
      <c r="M15" s="118">
        <v>2</v>
      </c>
      <c r="N15" s="121">
        <v>50</v>
      </c>
      <c r="O15" s="102">
        <v>3</v>
      </c>
      <c r="P15" s="82">
        <v>2</v>
      </c>
      <c r="Q15" s="89">
        <f t="shared" si="2"/>
        <v>66.666666666666657</v>
      </c>
      <c r="R15" s="95">
        <v>20</v>
      </c>
      <c r="S15" s="109">
        <v>20</v>
      </c>
      <c r="T15" s="114">
        <f t="shared" si="0"/>
        <v>100</v>
      </c>
      <c r="U15" s="164">
        <v>2259</v>
      </c>
      <c r="V15" s="167">
        <f t="shared" si="1"/>
        <v>37</v>
      </c>
      <c r="W15" s="166">
        <f t="shared" si="3"/>
        <v>1.637892872952634E-2</v>
      </c>
      <c r="X15" s="52"/>
      <c r="Y15" s="52"/>
    </row>
    <row r="16" spans="1:25" ht="30.75" customHeight="1" x14ac:dyDescent="0.25">
      <c r="A16" s="68" t="s">
        <v>104</v>
      </c>
      <c r="B16" s="69" t="s">
        <v>10</v>
      </c>
      <c r="C16" s="70" t="s">
        <v>10</v>
      </c>
      <c r="D16" s="83" t="s">
        <v>10</v>
      </c>
      <c r="E16" s="148"/>
      <c r="F16" s="147"/>
      <c r="G16" s="148"/>
      <c r="H16" s="149"/>
      <c r="I16" s="148"/>
      <c r="J16" s="148"/>
      <c r="K16" s="148"/>
      <c r="L16" s="148"/>
      <c r="M16" s="148"/>
      <c r="N16" s="147"/>
      <c r="O16" s="84"/>
      <c r="P16" s="84"/>
      <c r="Q16" s="116"/>
      <c r="R16" s="98"/>
      <c r="S16" s="98"/>
      <c r="T16" s="115"/>
      <c r="U16" s="112"/>
      <c r="V16" s="168">
        <f t="shared" si="1"/>
        <v>0</v>
      </c>
      <c r="W16" s="106"/>
      <c r="X16" s="52"/>
      <c r="Y16" s="52"/>
    </row>
    <row r="17" spans="1:25" ht="30.75" customHeight="1" x14ac:dyDescent="0.25">
      <c r="A17" s="68" t="s">
        <v>105</v>
      </c>
      <c r="B17" s="69" t="s">
        <v>11</v>
      </c>
      <c r="C17" s="70" t="s">
        <v>11</v>
      </c>
      <c r="D17" s="71" t="s">
        <v>11</v>
      </c>
      <c r="E17" s="131">
        <v>21</v>
      </c>
      <c r="F17" s="117">
        <v>85.714285714285708</v>
      </c>
      <c r="G17" s="131">
        <v>5</v>
      </c>
      <c r="H17" s="119">
        <v>60</v>
      </c>
      <c r="I17" s="131">
        <v>8</v>
      </c>
      <c r="J17" s="120">
        <v>87.5</v>
      </c>
      <c r="K17" s="131">
        <v>4</v>
      </c>
      <c r="L17" s="120">
        <v>100</v>
      </c>
      <c r="M17" s="132" t="s">
        <v>550</v>
      </c>
      <c r="N17" s="121">
        <v>100</v>
      </c>
      <c r="O17" s="102">
        <v>5</v>
      </c>
      <c r="P17" s="82">
        <v>4</v>
      </c>
      <c r="Q17" s="89">
        <f t="shared" si="2"/>
        <v>80</v>
      </c>
      <c r="R17" s="95">
        <v>25</v>
      </c>
      <c r="S17" s="109">
        <v>25</v>
      </c>
      <c r="T17" s="114">
        <f t="shared" si="0"/>
        <v>100</v>
      </c>
      <c r="U17" s="113">
        <v>6143</v>
      </c>
      <c r="V17" s="167">
        <f t="shared" si="1"/>
        <v>51</v>
      </c>
      <c r="W17" s="166">
        <f t="shared" si="3"/>
        <v>8.302132508546313E-3</v>
      </c>
      <c r="X17" s="52"/>
      <c r="Y17" s="52"/>
    </row>
    <row r="18" spans="1:25" ht="31.5" customHeight="1" x14ac:dyDescent="0.25">
      <c r="A18" s="68" t="s">
        <v>106</v>
      </c>
      <c r="B18" s="73"/>
      <c r="C18" s="74"/>
      <c r="D18" s="71" t="s">
        <v>12</v>
      </c>
      <c r="E18" s="131">
        <v>192</v>
      </c>
      <c r="F18" s="117">
        <v>58.333333333333336</v>
      </c>
      <c r="G18" s="131">
        <v>44</v>
      </c>
      <c r="H18" s="119">
        <v>54.545454545454547</v>
      </c>
      <c r="I18" s="131">
        <v>77</v>
      </c>
      <c r="J18" s="120">
        <v>49.350649350649348</v>
      </c>
      <c r="K18" s="131">
        <v>36</v>
      </c>
      <c r="L18" s="120">
        <v>75</v>
      </c>
      <c r="M18" s="132" t="s">
        <v>551</v>
      </c>
      <c r="N18" s="121">
        <v>65.714285714285708</v>
      </c>
      <c r="O18" s="102">
        <v>38</v>
      </c>
      <c r="P18" s="82">
        <v>20</v>
      </c>
      <c r="Q18" s="89">
        <f t="shared" si="2"/>
        <v>52.631578947368418</v>
      </c>
      <c r="R18" s="95">
        <v>91</v>
      </c>
      <c r="S18" s="109">
        <v>75</v>
      </c>
      <c r="T18" s="114">
        <f t="shared" si="0"/>
        <v>82.417582417582409</v>
      </c>
      <c r="U18" s="164">
        <v>26081</v>
      </c>
      <c r="V18" s="167">
        <f t="shared" si="1"/>
        <v>321</v>
      </c>
      <c r="W18" s="166">
        <f t="shared" si="3"/>
        <v>1.2307810283348031E-2</v>
      </c>
      <c r="X18" s="52"/>
      <c r="Y18" s="52"/>
    </row>
    <row r="19" spans="1:25" ht="30.75" customHeight="1" x14ac:dyDescent="0.25">
      <c r="A19" s="68" t="s">
        <v>107</v>
      </c>
      <c r="B19" s="73"/>
      <c r="C19" s="74"/>
      <c r="D19" s="71" t="s">
        <v>520</v>
      </c>
      <c r="E19" s="131">
        <v>42</v>
      </c>
      <c r="F19" s="117">
        <v>57.142857142857146</v>
      </c>
      <c r="G19" s="131">
        <v>11</v>
      </c>
      <c r="H19" s="119">
        <v>45.454545454545453</v>
      </c>
      <c r="I19" s="131">
        <v>17</v>
      </c>
      <c r="J19" s="120">
        <v>70.588235294117652</v>
      </c>
      <c r="K19" s="131">
        <v>7</v>
      </c>
      <c r="L19" s="120">
        <v>57.142857142857146</v>
      </c>
      <c r="M19" s="132" t="s">
        <v>552</v>
      </c>
      <c r="N19" s="121">
        <v>42.857142857142854</v>
      </c>
      <c r="O19" s="102">
        <v>9</v>
      </c>
      <c r="P19" s="82">
        <v>2</v>
      </c>
      <c r="Q19" s="89">
        <f t="shared" si="2"/>
        <v>22.222222222222221</v>
      </c>
      <c r="R19" s="95">
        <v>25</v>
      </c>
      <c r="S19" s="109">
        <v>15</v>
      </c>
      <c r="T19" s="114">
        <f t="shared" si="0"/>
        <v>60</v>
      </c>
      <c r="U19" s="164">
        <v>57618</v>
      </c>
      <c r="V19" s="167">
        <f t="shared" si="1"/>
        <v>76</v>
      </c>
      <c r="W19" s="166">
        <f t="shared" si="3"/>
        <v>1.3190322468672985E-3</v>
      </c>
      <c r="X19" s="52"/>
      <c r="Y19" s="52"/>
    </row>
    <row r="20" spans="1:25" ht="28.5" customHeight="1" x14ac:dyDescent="0.25">
      <c r="A20" s="68" t="s">
        <v>108</v>
      </c>
      <c r="B20" s="69" t="s">
        <v>207</v>
      </c>
      <c r="C20" s="70" t="s">
        <v>244</v>
      </c>
      <c r="D20" s="71" t="s">
        <v>14</v>
      </c>
      <c r="E20" s="155">
        <v>200</v>
      </c>
      <c r="F20" s="117">
        <v>89.5</v>
      </c>
      <c r="G20" s="131">
        <v>49</v>
      </c>
      <c r="H20" s="119">
        <v>95.91836734693878</v>
      </c>
      <c r="I20" s="131">
        <v>79</v>
      </c>
      <c r="J20" s="133">
        <v>91.139240506329116</v>
      </c>
      <c r="K20" s="131">
        <v>37</v>
      </c>
      <c r="L20" s="120">
        <v>86.486486486486484</v>
      </c>
      <c r="M20" s="132" t="s">
        <v>551</v>
      </c>
      <c r="N20" s="121">
        <v>80</v>
      </c>
      <c r="O20" s="102">
        <v>58</v>
      </c>
      <c r="P20" s="82">
        <v>25</v>
      </c>
      <c r="Q20" s="89">
        <f t="shared" si="2"/>
        <v>43.103448275862064</v>
      </c>
      <c r="R20" s="97">
        <v>407</v>
      </c>
      <c r="S20" s="110">
        <v>393</v>
      </c>
      <c r="T20" s="114">
        <f t="shared" si="0"/>
        <v>96.560196560196559</v>
      </c>
      <c r="U20" s="164">
        <v>7498</v>
      </c>
      <c r="V20" s="167">
        <f t="shared" si="1"/>
        <v>665</v>
      </c>
      <c r="W20" s="105">
        <f t="shared" si="3"/>
        <v>8.8690317417978129E-2</v>
      </c>
      <c r="X20" s="52"/>
      <c r="Y20" s="52"/>
    </row>
    <row r="21" spans="1:25" ht="30" customHeight="1" x14ac:dyDescent="0.25">
      <c r="A21" s="68" t="s">
        <v>109</v>
      </c>
      <c r="B21" s="69" t="s">
        <v>15</v>
      </c>
      <c r="C21" s="70" t="s">
        <v>15</v>
      </c>
      <c r="D21" s="71" t="s">
        <v>15</v>
      </c>
      <c r="E21" s="155">
        <v>433</v>
      </c>
      <c r="F21" s="117">
        <v>83.833718244803691</v>
      </c>
      <c r="G21" s="131">
        <v>103</v>
      </c>
      <c r="H21" s="119">
        <v>75.728155339805824</v>
      </c>
      <c r="I21" s="131">
        <v>172</v>
      </c>
      <c r="J21" s="133">
        <v>83.139534883720927</v>
      </c>
      <c r="K21" s="131">
        <v>80</v>
      </c>
      <c r="L21" s="120">
        <v>88.75</v>
      </c>
      <c r="M21" s="132" t="s">
        <v>553</v>
      </c>
      <c r="N21" s="121">
        <v>91.025641025641022</v>
      </c>
      <c r="O21" s="102">
        <v>91</v>
      </c>
      <c r="P21" s="82">
        <v>44</v>
      </c>
      <c r="Q21" s="89">
        <f t="shared" si="2"/>
        <v>48.35164835164835</v>
      </c>
      <c r="R21" s="95">
        <v>565</v>
      </c>
      <c r="S21" s="109">
        <v>544</v>
      </c>
      <c r="T21" s="114">
        <f t="shared" si="0"/>
        <v>96.283185840707958</v>
      </c>
      <c r="U21" s="164">
        <v>35295</v>
      </c>
      <c r="V21" s="167">
        <f t="shared" si="1"/>
        <v>1089</v>
      </c>
      <c r="W21" s="105">
        <f t="shared" si="3"/>
        <v>3.0854228644283895E-2</v>
      </c>
      <c r="X21" s="52"/>
      <c r="Y21" s="52"/>
    </row>
    <row r="22" spans="1:25" ht="26.25" customHeight="1" x14ac:dyDescent="0.25">
      <c r="A22" s="68" t="s">
        <v>110</v>
      </c>
      <c r="B22" s="72"/>
      <c r="C22" s="75"/>
      <c r="D22" s="71" t="s">
        <v>16</v>
      </c>
      <c r="E22" s="155">
        <v>821</v>
      </c>
      <c r="F22" s="117">
        <v>89.037758830694273</v>
      </c>
      <c r="G22" s="131">
        <v>182</v>
      </c>
      <c r="H22" s="119">
        <v>90.109890109890117</v>
      </c>
      <c r="I22" s="131">
        <v>330</v>
      </c>
      <c r="J22" s="133">
        <v>85.757575757575751</v>
      </c>
      <c r="K22" s="131">
        <v>157</v>
      </c>
      <c r="L22" s="120">
        <v>94.267515923566876</v>
      </c>
      <c r="M22" s="132" t="s">
        <v>554</v>
      </c>
      <c r="N22" s="121">
        <v>89.473684210526315</v>
      </c>
      <c r="O22" s="102">
        <v>175</v>
      </c>
      <c r="P22" s="82">
        <v>145</v>
      </c>
      <c r="Q22" s="89">
        <f t="shared" si="2"/>
        <v>82.857142857142861</v>
      </c>
      <c r="R22" s="97">
        <v>1732</v>
      </c>
      <c r="S22" s="110">
        <v>1629</v>
      </c>
      <c r="T22" s="114">
        <f t="shared" si="0"/>
        <v>94.053117782909936</v>
      </c>
      <c r="U22" s="164">
        <v>6789</v>
      </c>
      <c r="V22" s="167">
        <f t="shared" si="1"/>
        <v>2728</v>
      </c>
      <c r="W22" s="105">
        <f t="shared" si="3"/>
        <v>0.40182648401826482</v>
      </c>
      <c r="X22" s="52"/>
      <c r="Y22" s="52"/>
    </row>
    <row r="23" spans="1:25" ht="33.75" customHeight="1" x14ac:dyDescent="0.25">
      <c r="A23" s="68" t="s">
        <v>111</v>
      </c>
      <c r="B23" s="72"/>
      <c r="C23" s="75"/>
      <c r="D23" s="71" t="s">
        <v>17</v>
      </c>
      <c r="E23" s="155">
        <v>42</v>
      </c>
      <c r="F23" s="117">
        <v>69.047619047619051</v>
      </c>
      <c r="G23" s="131">
        <v>10</v>
      </c>
      <c r="H23" s="119">
        <v>90</v>
      </c>
      <c r="I23" s="131">
        <v>18</v>
      </c>
      <c r="J23" s="133">
        <v>61.111111111111114</v>
      </c>
      <c r="K23" s="131">
        <v>7</v>
      </c>
      <c r="L23" s="120">
        <v>100</v>
      </c>
      <c r="M23" s="132" t="s">
        <v>552</v>
      </c>
      <c r="N23" s="121">
        <v>28.571428571428573</v>
      </c>
      <c r="O23" s="102">
        <v>3</v>
      </c>
      <c r="P23" s="82">
        <v>2</v>
      </c>
      <c r="Q23" s="89">
        <f t="shared" si="2"/>
        <v>66.666666666666657</v>
      </c>
      <c r="R23" s="95">
        <v>26</v>
      </c>
      <c r="S23" s="109">
        <v>26</v>
      </c>
      <c r="T23" s="114">
        <f t="shared" si="0"/>
        <v>100</v>
      </c>
      <c r="U23" s="164">
        <v>3049</v>
      </c>
      <c r="V23" s="167">
        <f t="shared" si="1"/>
        <v>71</v>
      </c>
      <c r="W23" s="105">
        <f t="shared" si="3"/>
        <v>2.3286323384716302E-2</v>
      </c>
      <c r="X23" s="52"/>
      <c r="Y23" s="52"/>
    </row>
    <row r="24" spans="1:25" ht="30.75" customHeight="1" x14ac:dyDescent="0.25">
      <c r="A24" s="68" t="s">
        <v>112</v>
      </c>
      <c r="B24" s="69" t="s">
        <v>214</v>
      </c>
      <c r="C24" s="70" t="s">
        <v>214</v>
      </c>
      <c r="D24" s="71" t="s">
        <v>18</v>
      </c>
      <c r="E24" s="155">
        <v>697</v>
      </c>
      <c r="F24" s="117">
        <v>73.601147776183637</v>
      </c>
      <c r="G24" s="131">
        <v>155</v>
      </c>
      <c r="H24" s="119">
        <v>72.258064516129039</v>
      </c>
      <c r="I24" s="131">
        <v>280</v>
      </c>
      <c r="J24" s="133">
        <v>67.857142857142861</v>
      </c>
      <c r="K24" s="131">
        <v>132</v>
      </c>
      <c r="L24" s="133">
        <v>87.121212121212125</v>
      </c>
      <c r="M24" s="132" t="s">
        <v>555</v>
      </c>
      <c r="N24" s="121">
        <v>73.84615384615384</v>
      </c>
      <c r="O24" s="102">
        <v>89</v>
      </c>
      <c r="P24" s="82">
        <v>53</v>
      </c>
      <c r="Q24" s="89">
        <f t="shared" si="2"/>
        <v>59.550561797752813</v>
      </c>
      <c r="R24" s="97">
        <v>688</v>
      </c>
      <c r="S24" s="110">
        <v>661</v>
      </c>
      <c r="T24" s="114">
        <f t="shared" si="0"/>
        <v>96.075581395348848</v>
      </c>
      <c r="U24" s="164">
        <v>25349</v>
      </c>
      <c r="V24" s="167">
        <f t="shared" si="1"/>
        <v>1474</v>
      </c>
      <c r="W24" s="105">
        <f t="shared" si="3"/>
        <v>5.8148250424079846E-2</v>
      </c>
      <c r="X24" s="52"/>
      <c r="Y24" s="52"/>
    </row>
    <row r="25" spans="1:25" ht="30.75" customHeight="1" x14ac:dyDescent="0.25">
      <c r="A25" s="68" t="s">
        <v>113</v>
      </c>
      <c r="B25" s="69" t="s">
        <v>247</v>
      </c>
      <c r="C25" s="70" t="s">
        <v>247</v>
      </c>
      <c r="D25" s="71" t="s">
        <v>19</v>
      </c>
      <c r="E25" s="155">
        <v>150</v>
      </c>
      <c r="F25" s="117">
        <v>79.333333333333329</v>
      </c>
      <c r="G25" s="131">
        <v>32</v>
      </c>
      <c r="H25" s="119">
        <v>65.625</v>
      </c>
      <c r="I25" s="131">
        <v>61</v>
      </c>
      <c r="J25" s="133">
        <v>75.409836065573771</v>
      </c>
      <c r="K25" s="131">
        <v>29</v>
      </c>
      <c r="L25" s="133">
        <v>89.65517241379311</v>
      </c>
      <c r="M25" s="132" t="s">
        <v>556</v>
      </c>
      <c r="N25" s="121">
        <v>92.857142857142861</v>
      </c>
      <c r="O25" s="102">
        <v>16</v>
      </c>
      <c r="P25" s="82">
        <v>12</v>
      </c>
      <c r="Q25" s="89">
        <f t="shared" si="2"/>
        <v>75</v>
      </c>
      <c r="R25" s="97">
        <v>167</v>
      </c>
      <c r="S25" s="110">
        <v>156</v>
      </c>
      <c r="T25" s="114">
        <f t="shared" si="0"/>
        <v>93.41317365269461</v>
      </c>
      <c r="U25" s="164">
        <v>278922</v>
      </c>
      <c r="V25" s="167">
        <f t="shared" si="1"/>
        <v>333</v>
      </c>
      <c r="W25" s="166">
        <f t="shared" si="3"/>
        <v>1.1938821606040399E-3</v>
      </c>
      <c r="X25" s="52"/>
      <c r="Y25" s="52"/>
    </row>
    <row r="26" spans="1:25" ht="30.75" customHeight="1" x14ac:dyDescent="0.25">
      <c r="A26" s="68" t="s">
        <v>114</v>
      </c>
      <c r="B26" s="72"/>
      <c r="C26" s="75"/>
      <c r="D26" s="71" t="s">
        <v>521</v>
      </c>
      <c r="E26" s="155">
        <v>61</v>
      </c>
      <c r="F26" s="117">
        <v>93.442622950819668</v>
      </c>
      <c r="G26" s="131">
        <v>13</v>
      </c>
      <c r="H26" s="119">
        <v>84.615384615384613</v>
      </c>
      <c r="I26" s="131">
        <v>24</v>
      </c>
      <c r="J26" s="133">
        <v>100</v>
      </c>
      <c r="K26" s="132" t="s">
        <v>557</v>
      </c>
      <c r="L26" s="133">
        <v>83.333333333333329</v>
      </c>
      <c r="M26" s="132" t="s">
        <v>557</v>
      </c>
      <c r="N26" s="121">
        <v>100</v>
      </c>
      <c r="O26" s="102">
        <v>13</v>
      </c>
      <c r="P26" s="82">
        <v>9</v>
      </c>
      <c r="Q26" s="89">
        <f t="shared" si="2"/>
        <v>69.230769230769226</v>
      </c>
      <c r="R26" s="97">
        <v>110</v>
      </c>
      <c r="S26" s="110">
        <v>110</v>
      </c>
      <c r="T26" s="114">
        <f t="shared" si="0"/>
        <v>100</v>
      </c>
      <c r="U26" s="113">
        <v>4530</v>
      </c>
      <c r="V26" s="167">
        <f t="shared" si="1"/>
        <v>184</v>
      </c>
      <c r="W26" s="105">
        <f t="shared" si="3"/>
        <v>4.0618101545253867E-2</v>
      </c>
      <c r="X26" s="52"/>
      <c r="Y26" s="52"/>
    </row>
    <row r="27" spans="1:25" ht="30.75" customHeight="1" x14ac:dyDescent="0.25">
      <c r="A27" s="68" t="s">
        <v>115</v>
      </c>
      <c r="B27" s="69" t="s">
        <v>226</v>
      </c>
      <c r="C27" s="70" t="s">
        <v>226</v>
      </c>
      <c r="D27" s="71" t="s">
        <v>522</v>
      </c>
      <c r="E27" s="152">
        <v>167</v>
      </c>
      <c r="F27" s="121">
        <v>58.682634730538922</v>
      </c>
      <c r="G27" s="131">
        <v>36</v>
      </c>
      <c r="H27" s="119">
        <v>52.78</v>
      </c>
      <c r="I27" s="131">
        <v>67</v>
      </c>
      <c r="J27" s="133">
        <v>44.78</v>
      </c>
      <c r="K27" s="132" t="s">
        <v>558</v>
      </c>
      <c r="L27" s="133">
        <v>71.88</v>
      </c>
      <c r="M27" s="132" t="s">
        <v>558</v>
      </c>
      <c r="N27" s="121">
        <v>81.25</v>
      </c>
      <c r="O27" s="102">
        <v>35</v>
      </c>
      <c r="P27" s="82">
        <v>15</v>
      </c>
      <c r="Q27" s="89">
        <f t="shared" si="2"/>
        <v>42.857142857142854</v>
      </c>
      <c r="R27" s="97">
        <v>269</v>
      </c>
      <c r="S27" s="110">
        <v>240</v>
      </c>
      <c r="T27" s="114">
        <f t="shared" si="0"/>
        <v>89.219330855018583</v>
      </c>
      <c r="U27" s="164">
        <v>40370</v>
      </c>
      <c r="V27" s="167">
        <f t="shared" si="1"/>
        <v>471</v>
      </c>
      <c r="W27" s="166">
        <f t="shared" si="3"/>
        <v>1.1667079514490959E-2</v>
      </c>
      <c r="X27" s="52"/>
      <c r="Y27" s="52"/>
    </row>
    <row r="28" spans="1:25" ht="33" customHeight="1" x14ac:dyDescent="0.25">
      <c r="A28" s="68" t="s">
        <v>116</v>
      </c>
      <c r="B28" s="72"/>
      <c r="C28" s="75"/>
      <c r="D28" s="71" t="s">
        <v>22</v>
      </c>
      <c r="E28" s="131">
        <v>2453</v>
      </c>
      <c r="F28" s="117">
        <v>80.105992662046475</v>
      </c>
      <c r="G28" s="131">
        <v>534</v>
      </c>
      <c r="H28" s="119">
        <v>76.217228464419478</v>
      </c>
      <c r="I28" s="131">
        <v>986</v>
      </c>
      <c r="J28" s="120">
        <v>75.456389452332658</v>
      </c>
      <c r="K28" s="131">
        <v>469</v>
      </c>
      <c r="L28" s="133">
        <v>86.99360341151386</v>
      </c>
      <c r="M28" s="132" t="s">
        <v>559</v>
      </c>
      <c r="N28" s="121">
        <v>87.5</v>
      </c>
      <c r="O28" s="102">
        <v>0</v>
      </c>
      <c r="P28" s="82">
        <v>0</v>
      </c>
      <c r="Q28" s="89"/>
      <c r="R28" s="95">
        <v>4439</v>
      </c>
      <c r="S28" s="109">
        <v>4165</v>
      </c>
      <c r="T28" s="114">
        <f t="shared" si="0"/>
        <v>93.827438612300057</v>
      </c>
      <c r="U28" s="164">
        <v>34690</v>
      </c>
      <c r="V28" s="167">
        <f t="shared" si="1"/>
        <v>6892</v>
      </c>
      <c r="W28" s="105">
        <f t="shared" si="3"/>
        <v>0.19867396944364371</v>
      </c>
      <c r="X28" s="52"/>
      <c r="Y28" s="52"/>
    </row>
    <row r="29" spans="1:25" ht="30.75" customHeight="1" x14ac:dyDescent="0.25">
      <c r="A29" s="68" t="s">
        <v>117</v>
      </c>
      <c r="B29" s="69" t="s">
        <v>208</v>
      </c>
      <c r="C29" s="70" t="s">
        <v>208</v>
      </c>
      <c r="D29" s="71" t="s">
        <v>23</v>
      </c>
      <c r="E29" s="131">
        <v>10</v>
      </c>
      <c r="F29" s="117">
        <v>100</v>
      </c>
      <c r="G29" s="131">
        <v>2</v>
      </c>
      <c r="H29" s="119">
        <v>100</v>
      </c>
      <c r="I29" s="131">
        <v>4</v>
      </c>
      <c r="J29" s="120">
        <v>100</v>
      </c>
      <c r="K29" s="131">
        <v>2</v>
      </c>
      <c r="L29" s="119">
        <v>100</v>
      </c>
      <c r="M29" s="132" t="s">
        <v>560</v>
      </c>
      <c r="N29" s="121">
        <v>100</v>
      </c>
      <c r="O29" s="102">
        <v>2</v>
      </c>
      <c r="P29" s="82">
        <v>2</v>
      </c>
      <c r="Q29" s="89">
        <f t="shared" si="2"/>
        <v>100</v>
      </c>
      <c r="R29" s="95">
        <v>22</v>
      </c>
      <c r="S29" s="109">
        <v>22</v>
      </c>
      <c r="T29" s="114">
        <f t="shared" si="0"/>
        <v>100</v>
      </c>
      <c r="U29" s="164">
        <v>3991</v>
      </c>
      <c r="V29" s="167">
        <f t="shared" si="1"/>
        <v>34</v>
      </c>
      <c r="W29" s="166">
        <f t="shared" si="3"/>
        <v>8.5191681282886494E-3</v>
      </c>
      <c r="X29" s="52"/>
      <c r="Y29" s="52"/>
    </row>
    <row r="30" spans="1:25" ht="30.75" customHeight="1" x14ac:dyDescent="0.25">
      <c r="A30" s="68" t="s">
        <v>118</v>
      </c>
      <c r="B30" s="72"/>
      <c r="C30" s="75"/>
      <c r="D30" s="71" t="s">
        <v>24</v>
      </c>
      <c r="E30" s="155">
        <v>205</v>
      </c>
      <c r="F30" s="117">
        <v>77.560975609756099</v>
      </c>
      <c r="G30" s="131">
        <v>47</v>
      </c>
      <c r="H30" s="119">
        <v>80.851063829787236</v>
      </c>
      <c r="I30" s="131">
        <v>84</v>
      </c>
      <c r="J30" s="133">
        <v>73.80952380952381</v>
      </c>
      <c r="K30" s="131">
        <v>39</v>
      </c>
      <c r="L30" s="134">
        <v>76.92307692307692</v>
      </c>
      <c r="M30" s="132">
        <v>35</v>
      </c>
      <c r="N30" s="121">
        <v>82.857142857142861</v>
      </c>
      <c r="O30" s="102">
        <v>38</v>
      </c>
      <c r="P30" s="82">
        <v>26</v>
      </c>
      <c r="Q30" s="89">
        <f t="shared" si="2"/>
        <v>68.421052631578945</v>
      </c>
      <c r="R30" s="97">
        <v>367</v>
      </c>
      <c r="S30" s="110">
        <v>363</v>
      </c>
      <c r="T30" s="114">
        <f t="shared" si="0"/>
        <v>98.910081743869199</v>
      </c>
      <c r="U30" s="164">
        <v>3859</v>
      </c>
      <c r="V30" s="167">
        <f t="shared" si="1"/>
        <v>610</v>
      </c>
      <c r="W30" s="105">
        <f t="shared" si="3"/>
        <v>0.15807203938844261</v>
      </c>
      <c r="X30" s="52"/>
      <c r="Y30" s="52"/>
    </row>
    <row r="31" spans="1:25" ht="30.75" customHeight="1" x14ac:dyDescent="0.25">
      <c r="A31" s="68" t="s">
        <v>119</v>
      </c>
      <c r="B31" s="69" t="s">
        <v>209</v>
      </c>
      <c r="C31" s="70" t="s">
        <v>209</v>
      </c>
      <c r="D31" s="71" t="s">
        <v>25</v>
      </c>
      <c r="E31" s="155">
        <v>163</v>
      </c>
      <c r="F31" s="117">
        <v>85.889570552147234</v>
      </c>
      <c r="G31" s="131">
        <v>41</v>
      </c>
      <c r="H31" s="119">
        <v>90.243902439024396</v>
      </c>
      <c r="I31" s="131">
        <v>63</v>
      </c>
      <c r="J31" s="133">
        <v>80.952380952380949</v>
      </c>
      <c r="K31" s="131">
        <v>30</v>
      </c>
      <c r="L31" s="133">
        <v>83.333333333333329</v>
      </c>
      <c r="M31" s="132" t="s">
        <v>561</v>
      </c>
      <c r="N31" s="121">
        <v>93.103448275862064</v>
      </c>
      <c r="O31" s="102">
        <v>36</v>
      </c>
      <c r="P31" s="82">
        <v>26</v>
      </c>
      <c r="Q31" s="89">
        <f t="shared" si="2"/>
        <v>72.222222222222214</v>
      </c>
      <c r="R31" s="95">
        <v>140</v>
      </c>
      <c r="S31" s="109">
        <v>129</v>
      </c>
      <c r="T31" s="114">
        <f t="shared" si="0"/>
        <v>92.142857142857139</v>
      </c>
      <c r="U31" s="164">
        <v>9527</v>
      </c>
      <c r="V31" s="167">
        <f t="shared" si="1"/>
        <v>339</v>
      </c>
      <c r="W31" s="105">
        <f t="shared" si="3"/>
        <v>3.5583079668311118E-2</v>
      </c>
      <c r="X31" s="52"/>
      <c r="Y31" s="52"/>
    </row>
    <row r="32" spans="1:25" ht="30.75" customHeight="1" x14ac:dyDescent="0.25">
      <c r="A32" s="68" t="s">
        <v>120</v>
      </c>
      <c r="B32" s="69" t="s">
        <v>245</v>
      </c>
      <c r="C32" s="70" t="s">
        <v>245</v>
      </c>
      <c r="D32" s="71" t="s">
        <v>26</v>
      </c>
      <c r="E32" s="152">
        <v>1386</v>
      </c>
      <c r="F32" s="117">
        <v>81.240981240981242</v>
      </c>
      <c r="G32" s="131">
        <v>302</v>
      </c>
      <c r="H32" s="119">
        <v>73.841059602649011</v>
      </c>
      <c r="I32" s="131">
        <v>555</v>
      </c>
      <c r="J32" s="133">
        <v>76.756756756756758</v>
      </c>
      <c r="K32" s="131">
        <v>268</v>
      </c>
      <c r="L32" s="133">
        <v>87.68656716417911</v>
      </c>
      <c r="M32" s="132" t="s">
        <v>562</v>
      </c>
      <c r="N32" s="121">
        <v>92.720306513409966</v>
      </c>
      <c r="O32" s="102">
        <v>240</v>
      </c>
      <c r="P32" s="82">
        <v>132</v>
      </c>
      <c r="Q32" s="89">
        <f t="shared" si="2"/>
        <v>55.000000000000007</v>
      </c>
      <c r="R32" s="95">
        <v>1893</v>
      </c>
      <c r="S32" s="109">
        <v>1716</v>
      </c>
      <c r="T32" s="114">
        <f t="shared" si="0"/>
        <v>90.649762282091913</v>
      </c>
      <c r="U32" s="164">
        <v>65745</v>
      </c>
      <c r="V32" s="167">
        <f t="shared" si="1"/>
        <v>3519</v>
      </c>
      <c r="W32" s="105">
        <f t="shared" si="3"/>
        <v>5.3524982888432583E-2</v>
      </c>
      <c r="X32" s="52"/>
      <c r="Y32" s="52"/>
    </row>
    <row r="33" spans="1:25" ht="30.75" customHeight="1" x14ac:dyDescent="0.25">
      <c r="A33" s="68" t="s">
        <v>121</v>
      </c>
      <c r="B33" s="69" t="s">
        <v>210</v>
      </c>
      <c r="C33" s="70" t="s">
        <v>210</v>
      </c>
      <c r="D33" s="71" t="s">
        <v>27</v>
      </c>
      <c r="E33" s="155">
        <v>85</v>
      </c>
      <c r="F33" s="117">
        <v>84.705882352941174</v>
      </c>
      <c r="G33" s="131">
        <v>19</v>
      </c>
      <c r="H33" s="119">
        <v>84.21052631578948</v>
      </c>
      <c r="I33" s="131">
        <v>34</v>
      </c>
      <c r="J33" s="133">
        <v>73.529411764705884</v>
      </c>
      <c r="K33" s="131">
        <v>16</v>
      </c>
      <c r="L33" s="133">
        <v>93.75</v>
      </c>
      <c r="M33" s="132" t="s">
        <v>563</v>
      </c>
      <c r="N33" s="121">
        <v>100</v>
      </c>
      <c r="O33" s="102">
        <v>15</v>
      </c>
      <c r="P33" s="82">
        <v>11</v>
      </c>
      <c r="Q33" s="89">
        <f t="shared" si="2"/>
        <v>73.333333333333329</v>
      </c>
      <c r="R33" s="95">
        <v>120</v>
      </c>
      <c r="S33" s="109">
        <v>112</v>
      </c>
      <c r="T33" s="114">
        <f t="shared" si="0"/>
        <v>93.333333333333329</v>
      </c>
      <c r="U33" s="164">
        <v>6846</v>
      </c>
      <c r="V33" s="167">
        <f t="shared" si="1"/>
        <v>220</v>
      </c>
      <c r="W33" s="105">
        <f t="shared" si="3"/>
        <v>3.2135553607946246E-2</v>
      </c>
      <c r="X33" s="52"/>
      <c r="Y33" s="52"/>
    </row>
    <row r="34" spans="1:25" ht="30.75" customHeight="1" x14ac:dyDescent="0.25">
      <c r="A34" s="68" t="s">
        <v>122</v>
      </c>
      <c r="B34" s="69" t="s">
        <v>211</v>
      </c>
      <c r="C34" s="70" t="s">
        <v>211</v>
      </c>
      <c r="D34" s="71" t="s">
        <v>28</v>
      </c>
      <c r="E34" s="155">
        <v>1076</v>
      </c>
      <c r="F34" s="117">
        <v>53.25278810408922</v>
      </c>
      <c r="G34" s="131">
        <v>239</v>
      </c>
      <c r="H34" s="119">
        <v>61.92468619246862</v>
      </c>
      <c r="I34" s="131">
        <v>434</v>
      </c>
      <c r="J34" s="133">
        <v>41.474654377880185</v>
      </c>
      <c r="K34" s="131">
        <v>204</v>
      </c>
      <c r="L34" s="120">
        <v>85.784313725490193</v>
      </c>
      <c r="M34" s="132" t="s">
        <v>564</v>
      </c>
      <c r="N34" s="121">
        <v>35.175879396984925</v>
      </c>
      <c r="O34" s="102">
        <v>0</v>
      </c>
      <c r="P34" s="82">
        <v>0</v>
      </c>
      <c r="Q34" s="89"/>
      <c r="R34" s="97">
        <v>1211</v>
      </c>
      <c r="S34" s="110">
        <v>1147</v>
      </c>
      <c r="T34" s="114">
        <f t="shared" si="0"/>
        <v>94.715111478117251</v>
      </c>
      <c r="U34" s="164">
        <v>11915</v>
      </c>
      <c r="V34" s="167">
        <f t="shared" si="1"/>
        <v>2287</v>
      </c>
      <c r="W34" s="105">
        <f t="shared" si="3"/>
        <v>0.19194292908099034</v>
      </c>
      <c r="X34" s="52"/>
      <c r="Y34" s="52"/>
    </row>
    <row r="35" spans="1:25" ht="27.75" customHeight="1" x14ac:dyDescent="0.25">
      <c r="A35" s="68" t="s">
        <v>123</v>
      </c>
      <c r="B35" s="69" t="s">
        <v>215</v>
      </c>
      <c r="C35" s="70" t="s">
        <v>215</v>
      </c>
      <c r="D35" s="71" t="s">
        <v>29</v>
      </c>
      <c r="E35" s="155">
        <v>87</v>
      </c>
      <c r="F35" s="117">
        <v>74.712643678160916</v>
      </c>
      <c r="G35" s="131">
        <v>22</v>
      </c>
      <c r="H35" s="119">
        <v>81.818181818181813</v>
      </c>
      <c r="I35" s="131">
        <v>34</v>
      </c>
      <c r="J35" s="133">
        <v>67.647058823529406</v>
      </c>
      <c r="K35" s="131">
        <v>16</v>
      </c>
      <c r="L35" s="133">
        <v>93.75</v>
      </c>
      <c r="M35" s="132" t="s">
        <v>565</v>
      </c>
      <c r="N35" s="121">
        <v>60</v>
      </c>
      <c r="O35" s="102">
        <v>15</v>
      </c>
      <c r="P35" s="82">
        <v>14</v>
      </c>
      <c r="Q35" s="89">
        <f t="shared" si="2"/>
        <v>93.333333333333329</v>
      </c>
      <c r="R35" s="97">
        <v>116</v>
      </c>
      <c r="S35" s="110">
        <v>110</v>
      </c>
      <c r="T35" s="114">
        <f t="shared" si="0"/>
        <v>94.827586206896555</v>
      </c>
      <c r="U35" s="164">
        <v>12348</v>
      </c>
      <c r="V35" s="167">
        <f t="shared" si="1"/>
        <v>218</v>
      </c>
      <c r="W35" s="166">
        <f t="shared" si="3"/>
        <v>1.7654680919987044E-2</v>
      </c>
      <c r="X35" s="52"/>
      <c r="Y35" s="52"/>
    </row>
    <row r="36" spans="1:25" ht="18" customHeight="1" x14ac:dyDescent="0.25">
      <c r="A36" s="68" t="s">
        <v>124</v>
      </c>
      <c r="B36" s="72"/>
      <c r="C36" s="75"/>
      <c r="D36" s="71" t="s">
        <v>30</v>
      </c>
      <c r="E36" s="155">
        <v>644</v>
      </c>
      <c r="F36" s="117">
        <v>89.75155279503106</v>
      </c>
      <c r="G36" s="131">
        <v>144</v>
      </c>
      <c r="H36" s="119">
        <v>91.666666666666671</v>
      </c>
      <c r="I36" s="131">
        <v>252</v>
      </c>
      <c r="J36" s="133">
        <v>87.698412698412696</v>
      </c>
      <c r="K36" s="131">
        <v>124</v>
      </c>
      <c r="L36" s="133">
        <v>91.935483870967744</v>
      </c>
      <c r="M36" s="132" t="s">
        <v>566</v>
      </c>
      <c r="N36" s="121">
        <v>89.516129032258064</v>
      </c>
      <c r="O36" s="102">
        <v>116</v>
      </c>
      <c r="P36" s="82">
        <v>57</v>
      </c>
      <c r="Q36" s="89">
        <f t="shared" si="2"/>
        <v>49.137931034482754</v>
      </c>
      <c r="R36" s="97">
        <v>837</v>
      </c>
      <c r="S36" s="110">
        <v>793</v>
      </c>
      <c r="T36" s="114">
        <f t="shared" si="0"/>
        <v>94.743130227001188</v>
      </c>
      <c r="U36" s="164">
        <v>24818</v>
      </c>
      <c r="V36" s="167">
        <f t="shared" si="1"/>
        <v>1597</v>
      </c>
      <c r="W36" s="105">
        <f t="shared" si="3"/>
        <v>6.4348456765251028E-2</v>
      </c>
      <c r="X36" s="52"/>
      <c r="Y36" s="52"/>
    </row>
    <row r="37" spans="1:25" ht="30.75" customHeight="1" x14ac:dyDescent="0.25">
      <c r="A37" s="68" t="s">
        <v>125</v>
      </c>
      <c r="B37" s="72"/>
      <c r="C37" s="75"/>
      <c r="D37" s="71" t="s">
        <v>31</v>
      </c>
      <c r="E37" s="155">
        <v>6</v>
      </c>
      <c r="F37" s="117">
        <v>83.333333333333329</v>
      </c>
      <c r="G37" s="131">
        <v>2</v>
      </c>
      <c r="H37" s="119">
        <v>100</v>
      </c>
      <c r="I37" s="131">
        <v>2</v>
      </c>
      <c r="J37" s="133">
        <v>100</v>
      </c>
      <c r="K37" s="131">
        <v>1</v>
      </c>
      <c r="L37" s="133">
        <v>0</v>
      </c>
      <c r="M37" s="132" t="s">
        <v>567</v>
      </c>
      <c r="N37" s="121">
        <v>100</v>
      </c>
      <c r="O37" s="102">
        <v>1</v>
      </c>
      <c r="P37" s="82">
        <v>0</v>
      </c>
      <c r="Q37" s="89">
        <f t="shared" si="2"/>
        <v>0</v>
      </c>
      <c r="R37" s="95">
        <v>0</v>
      </c>
      <c r="S37" s="109">
        <v>0</v>
      </c>
      <c r="T37" s="114"/>
      <c r="U37" s="164">
        <v>7120</v>
      </c>
      <c r="V37" s="167">
        <f t="shared" si="1"/>
        <v>7</v>
      </c>
      <c r="W37" s="166">
        <f t="shared" si="3"/>
        <v>9.831460674157304E-4</v>
      </c>
      <c r="X37" s="52"/>
      <c r="Y37" s="52"/>
    </row>
    <row r="38" spans="1:25" ht="18" customHeight="1" x14ac:dyDescent="0.25">
      <c r="A38" s="68" t="s">
        <v>126</v>
      </c>
      <c r="B38" s="69" t="s">
        <v>220</v>
      </c>
      <c r="C38" s="70" t="s">
        <v>220</v>
      </c>
      <c r="D38" s="71" t="s">
        <v>32</v>
      </c>
      <c r="E38" s="155">
        <v>469</v>
      </c>
      <c r="F38" s="117">
        <v>84.221748400852874</v>
      </c>
      <c r="G38" s="131">
        <v>102</v>
      </c>
      <c r="H38" s="119">
        <v>85.294117647058826</v>
      </c>
      <c r="I38" s="131">
        <v>189</v>
      </c>
      <c r="J38" s="120">
        <v>82.539682539682545</v>
      </c>
      <c r="K38" s="131">
        <v>90</v>
      </c>
      <c r="L38" s="120">
        <v>86.666666666666671</v>
      </c>
      <c r="M38" s="132" t="s">
        <v>568</v>
      </c>
      <c r="N38" s="121">
        <v>84.090909090909093</v>
      </c>
      <c r="O38" s="102">
        <v>88</v>
      </c>
      <c r="P38" s="82">
        <v>59</v>
      </c>
      <c r="Q38" s="89">
        <f t="shared" si="2"/>
        <v>67.045454545454547</v>
      </c>
      <c r="R38" s="95">
        <v>740</v>
      </c>
      <c r="S38" s="109">
        <v>713</v>
      </c>
      <c r="T38" s="114">
        <f t="shared" si="0"/>
        <v>96.351351351351354</v>
      </c>
      <c r="U38" s="164">
        <v>22267</v>
      </c>
      <c r="V38" s="167">
        <f t="shared" si="1"/>
        <v>1297</v>
      </c>
      <c r="W38" s="105">
        <f t="shared" si="3"/>
        <v>5.8247631023487671E-2</v>
      </c>
      <c r="X38" s="52"/>
      <c r="Y38" s="52"/>
    </row>
    <row r="39" spans="1:25" ht="30.75" customHeight="1" x14ac:dyDescent="0.25">
      <c r="A39" s="68" t="s">
        <v>127</v>
      </c>
      <c r="B39" s="72"/>
      <c r="C39" s="75"/>
      <c r="D39" s="71" t="s">
        <v>33</v>
      </c>
      <c r="E39" s="155">
        <v>1768</v>
      </c>
      <c r="F39" s="117">
        <v>79.751131221719461</v>
      </c>
      <c r="G39" s="131">
        <v>393</v>
      </c>
      <c r="H39" s="119">
        <v>78.117048346055981</v>
      </c>
      <c r="I39" s="131">
        <v>711</v>
      </c>
      <c r="J39" s="120">
        <v>71.167369901547119</v>
      </c>
      <c r="K39" s="131">
        <v>334</v>
      </c>
      <c r="L39" s="133">
        <v>88.323353293413177</v>
      </c>
      <c r="M39" s="132">
        <v>330</v>
      </c>
      <c r="N39" s="121">
        <v>91.515151515151516</v>
      </c>
      <c r="O39" s="102">
        <v>326</v>
      </c>
      <c r="P39" s="82">
        <v>149</v>
      </c>
      <c r="Q39" s="89">
        <f t="shared" si="2"/>
        <v>45.70552147239264</v>
      </c>
      <c r="R39" s="97">
        <v>3270</v>
      </c>
      <c r="S39" s="110">
        <v>3036</v>
      </c>
      <c r="T39" s="114">
        <f t="shared" si="0"/>
        <v>92.844036697247716</v>
      </c>
      <c r="U39" s="164">
        <v>48320</v>
      </c>
      <c r="V39" s="167">
        <f t="shared" si="1"/>
        <v>5364</v>
      </c>
      <c r="W39" s="105">
        <f t="shared" si="3"/>
        <v>0.11100993377483444</v>
      </c>
      <c r="X39" s="52"/>
      <c r="Y39" s="52"/>
    </row>
    <row r="40" spans="1:25" ht="30.75" customHeight="1" x14ac:dyDescent="0.25">
      <c r="A40" s="68" t="s">
        <v>128</v>
      </c>
      <c r="B40" s="69" t="s">
        <v>222</v>
      </c>
      <c r="C40" s="70" t="s">
        <v>222</v>
      </c>
      <c r="D40" s="71" t="s">
        <v>523</v>
      </c>
      <c r="E40" s="152">
        <v>1670</v>
      </c>
      <c r="F40" s="117">
        <v>75.089820359281433</v>
      </c>
      <c r="G40" s="131">
        <v>375</v>
      </c>
      <c r="H40" s="119">
        <v>69.066666666666663</v>
      </c>
      <c r="I40" s="131">
        <v>667</v>
      </c>
      <c r="J40" s="133">
        <v>66.116941529235376</v>
      </c>
      <c r="K40" s="131">
        <v>318</v>
      </c>
      <c r="L40" s="133">
        <v>83.333333333333329</v>
      </c>
      <c r="M40" s="132">
        <v>310</v>
      </c>
      <c r="N40" s="121">
        <v>93.225806451612897</v>
      </c>
      <c r="O40" s="102">
        <v>311</v>
      </c>
      <c r="P40" s="82">
        <v>171</v>
      </c>
      <c r="Q40" s="89">
        <f t="shared" si="2"/>
        <v>54.983922829581985</v>
      </c>
      <c r="R40" s="95">
        <v>2288</v>
      </c>
      <c r="S40" s="109">
        <v>2152</v>
      </c>
      <c r="T40" s="114">
        <f t="shared" si="0"/>
        <v>94.055944055944053</v>
      </c>
      <c r="U40" s="164">
        <v>17539</v>
      </c>
      <c r="V40" s="167">
        <f t="shared" si="1"/>
        <v>4269</v>
      </c>
      <c r="W40" s="105">
        <f t="shared" si="3"/>
        <v>0.24340042191687097</v>
      </c>
      <c r="X40" s="52"/>
      <c r="Y40" s="52"/>
    </row>
    <row r="41" spans="1:25" ht="30.75" customHeight="1" x14ac:dyDescent="0.25">
      <c r="A41" s="68" t="s">
        <v>129</v>
      </c>
      <c r="B41" s="69" t="s">
        <v>223</v>
      </c>
      <c r="C41" s="70" t="s">
        <v>223</v>
      </c>
      <c r="D41" s="71" t="s">
        <v>35</v>
      </c>
      <c r="E41" s="155">
        <v>1162</v>
      </c>
      <c r="F41" s="117">
        <v>79.001721170395868</v>
      </c>
      <c r="G41" s="131">
        <v>248</v>
      </c>
      <c r="H41" s="119">
        <v>78.225806451612897</v>
      </c>
      <c r="I41" s="131">
        <v>468</v>
      </c>
      <c r="J41" s="133">
        <v>79.487179487179489</v>
      </c>
      <c r="K41" s="131">
        <v>224</v>
      </c>
      <c r="L41" s="133">
        <v>86.607142857142861</v>
      </c>
      <c r="M41" s="132" t="s">
        <v>569</v>
      </c>
      <c r="N41" s="121">
        <v>71.171171171171167</v>
      </c>
      <c r="O41" s="102">
        <v>191</v>
      </c>
      <c r="P41" s="82">
        <v>59</v>
      </c>
      <c r="Q41" s="89">
        <f t="shared" si="2"/>
        <v>30.890052356020941</v>
      </c>
      <c r="R41" s="97">
        <v>988</v>
      </c>
      <c r="S41" s="110">
        <v>944</v>
      </c>
      <c r="T41" s="114">
        <f t="shared" si="0"/>
        <v>95.546558704453446</v>
      </c>
      <c r="U41" s="164">
        <v>28964</v>
      </c>
      <c r="V41" s="167">
        <f t="shared" si="1"/>
        <v>2341</v>
      </c>
      <c r="W41" s="105">
        <f t="shared" si="3"/>
        <v>8.0824471758044469E-2</v>
      </c>
      <c r="X41" s="52"/>
      <c r="Y41" s="52"/>
    </row>
    <row r="42" spans="1:25" ht="30.75" customHeight="1" x14ac:dyDescent="0.25">
      <c r="A42" s="68" t="s">
        <v>130</v>
      </c>
      <c r="B42" s="69" t="s">
        <v>228</v>
      </c>
      <c r="C42" s="70" t="s">
        <v>228</v>
      </c>
      <c r="D42" s="71" t="s">
        <v>524</v>
      </c>
      <c r="E42" s="131">
        <v>124</v>
      </c>
      <c r="F42" s="117">
        <v>75.806451612903231</v>
      </c>
      <c r="G42" s="131">
        <v>30</v>
      </c>
      <c r="H42" s="119">
        <v>70</v>
      </c>
      <c r="I42" s="131">
        <v>49</v>
      </c>
      <c r="J42" s="133">
        <v>63.265306122448976</v>
      </c>
      <c r="K42" s="131">
        <v>23</v>
      </c>
      <c r="L42" s="133">
        <v>91.304347826086953</v>
      </c>
      <c r="M42" s="132" t="s">
        <v>570</v>
      </c>
      <c r="N42" s="121">
        <v>95.454545454545453</v>
      </c>
      <c r="O42" s="102">
        <v>15</v>
      </c>
      <c r="P42" s="82">
        <v>4</v>
      </c>
      <c r="Q42" s="89">
        <f t="shared" si="2"/>
        <v>26.666666666666668</v>
      </c>
      <c r="R42" s="97">
        <v>145</v>
      </c>
      <c r="S42" s="110">
        <v>140</v>
      </c>
      <c r="T42" s="114">
        <f t="shared" si="0"/>
        <v>96.551724137931032</v>
      </c>
      <c r="U42" s="164">
        <v>13742</v>
      </c>
      <c r="V42" s="167">
        <f t="shared" si="1"/>
        <v>284</v>
      </c>
      <c r="W42" s="105">
        <f t="shared" si="3"/>
        <v>2.066656964051812E-2</v>
      </c>
      <c r="X42" s="52"/>
      <c r="Y42" s="52"/>
    </row>
    <row r="43" spans="1:25" ht="21" customHeight="1" x14ac:dyDescent="0.25">
      <c r="A43" s="68" t="s">
        <v>131</v>
      </c>
      <c r="B43" s="69" t="s">
        <v>231</v>
      </c>
      <c r="C43" s="70" t="s">
        <v>231</v>
      </c>
      <c r="D43" s="71" t="s">
        <v>37</v>
      </c>
      <c r="E43" s="155">
        <v>69</v>
      </c>
      <c r="F43" s="117">
        <v>94.20289855072464</v>
      </c>
      <c r="G43" s="131">
        <v>15</v>
      </c>
      <c r="H43" s="119">
        <v>93.333333333333329</v>
      </c>
      <c r="I43" s="131">
        <v>28</v>
      </c>
      <c r="J43" s="133">
        <v>89.285714285714292</v>
      </c>
      <c r="K43" s="131">
        <v>13</v>
      </c>
      <c r="L43" s="133">
        <v>100</v>
      </c>
      <c r="M43" s="132" t="s">
        <v>550</v>
      </c>
      <c r="N43" s="121">
        <v>100</v>
      </c>
      <c r="O43" s="102">
        <v>5</v>
      </c>
      <c r="P43" s="82">
        <v>5</v>
      </c>
      <c r="Q43" s="89">
        <f t="shared" si="2"/>
        <v>100</v>
      </c>
      <c r="R43" s="97">
        <v>51</v>
      </c>
      <c r="S43" s="110">
        <v>47</v>
      </c>
      <c r="T43" s="114">
        <f t="shared" si="0"/>
        <v>92.156862745098039</v>
      </c>
      <c r="U43" s="164">
        <v>3094</v>
      </c>
      <c r="V43" s="167">
        <f t="shared" si="1"/>
        <v>125</v>
      </c>
      <c r="W43" s="105">
        <f t="shared" si="3"/>
        <v>4.0400775694893344E-2</v>
      </c>
      <c r="X43" s="52"/>
      <c r="Y43" s="52"/>
    </row>
    <row r="44" spans="1:25" ht="30.75" customHeight="1" x14ac:dyDescent="0.25">
      <c r="A44" s="68" t="s">
        <v>132</v>
      </c>
      <c r="B44" s="69" t="s">
        <v>232</v>
      </c>
      <c r="C44" s="70" t="s">
        <v>232</v>
      </c>
      <c r="D44" s="71" t="s">
        <v>38</v>
      </c>
      <c r="E44" s="156">
        <v>3414</v>
      </c>
      <c r="F44" s="135">
        <v>72.642062097246637</v>
      </c>
      <c r="G44" s="136">
        <v>772</v>
      </c>
      <c r="H44" s="137">
        <v>64.248704663212436</v>
      </c>
      <c r="I44" s="136">
        <v>1360</v>
      </c>
      <c r="J44" s="138">
        <v>63.235294117647058</v>
      </c>
      <c r="K44" s="136">
        <v>645</v>
      </c>
      <c r="L44" s="138">
        <v>85.426356589147289</v>
      </c>
      <c r="M44" s="139">
        <v>637</v>
      </c>
      <c r="N44" s="140">
        <v>89.95290423861853</v>
      </c>
      <c r="O44" s="102">
        <v>674</v>
      </c>
      <c r="P44" s="82">
        <v>321</v>
      </c>
      <c r="Q44" s="89">
        <f t="shared" si="2"/>
        <v>47.626112759643917</v>
      </c>
      <c r="R44" s="95">
        <v>6054</v>
      </c>
      <c r="S44" s="109">
        <v>5535</v>
      </c>
      <c r="T44" s="114">
        <f>S44/R44*100</f>
        <v>91.427155599603566</v>
      </c>
      <c r="U44" s="164">
        <v>111070</v>
      </c>
      <c r="V44" s="167">
        <f t="shared" si="1"/>
        <v>10142</v>
      </c>
      <c r="W44" s="105">
        <f t="shared" si="3"/>
        <v>9.1311785360583417E-2</v>
      </c>
      <c r="X44" s="52"/>
      <c r="Y44" s="52"/>
    </row>
    <row r="45" spans="1:25" ht="20.25" customHeight="1" x14ac:dyDescent="0.25">
      <c r="A45" s="68" t="s">
        <v>133</v>
      </c>
      <c r="B45" s="69" t="s">
        <v>234</v>
      </c>
      <c r="C45" s="70" t="s">
        <v>234</v>
      </c>
      <c r="D45" s="71" t="s">
        <v>39</v>
      </c>
      <c r="E45" s="155">
        <v>1422</v>
      </c>
      <c r="F45" s="121">
        <v>81.575246132208164</v>
      </c>
      <c r="G45" s="131">
        <v>334</v>
      </c>
      <c r="H45" s="119">
        <v>73.65269461077844</v>
      </c>
      <c r="I45" s="131">
        <v>569</v>
      </c>
      <c r="J45" s="133">
        <v>77.328646748681905</v>
      </c>
      <c r="K45" s="131">
        <v>262</v>
      </c>
      <c r="L45" s="133">
        <v>89.312977099236647</v>
      </c>
      <c r="M45" s="132" t="s">
        <v>571</v>
      </c>
      <c r="N45" s="121">
        <v>93.385214007782096</v>
      </c>
      <c r="O45" s="102">
        <v>302</v>
      </c>
      <c r="P45" s="82">
        <v>109</v>
      </c>
      <c r="Q45" s="89">
        <f t="shared" si="2"/>
        <v>36.092715231788084</v>
      </c>
      <c r="R45" s="97">
        <v>2436</v>
      </c>
      <c r="S45" s="110">
        <v>2218</v>
      </c>
      <c r="T45" s="114">
        <f t="shared" ref="T45:T101" si="4">S45/R45*100</f>
        <v>91.050903119868636</v>
      </c>
      <c r="U45" s="164">
        <v>49107</v>
      </c>
      <c r="V45" s="167">
        <f t="shared" si="1"/>
        <v>4160</v>
      </c>
      <c r="W45" s="105">
        <f t="shared" si="3"/>
        <v>8.4712973710468972E-2</v>
      </c>
      <c r="X45" s="52"/>
      <c r="Y45" s="52"/>
    </row>
    <row r="46" spans="1:25" ht="38.25" customHeight="1" x14ac:dyDescent="0.25">
      <c r="A46" s="68" t="s">
        <v>134</v>
      </c>
      <c r="B46" s="69" t="s">
        <v>235</v>
      </c>
      <c r="C46" s="70" t="s">
        <v>235</v>
      </c>
      <c r="D46" s="71" t="s">
        <v>40</v>
      </c>
      <c r="E46" s="131">
        <v>948</v>
      </c>
      <c r="F46" s="117">
        <v>89.451476793248943</v>
      </c>
      <c r="G46" s="131">
        <v>211</v>
      </c>
      <c r="H46" s="119">
        <v>85.781990521327018</v>
      </c>
      <c r="I46" s="131">
        <v>385</v>
      </c>
      <c r="J46" s="133">
        <v>87.012987012987011</v>
      </c>
      <c r="K46" s="131">
        <v>177</v>
      </c>
      <c r="L46" s="133">
        <v>92.655367231638422</v>
      </c>
      <c r="M46" s="132">
        <v>175</v>
      </c>
      <c r="N46" s="121">
        <v>96</v>
      </c>
      <c r="O46" s="102">
        <v>203</v>
      </c>
      <c r="P46" s="82">
        <v>131</v>
      </c>
      <c r="Q46" s="89">
        <f t="shared" si="2"/>
        <v>64.532019704433495</v>
      </c>
      <c r="R46" s="97">
        <v>1664</v>
      </c>
      <c r="S46" s="110">
        <v>1592</v>
      </c>
      <c r="T46" s="114">
        <f t="shared" si="4"/>
        <v>95.673076923076934</v>
      </c>
      <c r="U46" s="164">
        <v>12640</v>
      </c>
      <c r="V46" s="167">
        <f t="shared" si="1"/>
        <v>2815</v>
      </c>
      <c r="W46" s="105">
        <f t="shared" si="3"/>
        <v>0.22270569620253164</v>
      </c>
      <c r="X46" s="52"/>
      <c r="Y46" s="52"/>
    </row>
    <row r="47" spans="1:25" ht="30.75" customHeight="1" x14ac:dyDescent="0.25">
      <c r="A47" s="68" t="s">
        <v>135</v>
      </c>
      <c r="B47" s="69" t="s">
        <v>239</v>
      </c>
      <c r="C47" s="70" t="s">
        <v>239</v>
      </c>
      <c r="D47" s="71" t="s">
        <v>41</v>
      </c>
      <c r="E47" s="155">
        <v>713</v>
      </c>
      <c r="F47" s="117">
        <v>79.663394109396918</v>
      </c>
      <c r="G47" s="131">
        <v>161</v>
      </c>
      <c r="H47" s="119">
        <v>76.397515527950304</v>
      </c>
      <c r="I47" s="131">
        <v>284</v>
      </c>
      <c r="J47" s="120">
        <v>75.352112676056336</v>
      </c>
      <c r="K47" s="131">
        <v>136</v>
      </c>
      <c r="L47" s="120">
        <v>88.235294117647058</v>
      </c>
      <c r="M47" s="132">
        <v>132</v>
      </c>
      <c r="N47" s="121">
        <v>84.090909090909093</v>
      </c>
      <c r="O47" s="102">
        <v>144</v>
      </c>
      <c r="P47" s="82">
        <v>100</v>
      </c>
      <c r="Q47" s="89">
        <f t="shared" si="2"/>
        <v>69.444444444444443</v>
      </c>
      <c r="R47" s="95">
        <v>1176</v>
      </c>
      <c r="S47" s="109">
        <v>1101</v>
      </c>
      <c r="T47" s="114">
        <f t="shared" si="4"/>
        <v>93.622448979591837</v>
      </c>
      <c r="U47" s="164">
        <v>18996</v>
      </c>
      <c r="V47" s="167">
        <f t="shared" si="1"/>
        <v>2033</v>
      </c>
      <c r="W47" s="105">
        <f t="shared" si="3"/>
        <v>0.10702253105917035</v>
      </c>
      <c r="X47" s="52"/>
      <c r="Y47" s="52"/>
    </row>
    <row r="48" spans="1:25" ht="30.75" customHeight="1" x14ac:dyDescent="0.25">
      <c r="A48" s="68" t="s">
        <v>136</v>
      </c>
      <c r="B48" s="69" t="s">
        <v>240</v>
      </c>
      <c r="C48" s="70" t="s">
        <v>240</v>
      </c>
      <c r="D48" s="71" t="s">
        <v>42</v>
      </c>
      <c r="E48" s="155">
        <v>158</v>
      </c>
      <c r="F48" s="117">
        <v>83.544303797468359</v>
      </c>
      <c r="G48" s="131">
        <v>35</v>
      </c>
      <c r="H48" s="119">
        <v>80</v>
      </c>
      <c r="I48" s="131">
        <v>65</v>
      </c>
      <c r="J48" s="133">
        <v>86.15384615384616</v>
      </c>
      <c r="K48" s="131">
        <v>30</v>
      </c>
      <c r="L48" s="133">
        <v>90</v>
      </c>
      <c r="M48" s="132" t="s">
        <v>556</v>
      </c>
      <c r="N48" s="121">
        <v>75</v>
      </c>
      <c r="O48" s="102">
        <v>25</v>
      </c>
      <c r="P48" s="82">
        <v>19</v>
      </c>
      <c r="Q48" s="89">
        <f t="shared" si="2"/>
        <v>76</v>
      </c>
      <c r="R48" s="95">
        <v>164</v>
      </c>
      <c r="S48" s="109">
        <v>161</v>
      </c>
      <c r="T48" s="114">
        <f t="shared" si="4"/>
        <v>98.170731707317074</v>
      </c>
      <c r="U48" s="164">
        <v>2377</v>
      </c>
      <c r="V48" s="167">
        <f t="shared" si="1"/>
        <v>347</v>
      </c>
      <c r="W48" s="105">
        <f t="shared" si="3"/>
        <v>0.14598233066891039</v>
      </c>
      <c r="X48" s="52"/>
      <c r="Y48" s="52"/>
    </row>
    <row r="49" spans="1:25" ht="31.5" customHeight="1" x14ac:dyDescent="0.25">
      <c r="A49" s="68" t="s">
        <v>137</v>
      </c>
      <c r="B49" s="72"/>
      <c r="C49" s="75"/>
      <c r="D49" s="71" t="s">
        <v>43</v>
      </c>
      <c r="E49" s="155">
        <v>3069</v>
      </c>
      <c r="F49" s="117">
        <v>79.341805148256768</v>
      </c>
      <c r="G49" s="131">
        <v>686</v>
      </c>
      <c r="H49" s="119">
        <v>71.865889212827994</v>
      </c>
      <c r="I49" s="131">
        <v>1226</v>
      </c>
      <c r="J49" s="133">
        <v>74.714518760195759</v>
      </c>
      <c r="K49" s="131">
        <v>584</v>
      </c>
      <c r="L49" s="133">
        <v>88.869863013698634</v>
      </c>
      <c r="M49" s="132">
        <v>573</v>
      </c>
      <c r="N49" s="121">
        <v>88.481675392670155</v>
      </c>
      <c r="O49" s="102">
        <v>644</v>
      </c>
      <c r="P49" s="82">
        <v>310</v>
      </c>
      <c r="Q49" s="89">
        <f t="shared" si="2"/>
        <v>48.136645962732921</v>
      </c>
      <c r="R49" s="95">
        <v>5209</v>
      </c>
      <c r="S49" s="109">
        <v>4985</v>
      </c>
      <c r="T49" s="114">
        <f t="shared" si="4"/>
        <v>95.699750431944707</v>
      </c>
      <c r="U49" s="164">
        <v>36754</v>
      </c>
      <c r="V49" s="167">
        <f t="shared" si="1"/>
        <v>8922</v>
      </c>
      <c r="W49" s="105">
        <f t="shared" si="3"/>
        <v>0.24274908853458127</v>
      </c>
      <c r="X49" s="52"/>
      <c r="Y49" s="52"/>
    </row>
    <row r="50" spans="1:25" ht="30.75" customHeight="1" x14ac:dyDescent="0.25">
      <c r="A50" s="68" t="s">
        <v>138</v>
      </c>
      <c r="B50" s="72"/>
      <c r="C50" s="75"/>
      <c r="D50" s="71" t="s">
        <v>525</v>
      </c>
      <c r="E50" s="129">
        <v>0</v>
      </c>
      <c r="F50" s="128">
        <v>0</v>
      </c>
      <c r="G50" s="102">
        <v>0</v>
      </c>
      <c r="H50" s="82">
        <v>0</v>
      </c>
      <c r="I50" s="89">
        <v>0</v>
      </c>
      <c r="J50" s="102"/>
      <c r="K50" s="82">
        <v>0</v>
      </c>
      <c r="L50" s="89"/>
      <c r="M50" s="82">
        <v>0</v>
      </c>
      <c r="N50" s="89"/>
      <c r="O50" s="102">
        <v>0</v>
      </c>
      <c r="P50" s="82">
        <v>0</v>
      </c>
      <c r="Q50" s="89"/>
      <c r="R50" s="97">
        <v>0</v>
      </c>
      <c r="S50" s="110">
        <v>0</v>
      </c>
      <c r="T50" s="114"/>
      <c r="U50" s="113">
        <v>3345</v>
      </c>
      <c r="V50" s="167">
        <f t="shared" si="1"/>
        <v>0</v>
      </c>
      <c r="W50" s="166">
        <f t="shared" si="3"/>
        <v>0</v>
      </c>
      <c r="X50" s="52"/>
      <c r="Y50" s="52"/>
    </row>
    <row r="51" spans="1:25" ht="24" customHeight="1" x14ac:dyDescent="0.25">
      <c r="A51" s="68" t="s">
        <v>139</v>
      </c>
      <c r="B51" s="72"/>
      <c r="C51" s="75"/>
      <c r="D51" s="71" t="s">
        <v>45</v>
      </c>
      <c r="E51" s="155">
        <v>79</v>
      </c>
      <c r="F51" s="117">
        <v>70.886075949367083</v>
      </c>
      <c r="G51" s="131">
        <v>18</v>
      </c>
      <c r="H51" s="119">
        <v>72.222222222222229</v>
      </c>
      <c r="I51" s="131">
        <v>31</v>
      </c>
      <c r="J51" s="133">
        <v>54.838709677419352</v>
      </c>
      <c r="K51" s="131">
        <v>15</v>
      </c>
      <c r="L51" s="133">
        <v>100</v>
      </c>
      <c r="M51" s="132" t="s">
        <v>565</v>
      </c>
      <c r="N51" s="121">
        <v>73.333333333333329</v>
      </c>
      <c r="O51" s="102">
        <v>18</v>
      </c>
      <c r="P51" s="82">
        <v>11</v>
      </c>
      <c r="Q51" s="89">
        <f t="shared" si="2"/>
        <v>61.111111111111114</v>
      </c>
      <c r="R51" s="97">
        <v>114</v>
      </c>
      <c r="S51" s="110">
        <v>111</v>
      </c>
      <c r="T51" s="114">
        <f t="shared" si="4"/>
        <v>97.368421052631575</v>
      </c>
      <c r="U51" s="164">
        <v>16915</v>
      </c>
      <c r="V51" s="167">
        <f t="shared" si="1"/>
        <v>211</v>
      </c>
      <c r="W51" s="166">
        <f t="shared" si="3"/>
        <v>1.2474135382796335E-2</v>
      </c>
      <c r="X51" s="52"/>
      <c r="Y51" s="52"/>
    </row>
    <row r="52" spans="1:25" ht="30.75" customHeight="1" x14ac:dyDescent="0.25">
      <c r="A52" s="68" t="s">
        <v>140</v>
      </c>
      <c r="B52" s="69" t="s">
        <v>46</v>
      </c>
      <c r="C52" s="70" t="s">
        <v>46</v>
      </c>
      <c r="D52" s="71" t="s">
        <v>46</v>
      </c>
      <c r="E52" s="155">
        <v>1441</v>
      </c>
      <c r="F52" s="117">
        <v>62.595419847328245</v>
      </c>
      <c r="G52" s="131">
        <v>320</v>
      </c>
      <c r="H52" s="119">
        <v>69.375</v>
      </c>
      <c r="I52" s="131">
        <v>574</v>
      </c>
      <c r="J52" s="133">
        <v>55.052264808362366</v>
      </c>
      <c r="K52" s="131">
        <v>277</v>
      </c>
      <c r="L52" s="133">
        <v>84.476534296028888</v>
      </c>
      <c r="M52" s="132" t="s">
        <v>572</v>
      </c>
      <c r="N52" s="121">
        <v>48.148148148148145</v>
      </c>
      <c r="O52" s="102">
        <v>279</v>
      </c>
      <c r="P52" s="82">
        <v>111</v>
      </c>
      <c r="Q52" s="89">
        <f t="shared" si="2"/>
        <v>39.784946236559136</v>
      </c>
      <c r="R52" s="97">
        <v>1781</v>
      </c>
      <c r="S52" s="110">
        <v>1655</v>
      </c>
      <c r="T52" s="114">
        <f t="shared" si="4"/>
        <v>92.925322852330154</v>
      </c>
      <c r="U52" s="164">
        <v>20727</v>
      </c>
      <c r="V52" s="167">
        <f t="shared" si="1"/>
        <v>3501</v>
      </c>
      <c r="W52" s="105">
        <f t="shared" si="3"/>
        <v>0.16891011723838473</v>
      </c>
      <c r="X52" s="52"/>
      <c r="Y52" s="52"/>
    </row>
    <row r="53" spans="1:25" ht="26.25" customHeight="1" x14ac:dyDescent="0.25">
      <c r="A53" s="68" t="s">
        <v>141</v>
      </c>
      <c r="B53" s="69" t="s">
        <v>47</v>
      </c>
      <c r="C53" s="70" t="s">
        <v>47</v>
      </c>
      <c r="D53" s="71" t="s">
        <v>47</v>
      </c>
      <c r="E53" s="155">
        <v>2610</v>
      </c>
      <c r="F53" s="117">
        <v>76.321839080459768</v>
      </c>
      <c r="G53" s="131">
        <v>629</v>
      </c>
      <c r="H53" s="119">
        <v>71.701112877583469</v>
      </c>
      <c r="I53" s="131">
        <v>1034</v>
      </c>
      <c r="J53" s="133">
        <v>68.858800773694384</v>
      </c>
      <c r="K53" s="131">
        <v>480</v>
      </c>
      <c r="L53" s="133">
        <v>88.75</v>
      </c>
      <c r="M53" s="132" t="s">
        <v>573</v>
      </c>
      <c r="N53" s="121">
        <v>86.295503211991431</v>
      </c>
      <c r="O53" s="102">
        <v>488</v>
      </c>
      <c r="P53" s="82">
        <v>285</v>
      </c>
      <c r="Q53" s="89">
        <f t="shared" si="2"/>
        <v>58.401639344262293</v>
      </c>
      <c r="R53" s="97">
        <v>3414</v>
      </c>
      <c r="S53" s="110">
        <v>3143</v>
      </c>
      <c r="T53" s="114">
        <f t="shared" si="4"/>
        <v>92.06209724663151</v>
      </c>
      <c r="U53" s="164">
        <v>21145</v>
      </c>
      <c r="V53" s="167">
        <f t="shared" si="1"/>
        <v>6512</v>
      </c>
      <c r="W53" s="105">
        <f t="shared" si="3"/>
        <v>0.30796878694726887</v>
      </c>
      <c r="X53" s="52"/>
      <c r="Y53" s="52"/>
    </row>
    <row r="54" spans="1:25" ht="30.75" customHeight="1" x14ac:dyDescent="0.25">
      <c r="A54" s="68" t="s">
        <v>142</v>
      </c>
      <c r="B54" s="69" t="s">
        <v>48</v>
      </c>
      <c r="C54" s="70" t="s">
        <v>48</v>
      </c>
      <c r="D54" s="71" t="s">
        <v>48</v>
      </c>
      <c r="E54" s="155">
        <v>1797</v>
      </c>
      <c r="F54" s="117">
        <v>75.959933222036724</v>
      </c>
      <c r="G54" s="131">
        <v>424</v>
      </c>
      <c r="H54" s="119">
        <v>75.70754716981132</v>
      </c>
      <c r="I54" s="131">
        <v>723</v>
      </c>
      <c r="J54" s="120">
        <v>73.997233748271086</v>
      </c>
      <c r="K54" s="131">
        <v>330</v>
      </c>
      <c r="L54" s="133">
        <v>88.181818181818187</v>
      </c>
      <c r="M54" s="132">
        <v>320</v>
      </c>
      <c r="N54" s="121">
        <v>68.125</v>
      </c>
      <c r="O54" s="102">
        <v>334</v>
      </c>
      <c r="P54" s="82">
        <v>163</v>
      </c>
      <c r="Q54" s="89">
        <f t="shared" si="2"/>
        <v>48.802395209580837</v>
      </c>
      <c r="R54" s="95">
        <v>2549</v>
      </c>
      <c r="S54" s="109">
        <v>2443</v>
      </c>
      <c r="T54" s="114">
        <f t="shared" si="4"/>
        <v>95.841506473126714</v>
      </c>
      <c r="U54" s="164">
        <v>19555</v>
      </c>
      <c r="V54" s="167">
        <f t="shared" si="1"/>
        <v>4680</v>
      </c>
      <c r="W54" s="105">
        <f t="shared" si="3"/>
        <v>0.23932498082331885</v>
      </c>
      <c r="X54" s="52"/>
      <c r="Y54" s="52"/>
    </row>
    <row r="55" spans="1:25" ht="30.75" customHeight="1" x14ac:dyDescent="0.25">
      <c r="A55" s="68" t="s">
        <v>143</v>
      </c>
      <c r="B55" s="69" t="s">
        <v>221</v>
      </c>
      <c r="C55" s="70" t="s">
        <v>221</v>
      </c>
      <c r="D55" s="71" t="s">
        <v>49</v>
      </c>
      <c r="E55" s="152">
        <v>1309</v>
      </c>
      <c r="F55" s="117">
        <v>83.651642475171883</v>
      </c>
      <c r="G55" s="131">
        <v>292</v>
      </c>
      <c r="H55" s="119">
        <v>73.972602739726028</v>
      </c>
      <c r="I55" s="131">
        <v>522</v>
      </c>
      <c r="J55" s="120">
        <v>80.459770114942529</v>
      </c>
      <c r="K55" s="131">
        <v>250</v>
      </c>
      <c r="L55" s="133">
        <v>93.2</v>
      </c>
      <c r="M55" s="132">
        <v>245</v>
      </c>
      <c r="N55" s="121">
        <v>92.244897959183675</v>
      </c>
      <c r="O55" s="102">
        <v>138</v>
      </c>
      <c r="P55" s="82">
        <v>110</v>
      </c>
      <c r="Q55" s="89">
        <f t="shared" si="2"/>
        <v>79.710144927536234</v>
      </c>
      <c r="R55" s="97">
        <v>2144</v>
      </c>
      <c r="S55" s="110">
        <v>2007</v>
      </c>
      <c r="T55" s="114">
        <f t="shared" si="4"/>
        <v>93.610074626865668</v>
      </c>
      <c r="U55" s="164">
        <v>32039</v>
      </c>
      <c r="V55" s="167">
        <f t="shared" si="1"/>
        <v>3591</v>
      </c>
      <c r="W55" s="105">
        <f t="shared" si="3"/>
        <v>0.11208214987983395</v>
      </c>
      <c r="X55" s="52"/>
      <c r="Y55" s="52"/>
    </row>
    <row r="56" spans="1:25" ht="30.75" customHeight="1" x14ac:dyDescent="0.25">
      <c r="A56" s="68" t="s">
        <v>144</v>
      </c>
      <c r="B56" s="72"/>
      <c r="C56" s="75"/>
      <c r="D56" s="71" t="s">
        <v>50</v>
      </c>
      <c r="E56" s="152">
        <v>2167</v>
      </c>
      <c r="F56" s="117">
        <v>74.019381633594833</v>
      </c>
      <c r="G56" s="131">
        <v>506</v>
      </c>
      <c r="H56" s="119">
        <v>67.391304347826093</v>
      </c>
      <c r="I56" s="131">
        <v>874</v>
      </c>
      <c r="J56" s="120">
        <v>67.848970251716253</v>
      </c>
      <c r="K56" s="131">
        <v>400</v>
      </c>
      <c r="L56" s="133">
        <v>85</v>
      </c>
      <c r="M56" s="132" t="s">
        <v>574</v>
      </c>
      <c r="N56" s="121">
        <v>85.271317829457359</v>
      </c>
      <c r="O56" s="102">
        <v>535</v>
      </c>
      <c r="P56" s="82">
        <v>323</v>
      </c>
      <c r="Q56" s="89">
        <f t="shared" si="2"/>
        <v>60.373831775700936</v>
      </c>
      <c r="R56" s="95">
        <v>2227</v>
      </c>
      <c r="S56" s="109">
        <v>2061</v>
      </c>
      <c r="T56" s="114">
        <f t="shared" si="4"/>
        <v>92.546026044005387</v>
      </c>
      <c r="U56" s="164">
        <v>19206</v>
      </c>
      <c r="V56" s="167">
        <f t="shared" si="1"/>
        <v>4929</v>
      </c>
      <c r="W56" s="105">
        <f t="shared" si="3"/>
        <v>0.25663855045298345</v>
      </c>
      <c r="X56" s="52"/>
      <c r="Y56" s="52"/>
    </row>
    <row r="57" spans="1:25" ht="30.75" customHeight="1" x14ac:dyDescent="0.25">
      <c r="A57" s="68" t="s">
        <v>145</v>
      </c>
      <c r="B57" s="72"/>
      <c r="C57" s="75"/>
      <c r="D57" s="71" t="s">
        <v>51</v>
      </c>
      <c r="E57" s="155">
        <v>10</v>
      </c>
      <c r="F57" s="117">
        <v>50</v>
      </c>
      <c r="G57" s="131">
        <v>2</v>
      </c>
      <c r="H57" s="119">
        <v>0</v>
      </c>
      <c r="I57" s="131">
        <v>4</v>
      </c>
      <c r="J57" s="133">
        <v>75</v>
      </c>
      <c r="K57" s="131">
        <v>2</v>
      </c>
      <c r="L57" s="133">
        <v>100</v>
      </c>
      <c r="M57" s="132" t="s">
        <v>560</v>
      </c>
      <c r="N57" s="121">
        <v>0</v>
      </c>
      <c r="O57" s="102">
        <v>4</v>
      </c>
      <c r="P57" s="82">
        <v>3</v>
      </c>
      <c r="Q57" s="89">
        <f t="shared" si="2"/>
        <v>75</v>
      </c>
      <c r="R57" s="95">
        <v>22</v>
      </c>
      <c r="S57" s="109">
        <v>11</v>
      </c>
      <c r="T57" s="114">
        <f t="shared" si="4"/>
        <v>50</v>
      </c>
      <c r="U57" s="164">
        <v>2786</v>
      </c>
      <c r="V57" s="167">
        <f t="shared" si="1"/>
        <v>36</v>
      </c>
      <c r="W57" s="166">
        <f t="shared" si="3"/>
        <v>1.2921751615218953E-2</v>
      </c>
      <c r="X57" s="52"/>
      <c r="Y57" s="52"/>
    </row>
    <row r="58" spans="1:25" ht="30.75" customHeight="1" x14ac:dyDescent="0.25">
      <c r="A58" s="68" t="s">
        <v>146</v>
      </c>
      <c r="B58" s="69" t="s">
        <v>52</v>
      </c>
      <c r="C58" s="70" t="s">
        <v>52</v>
      </c>
      <c r="D58" s="71" t="s">
        <v>52</v>
      </c>
      <c r="E58" s="157">
        <v>7</v>
      </c>
      <c r="F58" s="128">
        <v>85.714285714285708</v>
      </c>
      <c r="G58" s="129" t="s">
        <v>560</v>
      </c>
      <c r="H58" s="130">
        <v>100</v>
      </c>
      <c r="I58" s="129">
        <v>3</v>
      </c>
      <c r="J58" s="129">
        <v>100</v>
      </c>
      <c r="K58" s="129">
        <v>1</v>
      </c>
      <c r="L58" s="129">
        <v>100</v>
      </c>
      <c r="M58" s="129">
        <v>1</v>
      </c>
      <c r="N58" s="128">
        <v>0</v>
      </c>
      <c r="O58" s="102">
        <v>2</v>
      </c>
      <c r="P58" s="82">
        <v>1</v>
      </c>
      <c r="Q58" s="89">
        <f t="shared" si="2"/>
        <v>50</v>
      </c>
      <c r="R58" s="97">
        <v>11</v>
      </c>
      <c r="S58" s="110">
        <v>11</v>
      </c>
      <c r="T58" s="114">
        <f t="shared" si="4"/>
        <v>100</v>
      </c>
      <c r="U58" s="113">
        <v>2730</v>
      </c>
      <c r="V58" s="167">
        <f t="shared" si="1"/>
        <v>20</v>
      </c>
      <c r="W58" s="166">
        <f t="shared" si="3"/>
        <v>7.326007326007326E-3</v>
      </c>
      <c r="X58" s="52"/>
      <c r="Y58" s="52"/>
    </row>
    <row r="59" spans="1:25" ht="30.75" customHeight="1" x14ac:dyDescent="0.25">
      <c r="A59" s="68" t="s">
        <v>147</v>
      </c>
      <c r="B59" s="69" t="s">
        <v>225</v>
      </c>
      <c r="C59" s="70" t="s">
        <v>225</v>
      </c>
      <c r="D59" s="71" t="s">
        <v>225</v>
      </c>
      <c r="E59" s="155">
        <v>39</v>
      </c>
      <c r="F59" s="117">
        <v>84.615384615384613</v>
      </c>
      <c r="G59" s="131">
        <v>10</v>
      </c>
      <c r="H59" s="119">
        <v>90</v>
      </c>
      <c r="I59" s="131">
        <v>16</v>
      </c>
      <c r="J59" s="133">
        <v>81.25</v>
      </c>
      <c r="K59" s="131">
        <v>7</v>
      </c>
      <c r="L59" s="133">
        <v>100</v>
      </c>
      <c r="M59" s="132" t="s">
        <v>575</v>
      </c>
      <c r="N59" s="121">
        <v>66.666666666666671</v>
      </c>
      <c r="O59" s="102">
        <v>8</v>
      </c>
      <c r="P59" s="82">
        <v>7</v>
      </c>
      <c r="Q59" s="89">
        <f t="shared" si="2"/>
        <v>87.5</v>
      </c>
      <c r="R59" s="97">
        <v>41</v>
      </c>
      <c r="S59" s="110">
        <v>41</v>
      </c>
      <c r="T59" s="114">
        <f t="shared" si="4"/>
        <v>100</v>
      </c>
      <c r="U59" s="164">
        <v>671</v>
      </c>
      <c r="V59" s="167">
        <f t="shared" si="1"/>
        <v>88</v>
      </c>
      <c r="W59" s="105">
        <f t="shared" si="3"/>
        <v>0.13114754098360656</v>
      </c>
      <c r="X59" s="52"/>
      <c r="Y59" s="52"/>
    </row>
    <row r="60" spans="1:25" ht="30.75" customHeight="1" x14ac:dyDescent="0.25">
      <c r="A60" s="68" t="s">
        <v>148</v>
      </c>
      <c r="B60" s="69" t="s">
        <v>54</v>
      </c>
      <c r="C60" s="70" t="s">
        <v>54</v>
      </c>
      <c r="D60" s="71" t="s">
        <v>54</v>
      </c>
      <c r="E60" s="155">
        <v>838</v>
      </c>
      <c r="F60" s="117">
        <v>64.558472553699289</v>
      </c>
      <c r="G60" s="131">
        <v>184</v>
      </c>
      <c r="H60" s="119">
        <v>57.608695652173914</v>
      </c>
      <c r="I60" s="131">
        <v>335</v>
      </c>
      <c r="J60" s="133">
        <v>58.208955223880594</v>
      </c>
      <c r="K60" s="131">
        <v>160</v>
      </c>
      <c r="L60" s="133">
        <v>72.5</v>
      </c>
      <c r="M60" s="132">
        <v>159</v>
      </c>
      <c r="N60" s="121">
        <v>77.987421383647799</v>
      </c>
      <c r="O60" s="102">
        <v>99</v>
      </c>
      <c r="P60" s="82">
        <v>24</v>
      </c>
      <c r="Q60" s="89">
        <f t="shared" si="2"/>
        <v>24.242424242424242</v>
      </c>
      <c r="R60" s="95">
        <v>675</v>
      </c>
      <c r="S60" s="109">
        <v>625</v>
      </c>
      <c r="T60" s="114">
        <f t="shared" si="4"/>
        <v>92.592592592592595</v>
      </c>
      <c r="U60" s="164">
        <v>28461</v>
      </c>
      <c r="V60" s="167">
        <f t="shared" si="1"/>
        <v>1612</v>
      </c>
      <c r="W60" s="105">
        <f t="shared" si="3"/>
        <v>5.6638909384772146E-2</v>
      </c>
      <c r="X60" s="52"/>
      <c r="Y60" s="52"/>
    </row>
    <row r="61" spans="1:25" ht="30.75" customHeight="1" x14ac:dyDescent="0.25">
      <c r="A61" s="68" t="s">
        <v>149</v>
      </c>
      <c r="B61" s="69" t="s">
        <v>55</v>
      </c>
      <c r="C61" s="70" t="s">
        <v>55</v>
      </c>
      <c r="D61" s="71" t="s">
        <v>55</v>
      </c>
      <c r="E61" s="155">
        <v>151</v>
      </c>
      <c r="F61" s="117">
        <v>90.73</v>
      </c>
      <c r="G61" s="131">
        <v>38</v>
      </c>
      <c r="H61" s="119">
        <v>92.11</v>
      </c>
      <c r="I61" s="131">
        <v>59</v>
      </c>
      <c r="J61" s="120">
        <v>91.53</v>
      </c>
      <c r="K61" s="131">
        <v>27</v>
      </c>
      <c r="L61" s="133">
        <v>92.59</v>
      </c>
      <c r="M61" s="132" t="s">
        <v>576</v>
      </c>
      <c r="N61" s="121">
        <v>85.19</v>
      </c>
      <c r="O61" s="102">
        <v>23</v>
      </c>
      <c r="P61" s="82">
        <v>16</v>
      </c>
      <c r="Q61" s="89">
        <f t="shared" si="2"/>
        <v>69.565217391304344</v>
      </c>
      <c r="R61" s="97">
        <v>225</v>
      </c>
      <c r="S61" s="110">
        <v>220</v>
      </c>
      <c r="T61" s="114">
        <f t="shared" si="4"/>
        <v>97.777777777777771</v>
      </c>
      <c r="U61" s="164">
        <v>8388</v>
      </c>
      <c r="V61" s="167">
        <f t="shared" si="1"/>
        <v>399</v>
      </c>
      <c r="W61" s="105">
        <f t="shared" si="3"/>
        <v>4.7567954220314734E-2</v>
      </c>
      <c r="X61" s="52"/>
      <c r="Y61" s="52"/>
    </row>
    <row r="62" spans="1:25" ht="42.75" customHeight="1" x14ac:dyDescent="0.25">
      <c r="A62" s="68" t="s">
        <v>150</v>
      </c>
      <c r="B62" s="72"/>
      <c r="C62" s="75"/>
      <c r="D62" s="71" t="s">
        <v>56</v>
      </c>
      <c r="E62" s="152">
        <v>496</v>
      </c>
      <c r="F62" s="117">
        <v>60.08064516129032</v>
      </c>
      <c r="G62" s="131">
        <v>110</v>
      </c>
      <c r="H62" s="119">
        <v>68.181818181818187</v>
      </c>
      <c r="I62" s="131">
        <v>198</v>
      </c>
      <c r="J62" s="133">
        <v>47.474747474747474</v>
      </c>
      <c r="K62" s="131">
        <v>95</v>
      </c>
      <c r="L62" s="133">
        <v>87.368421052631575</v>
      </c>
      <c r="M62" s="132" t="s">
        <v>577</v>
      </c>
      <c r="N62" s="121">
        <v>49.462365591397848</v>
      </c>
      <c r="O62" s="102">
        <v>92</v>
      </c>
      <c r="P62" s="82">
        <v>32</v>
      </c>
      <c r="Q62" s="89">
        <f t="shared" si="2"/>
        <v>34.782608695652172</v>
      </c>
      <c r="R62" s="97">
        <v>539</v>
      </c>
      <c r="S62" s="110">
        <v>480</v>
      </c>
      <c r="T62" s="114">
        <f t="shared" si="4"/>
        <v>89.053803339517629</v>
      </c>
      <c r="U62" s="164">
        <v>4278</v>
      </c>
      <c r="V62" s="167">
        <f t="shared" si="1"/>
        <v>1127</v>
      </c>
      <c r="W62" s="105">
        <f t="shared" si="3"/>
        <v>0.26344086021505375</v>
      </c>
      <c r="X62" s="52"/>
      <c r="Y62" s="52"/>
    </row>
    <row r="63" spans="1:25" ht="39.75" customHeight="1" x14ac:dyDescent="0.25">
      <c r="A63" s="68" t="s">
        <v>151</v>
      </c>
      <c r="B63" s="72"/>
      <c r="C63" s="75"/>
      <c r="D63" s="71" t="s">
        <v>526</v>
      </c>
      <c r="E63" s="155">
        <v>183</v>
      </c>
      <c r="F63" s="117">
        <v>87.431693989071036</v>
      </c>
      <c r="G63" s="131">
        <v>41</v>
      </c>
      <c r="H63" s="119">
        <v>90.243902439024396</v>
      </c>
      <c r="I63" s="131">
        <v>74</v>
      </c>
      <c r="J63" s="133">
        <v>81.081081081081081</v>
      </c>
      <c r="K63" s="131">
        <v>34</v>
      </c>
      <c r="L63" s="133">
        <v>94.117647058823536</v>
      </c>
      <c r="M63" s="132">
        <v>34</v>
      </c>
      <c r="N63" s="121">
        <v>91.17647058823529</v>
      </c>
      <c r="O63" s="102">
        <v>40</v>
      </c>
      <c r="P63" s="82">
        <v>34</v>
      </c>
      <c r="Q63" s="89">
        <f t="shared" si="2"/>
        <v>85</v>
      </c>
      <c r="R63" s="97">
        <v>311</v>
      </c>
      <c r="S63" s="110">
        <v>306</v>
      </c>
      <c r="T63" s="114">
        <f t="shared" si="4"/>
        <v>98.39228295819936</v>
      </c>
      <c r="U63" s="113">
        <v>10616</v>
      </c>
      <c r="V63" s="167">
        <f t="shared" si="1"/>
        <v>534</v>
      </c>
      <c r="W63" s="105">
        <f t="shared" si="3"/>
        <v>5.0301431801055015E-2</v>
      </c>
      <c r="X63" s="52"/>
      <c r="Y63" s="52"/>
    </row>
    <row r="64" spans="1:25" ht="45.75" customHeight="1" x14ac:dyDescent="0.25">
      <c r="A64" s="68" t="s">
        <v>152</v>
      </c>
      <c r="B64" s="69" t="s">
        <v>212</v>
      </c>
      <c r="C64" s="70" t="s">
        <v>212</v>
      </c>
      <c r="D64" s="71" t="s">
        <v>58</v>
      </c>
      <c r="E64" s="155">
        <v>140</v>
      </c>
      <c r="F64" s="117">
        <v>92.857142857142861</v>
      </c>
      <c r="G64" s="131">
        <v>29</v>
      </c>
      <c r="H64" s="119">
        <v>93.103448275862064</v>
      </c>
      <c r="I64" s="131">
        <v>57</v>
      </c>
      <c r="J64" s="133">
        <v>89.473684210526315</v>
      </c>
      <c r="K64" s="131">
        <v>27</v>
      </c>
      <c r="L64" s="133">
        <v>100</v>
      </c>
      <c r="M64" s="132" t="s">
        <v>576</v>
      </c>
      <c r="N64" s="121">
        <v>92.592592592592595</v>
      </c>
      <c r="O64" s="102">
        <v>19</v>
      </c>
      <c r="P64" s="82">
        <v>17</v>
      </c>
      <c r="Q64" s="89">
        <f t="shared" si="2"/>
        <v>89.473684210526315</v>
      </c>
      <c r="R64" s="97">
        <v>170</v>
      </c>
      <c r="S64" s="110">
        <v>170</v>
      </c>
      <c r="T64" s="114">
        <f t="shared" si="4"/>
        <v>100</v>
      </c>
      <c r="U64" s="113">
        <v>2190</v>
      </c>
      <c r="V64" s="167">
        <f t="shared" si="1"/>
        <v>329</v>
      </c>
      <c r="W64" s="105">
        <f t="shared" si="3"/>
        <v>0.15022831050228311</v>
      </c>
      <c r="X64" s="52"/>
      <c r="Y64" s="52"/>
    </row>
    <row r="65" spans="1:25" ht="45.75" customHeight="1" x14ac:dyDescent="0.25">
      <c r="A65" s="68" t="s">
        <v>153</v>
      </c>
      <c r="B65" s="69" t="s">
        <v>213</v>
      </c>
      <c r="C65" s="70" t="s">
        <v>213</v>
      </c>
      <c r="D65" s="71" t="s">
        <v>59</v>
      </c>
      <c r="E65" s="155">
        <v>44</v>
      </c>
      <c r="F65" s="117">
        <v>86.36363636363636</v>
      </c>
      <c r="G65" s="131">
        <v>10</v>
      </c>
      <c r="H65" s="119">
        <v>90</v>
      </c>
      <c r="I65" s="131">
        <v>18</v>
      </c>
      <c r="J65" s="133">
        <v>100</v>
      </c>
      <c r="K65" s="131">
        <v>8</v>
      </c>
      <c r="L65" s="133">
        <v>100</v>
      </c>
      <c r="M65" s="132" t="s">
        <v>578</v>
      </c>
      <c r="N65" s="121">
        <v>37.5</v>
      </c>
      <c r="O65" s="102">
        <v>8</v>
      </c>
      <c r="P65" s="82">
        <v>7</v>
      </c>
      <c r="Q65" s="89">
        <f t="shared" si="2"/>
        <v>87.5</v>
      </c>
      <c r="R65" s="97">
        <v>78</v>
      </c>
      <c r="S65" s="110">
        <v>76</v>
      </c>
      <c r="T65" s="114">
        <f t="shared" si="4"/>
        <v>97.435897435897431</v>
      </c>
      <c r="U65" s="113">
        <v>2144</v>
      </c>
      <c r="V65" s="167">
        <f t="shared" si="1"/>
        <v>130</v>
      </c>
      <c r="W65" s="105">
        <f t="shared" si="3"/>
        <v>6.0634328358208957E-2</v>
      </c>
      <c r="X65" s="52"/>
      <c r="Y65" s="52"/>
    </row>
    <row r="66" spans="1:25" ht="58.5" customHeight="1" x14ac:dyDescent="0.25">
      <c r="A66" s="68" t="s">
        <v>154</v>
      </c>
      <c r="B66" s="69" t="s">
        <v>216</v>
      </c>
      <c r="C66" s="70" t="s">
        <v>216</v>
      </c>
      <c r="D66" s="71" t="s">
        <v>527</v>
      </c>
      <c r="E66" s="155">
        <v>687</v>
      </c>
      <c r="F66" s="117">
        <v>79.91266375545851</v>
      </c>
      <c r="G66" s="131">
        <v>150</v>
      </c>
      <c r="H66" s="119">
        <v>71.333333333333329</v>
      </c>
      <c r="I66" s="131">
        <v>276</v>
      </c>
      <c r="J66" s="133">
        <v>71.739130434782609</v>
      </c>
      <c r="K66" s="131">
        <v>131</v>
      </c>
      <c r="L66" s="133">
        <v>91.603053435114504</v>
      </c>
      <c r="M66" s="132" t="s">
        <v>555</v>
      </c>
      <c r="N66" s="121">
        <v>95.384615384615387</v>
      </c>
      <c r="O66" s="102">
        <v>934</v>
      </c>
      <c r="P66" s="82">
        <v>769</v>
      </c>
      <c r="Q66" s="89">
        <f t="shared" si="2"/>
        <v>82.334047109207702</v>
      </c>
      <c r="R66" s="97">
        <v>946</v>
      </c>
      <c r="S66" s="110">
        <v>789</v>
      </c>
      <c r="T66" s="114">
        <f t="shared" si="4"/>
        <v>83.403805496828753</v>
      </c>
      <c r="U66" s="164">
        <v>1212190</v>
      </c>
      <c r="V66" s="167">
        <f t="shared" si="1"/>
        <v>2567</v>
      </c>
      <c r="W66" s="166">
        <f t="shared" si="3"/>
        <v>2.1176548230887899E-3</v>
      </c>
      <c r="X66" s="52"/>
      <c r="Y66" s="52"/>
    </row>
    <row r="67" spans="1:25" ht="45.75" customHeight="1" x14ac:dyDescent="0.25">
      <c r="A67" s="68" t="s">
        <v>155</v>
      </c>
      <c r="B67" s="69" t="s">
        <v>217</v>
      </c>
      <c r="C67" s="70" t="s">
        <v>217</v>
      </c>
      <c r="D67" s="71" t="s">
        <v>449</v>
      </c>
      <c r="E67" s="155">
        <v>197</v>
      </c>
      <c r="F67" s="117">
        <v>64.974619289340097</v>
      </c>
      <c r="G67" s="131">
        <v>44</v>
      </c>
      <c r="H67" s="119">
        <v>84.090909090909093</v>
      </c>
      <c r="I67" s="131">
        <v>79</v>
      </c>
      <c r="J67" s="133">
        <v>69.620253164556956</v>
      </c>
      <c r="K67" s="131">
        <v>37</v>
      </c>
      <c r="L67" s="133">
        <v>72.972972972972968</v>
      </c>
      <c r="M67" s="132" t="s">
        <v>579</v>
      </c>
      <c r="N67" s="121">
        <v>24.324324324324323</v>
      </c>
      <c r="O67" s="102">
        <v>27</v>
      </c>
      <c r="P67" s="82">
        <v>16</v>
      </c>
      <c r="Q67" s="89">
        <f t="shared" si="2"/>
        <v>59.259259259259252</v>
      </c>
      <c r="R67" s="95">
        <v>201</v>
      </c>
      <c r="S67" s="109">
        <v>188</v>
      </c>
      <c r="T67" s="114">
        <f t="shared" si="4"/>
        <v>93.53233830845771</v>
      </c>
      <c r="U67" s="113">
        <v>4142</v>
      </c>
      <c r="V67" s="167">
        <f t="shared" si="1"/>
        <v>425</v>
      </c>
      <c r="W67" s="105">
        <f t="shared" si="3"/>
        <v>0.10260743602124578</v>
      </c>
      <c r="X67" s="52"/>
      <c r="Y67" s="52"/>
    </row>
    <row r="68" spans="1:25" ht="55.5" customHeight="1" x14ac:dyDescent="0.25">
      <c r="A68" s="68" t="s">
        <v>156</v>
      </c>
      <c r="B68" s="69" t="s">
        <v>246</v>
      </c>
      <c r="C68" s="70" t="s">
        <v>246</v>
      </c>
      <c r="D68" s="71" t="s">
        <v>287</v>
      </c>
      <c r="E68" s="155">
        <v>37</v>
      </c>
      <c r="F68" s="117">
        <v>81.081081081081081</v>
      </c>
      <c r="G68" s="131">
        <v>11</v>
      </c>
      <c r="H68" s="119">
        <v>72.727272727272734</v>
      </c>
      <c r="I68" s="131">
        <v>14</v>
      </c>
      <c r="J68" s="133">
        <v>85.714285714285708</v>
      </c>
      <c r="K68" s="131">
        <v>6</v>
      </c>
      <c r="L68" s="133">
        <v>100</v>
      </c>
      <c r="M68" s="132" t="s">
        <v>575</v>
      </c>
      <c r="N68" s="121">
        <v>66.666666666666671</v>
      </c>
      <c r="O68" s="102">
        <v>4</v>
      </c>
      <c r="P68" s="82">
        <v>3</v>
      </c>
      <c r="Q68" s="89">
        <f t="shared" si="2"/>
        <v>75</v>
      </c>
      <c r="R68" s="97">
        <v>30</v>
      </c>
      <c r="S68" s="110">
        <v>29</v>
      </c>
      <c r="T68" s="114">
        <f t="shared" si="4"/>
        <v>96.666666666666671</v>
      </c>
      <c r="U68" s="113">
        <v>10300</v>
      </c>
      <c r="V68" s="167">
        <f t="shared" si="1"/>
        <v>71</v>
      </c>
      <c r="W68" s="166">
        <f t="shared" si="3"/>
        <v>6.8932038834951456E-3</v>
      </c>
      <c r="X68" s="52"/>
      <c r="Y68" s="52"/>
    </row>
    <row r="69" spans="1:25" ht="45.75" customHeight="1" x14ac:dyDescent="0.25">
      <c r="A69" s="68" t="s">
        <v>157</v>
      </c>
      <c r="B69" s="69" t="s">
        <v>230</v>
      </c>
      <c r="C69" s="70" t="s">
        <v>230</v>
      </c>
      <c r="D69" s="71" t="s">
        <v>63</v>
      </c>
      <c r="E69" s="152">
        <v>73</v>
      </c>
      <c r="F69" s="117">
        <v>75.342465753424662</v>
      </c>
      <c r="G69" s="131">
        <v>19</v>
      </c>
      <c r="H69" s="119">
        <v>73.684210526315795</v>
      </c>
      <c r="I69" s="131">
        <v>28</v>
      </c>
      <c r="J69" s="133">
        <v>71.428571428571431</v>
      </c>
      <c r="K69" s="131">
        <v>13</v>
      </c>
      <c r="L69" s="133">
        <v>100</v>
      </c>
      <c r="M69" s="132" t="s">
        <v>580</v>
      </c>
      <c r="N69" s="121">
        <v>61.53846153846154</v>
      </c>
      <c r="O69" s="102">
        <v>10</v>
      </c>
      <c r="P69" s="82">
        <v>8</v>
      </c>
      <c r="Q69" s="89">
        <f t="shared" si="2"/>
        <v>80</v>
      </c>
      <c r="R69" s="97">
        <v>33</v>
      </c>
      <c r="S69" s="110">
        <v>33</v>
      </c>
      <c r="T69" s="114">
        <f t="shared" si="4"/>
        <v>100</v>
      </c>
      <c r="U69" s="113">
        <v>3818</v>
      </c>
      <c r="V69" s="167">
        <f t="shared" si="1"/>
        <v>116</v>
      </c>
      <c r="W69" s="105">
        <f t="shared" si="3"/>
        <v>3.0382399161864852E-2</v>
      </c>
      <c r="X69" s="52"/>
      <c r="Y69" s="52"/>
    </row>
    <row r="70" spans="1:25" ht="54" customHeight="1" x14ac:dyDescent="0.25">
      <c r="A70" s="68" t="s">
        <v>158</v>
      </c>
      <c r="B70" s="72"/>
      <c r="C70" s="75"/>
      <c r="D70" s="71" t="s">
        <v>528</v>
      </c>
      <c r="E70" s="155">
        <v>81</v>
      </c>
      <c r="F70" s="117">
        <v>77.777777777777771</v>
      </c>
      <c r="G70" s="131">
        <v>21</v>
      </c>
      <c r="H70" s="119">
        <v>61.904761904761905</v>
      </c>
      <c r="I70" s="131">
        <v>30</v>
      </c>
      <c r="J70" s="133">
        <v>70</v>
      </c>
      <c r="K70" s="131">
        <v>15</v>
      </c>
      <c r="L70" s="133">
        <v>93.333333333333329</v>
      </c>
      <c r="M70" s="132" t="s">
        <v>565</v>
      </c>
      <c r="N70" s="121">
        <v>100</v>
      </c>
      <c r="O70" s="102">
        <v>16</v>
      </c>
      <c r="P70" s="82">
        <v>13</v>
      </c>
      <c r="Q70" s="89">
        <f t="shared" si="2"/>
        <v>81.25</v>
      </c>
      <c r="R70" s="97">
        <v>127</v>
      </c>
      <c r="S70" s="110">
        <v>124</v>
      </c>
      <c r="T70" s="114">
        <f t="shared" si="4"/>
        <v>97.637795275590548</v>
      </c>
      <c r="U70" s="164">
        <v>1935</v>
      </c>
      <c r="V70" s="167">
        <f t="shared" si="1"/>
        <v>224</v>
      </c>
      <c r="W70" s="105">
        <f t="shared" si="3"/>
        <v>0.11576227390180878</v>
      </c>
      <c r="X70" s="52"/>
      <c r="Y70" s="52"/>
    </row>
    <row r="71" spans="1:25" ht="30.75" customHeight="1" x14ac:dyDescent="0.25">
      <c r="A71" s="68" t="s">
        <v>159</v>
      </c>
      <c r="B71" s="69" t="s">
        <v>218</v>
      </c>
      <c r="C71" s="70" t="s">
        <v>218</v>
      </c>
      <c r="D71" s="71" t="s">
        <v>65</v>
      </c>
      <c r="E71" s="152">
        <v>1360</v>
      </c>
      <c r="F71" s="117">
        <v>76.764705882352942</v>
      </c>
      <c r="G71" s="131">
        <v>297</v>
      </c>
      <c r="H71" s="119">
        <v>80.134680134680139</v>
      </c>
      <c r="I71" s="131">
        <v>546</v>
      </c>
      <c r="J71" s="133">
        <v>71.978021978021971</v>
      </c>
      <c r="K71" s="131">
        <v>260</v>
      </c>
      <c r="L71" s="133">
        <v>87.692307692307693</v>
      </c>
      <c r="M71" s="132" t="s">
        <v>571</v>
      </c>
      <c r="N71" s="121">
        <v>71.98443579766537</v>
      </c>
      <c r="O71" s="102">
        <v>290</v>
      </c>
      <c r="P71" s="82">
        <v>139</v>
      </c>
      <c r="Q71" s="89">
        <f t="shared" si="2"/>
        <v>47.931034482758619</v>
      </c>
      <c r="R71" s="95">
        <v>2948</v>
      </c>
      <c r="S71" s="109">
        <v>2827</v>
      </c>
      <c r="T71" s="114">
        <f t="shared" si="4"/>
        <v>95.895522388059703</v>
      </c>
      <c r="U71" s="164">
        <v>27165</v>
      </c>
      <c r="V71" s="167">
        <f t="shared" si="1"/>
        <v>4598</v>
      </c>
      <c r="W71" s="105">
        <f t="shared" si="3"/>
        <v>0.16926191790907419</v>
      </c>
      <c r="X71" s="52"/>
      <c r="Y71" s="52"/>
    </row>
    <row r="72" spans="1:25" ht="48" customHeight="1" x14ac:dyDescent="0.25">
      <c r="A72" s="68" t="s">
        <v>160</v>
      </c>
      <c r="B72" s="69" t="s">
        <v>219</v>
      </c>
      <c r="C72" s="70" t="s">
        <v>219</v>
      </c>
      <c r="D72" s="71" t="s">
        <v>533</v>
      </c>
      <c r="E72" s="155">
        <v>4572</v>
      </c>
      <c r="F72" s="117">
        <v>85.629921259842519</v>
      </c>
      <c r="G72" s="131">
        <v>1057</v>
      </c>
      <c r="H72" s="119">
        <v>78.240302743613995</v>
      </c>
      <c r="I72" s="131">
        <v>1818</v>
      </c>
      <c r="J72" s="120">
        <v>82.123212321232117</v>
      </c>
      <c r="K72" s="131">
        <v>856</v>
      </c>
      <c r="L72" s="133">
        <v>92.873831775700936</v>
      </c>
      <c r="M72" s="132">
        <v>841</v>
      </c>
      <c r="N72" s="121">
        <v>95.124851367419737</v>
      </c>
      <c r="O72" s="102">
        <v>896</v>
      </c>
      <c r="P72" s="82">
        <v>603</v>
      </c>
      <c r="Q72" s="89">
        <f t="shared" si="2"/>
        <v>67.299107142857139</v>
      </c>
      <c r="R72" s="97">
        <v>7505</v>
      </c>
      <c r="S72" s="110">
        <v>6936</v>
      </c>
      <c r="T72" s="114">
        <f t="shared" si="4"/>
        <v>92.418387741505654</v>
      </c>
      <c r="U72" s="164">
        <v>132152</v>
      </c>
      <c r="V72" s="167">
        <f t="shared" si="1"/>
        <v>12973</v>
      </c>
      <c r="W72" s="105">
        <f t="shared" si="3"/>
        <v>9.8167261940795447E-2</v>
      </c>
      <c r="X72" s="52"/>
      <c r="Y72" s="52"/>
    </row>
    <row r="73" spans="1:25" ht="57.75" customHeight="1" x14ac:dyDescent="0.25">
      <c r="A73" s="68" t="s">
        <v>161</v>
      </c>
      <c r="B73" s="69" t="s">
        <v>67</v>
      </c>
      <c r="C73" s="70" t="s">
        <v>67</v>
      </c>
      <c r="D73" s="83" t="s">
        <v>529</v>
      </c>
      <c r="E73" s="148"/>
      <c r="F73" s="147"/>
      <c r="G73" s="148"/>
      <c r="H73" s="149"/>
      <c r="I73" s="148"/>
      <c r="J73" s="148"/>
      <c r="K73" s="148"/>
      <c r="L73" s="148"/>
      <c r="M73" s="148"/>
      <c r="N73" s="147"/>
      <c r="O73" s="159"/>
      <c r="P73" s="160"/>
      <c r="Q73" s="116"/>
      <c r="R73" s="161"/>
      <c r="S73" s="162"/>
      <c r="T73" s="115"/>
      <c r="U73" s="112"/>
      <c r="V73" s="168">
        <f t="shared" ref="V73:V101" si="5">E73+O73+R73</f>
        <v>0</v>
      </c>
      <c r="W73" s="106"/>
      <c r="X73" s="52"/>
      <c r="Y73" s="52"/>
    </row>
    <row r="74" spans="1:25" ht="50.25" customHeight="1" x14ac:dyDescent="0.25">
      <c r="A74" s="68" t="s">
        <v>162</v>
      </c>
      <c r="B74" s="69" t="s">
        <v>224</v>
      </c>
      <c r="C74" s="70" t="s">
        <v>224</v>
      </c>
      <c r="D74" s="71" t="s">
        <v>68</v>
      </c>
      <c r="E74" s="155">
        <v>442</v>
      </c>
      <c r="F74" s="117">
        <v>68.099547511312224</v>
      </c>
      <c r="G74" s="131">
        <v>93</v>
      </c>
      <c r="H74" s="119">
        <v>63.44086021505376</v>
      </c>
      <c r="I74" s="131">
        <v>177</v>
      </c>
      <c r="J74" s="133">
        <v>72.881355932203391</v>
      </c>
      <c r="K74" s="131">
        <v>87</v>
      </c>
      <c r="L74" s="133">
        <v>82.758620689655174</v>
      </c>
      <c r="M74" s="132" t="s">
        <v>581</v>
      </c>
      <c r="N74" s="121">
        <v>48.235294117647058</v>
      </c>
      <c r="O74" s="102">
        <v>70</v>
      </c>
      <c r="P74" s="82">
        <v>46</v>
      </c>
      <c r="Q74" s="89">
        <f t="shared" ref="Q74:Q102" si="6">(P74/O74)*100</f>
        <v>65.714285714285708</v>
      </c>
      <c r="R74" s="97">
        <v>0</v>
      </c>
      <c r="S74" s="110">
        <v>0</v>
      </c>
      <c r="T74" s="114"/>
      <c r="U74" s="164">
        <v>18941</v>
      </c>
      <c r="V74" s="167">
        <f t="shared" si="5"/>
        <v>512</v>
      </c>
      <c r="W74" s="105">
        <f t="shared" ref="W74:W101" si="7">V74/U74</f>
        <v>2.7031307745103216E-2</v>
      </c>
      <c r="X74" s="52"/>
      <c r="Y74" s="52"/>
    </row>
    <row r="75" spans="1:25" ht="47.25" customHeight="1" x14ac:dyDescent="0.25">
      <c r="A75" s="68" t="s">
        <v>163</v>
      </c>
      <c r="B75" s="72"/>
      <c r="C75" s="75"/>
      <c r="D75" s="71" t="s">
        <v>530</v>
      </c>
      <c r="E75" s="155">
        <v>31</v>
      </c>
      <c r="F75" s="117">
        <v>93.548387096774192</v>
      </c>
      <c r="G75" s="131">
        <v>7</v>
      </c>
      <c r="H75" s="119">
        <v>85.714285714285708</v>
      </c>
      <c r="I75" s="131">
        <v>13</v>
      </c>
      <c r="J75" s="120">
        <v>100</v>
      </c>
      <c r="K75" s="131">
        <v>6</v>
      </c>
      <c r="L75" s="133">
        <v>100</v>
      </c>
      <c r="M75" s="132" t="s">
        <v>582</v>
      </c>
      <c r="N75" s="121">
        <v>80</v>
      </c>
      <c r="O75" s="102">
        <v>6</v>
      </c>
      <c r="P75" s="82">
        <v>6</v>
      </c>
      <c r="Q75" s="89">
        <f t="shared" si="6"/>
        <v>100</v>
      </c>
      <c r="R75" s="97">
        <v>47</v>
      </c>
      <c r="S75" s="110">
        <v>47</v>
      </c>
      <c r="T75" s="114">
        <f t="shared" si="4"/>
        <v>100</v>
      </c>
      <c r="U75" s="113">
        <v>2659</v>
      </c>
      <c r="V75" s="167">
        <f t="shared" si="5"/>
        <v>84</v>
      </c>
      <c r="W75" s="105">
        <f t="shared" si="7"/>
        <v>3.159082361790147E-2</v>
      </c>
      <c r="X75" s="52"/>
      <c r="Y75" s="52"/>
    </row>
    <row r="76" spans="1:25" ht="40.5" customHeight="1" x14ac:dyDescent="0.25">
      <c r="A76" s="68" t="s">
        <v>164</v>
      </c>
      <c r="B76" s="69" t="s">
        <v>227</v>
      </c>
      <c r="C76" s="70" t="s">
        <v>227</v>
      </c>
      <c r="D76" s="71" t="s">
        <v>70</v>
      </c>
      <c r="E76" s="152">
        <v>96</v>
      </c>
      <c r="F76" s="117">
        <v>81.25</v>
      </c>
      <c r="G76" s="131">
        <v>23</v>
      </c>
      <c r="H76" s="119">
        <v>78.260869565217391</v>
      </c>
      <c r="I76" s="131">
        <v>37</v>
      </c>
      <c r="J76" s="133">
        <v>81.081081081081081</v>
      </c>
      <c r="K76" s="131">
        <v>18</v>
      </c>
      <c r="L76" s="133">
        <v>66.666666666666671</v>
      </c>
      <c r="M76" s="132">
        <v>18</v>
      </c>
      <c r="N76" s="121">
        <v>100</v>
      </c>
      <c r="O76" s="102">
        <v>14</v>
      </c>
      <c r="P76" s="82">
        <v>7</v>
      </c>
      <c r="Q76" s="89">
        <f t="shared" si="6"/>
        <v>50</v>
      </c>
      <c r="R76" s="97">
        <v>150</v>
      </c>
      <c r="S76" s="110">
        <v>144</v>
      </c>
      <c r="T76" s="114">
        <f t="shared" si="4"/>
        <v>96</v>
      </c>
      <c r="U76" s="164">
        <v>31031</v>
      </c>
      <c r="V76" s="167">
        <f t="shared" si="5"/>
        <v>260</v>
      </c>
      <c r="W76" s="166">
        <f t="shared" si="7"/>
        <v>8.378718056137411E-3</v>
      </c>
      <c r="X76" s="52"/>
      <c r="Y76" s="52"/>
    </row>
    <row r="77" spans="1:25" ht="30.75" customHeight="1" x14ac:dyDescent="0.25">
      <c r="A77" s="68" t="s">
        <v>165</v>
      </c>
      <c r="B77" s="69" t="s">
        <v>71</v>
      </c>
      <c r="C77" s="70" t="s">
        <v>71</v>
      </c>
      <c r="D77" s="83" t="s">
        <v>71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1"/>
      <c r="O77" s="84"/>
      <c r="P77" s="84"/>
      <c r="Q77" s="116"/>
      <c r="R77" s="98"/>
      <c r="S77" s="98"/>
      <c r="T77" s="115"/>
      <c r="U77" s="112"/>
      <c r="V77" s="168">
        <f t="shared" si="5"/>
        <v>0</v>
      </c>
      <c r="W77" s="106"/>
      <c r="X77" s="52"/>
      <c r="Y77" s="52"/>
    </row>
    <row r="78" spans="1:25" ht="30.75" customHeight="1" x14ac:dyDescent="0.25">
      <c r="A78" s="68" t="s">
        <v>166</v>
      </c>
      <c r="B78" s="69" t="s">
        <v>72</v>
      </c>
      <c r="C78" s="70" t="s">
        <v>72</v>
      </c>
      <c r="D78" s="71" t="s">
        <v>72</v>
      </c>
      <c r="E78" s="152">
        <v>83</v>
      </c>
      <c r="F78" s="117">
        <v>81.92771084337349</v>
      </c>
      <c r="G78" s="131">
        <v>20</v>
      </c>
      <c r="H78" s="119">
        <v>85</v>
      </c>
      <c r="I78" s="131">
        <v>33</v>
      </c>
      <c r="J78" s="133">
        <v>78.787878787878782</v>
      </c>
      <c r="K78" s="131">
        <v>15</v>
      </c>
      <c r="L78" s="133">
        <v>86.666666666666671</v>
      </c>
      <c r="M78" s="132">
        <v>15</v>
      </c>
      <c r="N78" s="121">
        <v>80</v>
      </c>
      <c r="O78" s="102">
        <v>17</v>
      </c>
      <c r="P78" s="82">
        <v>12</v>
      </c>
      <c r="Q78" s="89">
        <f t="shared" si="6"/>
        <v>70.588235294117652</v>
      </c>
      <c r="R78" s="97">
        <v>96</v>
      </c>
      <c r="S78" s="110">
        <v>96</v>
      </c>
      <c r="T78" s="114">
        <f t="shared" si="4"/>
        <v>100</v>
      </c>
      <c r="U78" s="113">
        <v>6922</v>
      </c>
      <c r="V78" s="167">
        <f t="shared" si="5"/>
        <v>196</v>
      </c>
      <c r="W78" s="105">
        <f t="shared" si="7"/>
        <v>2.8315515746893963E-2</v>
      </c>
      <c r="X78" s="52"/>
      <c r="Y78" s="52"/>
    </row>
    <row r="79" spans="1:25" ht="30.75" customHeight="1" x14ac:dyDescent="0.25">
      <c r="A79" s="68" t="s">
        <v>167</v>
      </c>
      <c r="B79" s="69" t="s">
        <v>73</v>
      </c>
      <c r="C79" s="70" t="s">
        <v>73</v>
      </c>
      <c r="D79" s="71" t="s">
        <v>73</v>
      </c>
      <c r="E79" s="152">
        <v>231</v>
      </c>
      <c r="F79" s="117">
        <v>67.099567099567096</v>
      </c>
      <c r="G79" s="131">
        <v>52</v>
      </c>
      <c r="H79" s="119">
        <v>59.615384615384613</v>
      </c>
      <c r="I79" s="131">
        <v>93</v>
      </c>
      <c r="J79" s="133">
        <v>60.215053763440864</v>
      </c>
      <c r="K79" s="131">
        <v>44</v>
      </c>
      <c r="L79" s="133">
        <v>72.727272727272734</v>
      </c>
      <c r="M79" s="132" t="s">
        <v>583</v>
      </c>
      <c r="N79" s="121">
        <v>85.714285714285708</v>
      </c>
      <c r="O79" s="102">
        <v>41</v>
      </c>
      <c r="P79" s="82">
        <v>15</v>
      </c>
      <c r="Q79" s="89">
        <f t="shared" si="6"/>
        <v>36.585365853658537</v>
      </c>
      <c r="R79" s="97">
        <v>327</v>
      </c>
      <c r="S79" s="110">
        <v>288</v>
      </c>
      <c r="T79" s="114">
        <f t="shared" si="4"/>
        <v>88.073394495412856</v>
      </c>
      <c r="U79" s="164">
        <v>19332</v>
      </c>
      <c r="V79" s="167">
        <f t="shared" si="5"/>
        <v>599</v>
      </c>
      <c r="W79" s="105">
        <f t="shared" si="7"/>
        <v>3.0984895510035176E-2</v>
      </c>
      <c r="X79" s="52"/>
      <c r="Y79" s="52"/>
    </row>
    <row r="80" spans="1:25" ht="30.75" customHeight="1" x14ac:dyDescent="0.25">
      <c r="A80" s="68" t="s">
        <v>168</v>
      </c>
      <c r="B80" s="72"/>
      <c r="C80" s="75"/>
      <c r="D80" s="71" t="s">
        <v>74</v>
      </c>
      <c r="E80" s="152">
        <v>55</v>
      </c>
      <c r="F80" s="117">
        <v>65.454545454545453</v>
      </c>
      <c r="G80" s="131">
        <v>14</v>
      </c>
      <c r="H80" s="119">
        <v>78.571428571428569</v>
      </c>
      <c r="I80" s="131">
        <v>21</v>
      </c>
      <c r="J80" s="133">
        <v>66.666666666666671</v>
      </c>
      <c r="K80" s="131">
        <v>10</v>
      </c>
      <c r="L80" s="133">
        <v>80</v>
      </c>
      <c r="M80" s="132">
        <v>10</v>
      </c>
      <c r="N80" s="121">
        <v>30</v>
      </c>
      <c r="O80" s="102">
        <v>12</v>
      </c>
      <c r="P80" s="82">
        <v>6</v>
      </c>
      <c r="Q80" s="89">
        <f t="shared" si="6"/>
        <v>50</v>
      </c>
      <c r="R80" s="97">
        <v>75</v>
      </c>
      <c r="S80" s="110">
        <v>71</v>
      </c>
      <c r="T80" s="114">
        <f t="shared" si="4"/>
        <v>94.666666666666671</v>
      </c>
      <c r="U80" s="164">
        <v>849</v>
      </c>
      <c r="V80" s="167">
        <f t="shared" si="5"/>
        <v>142</v>
      </c>
      <c r="W80" s="105">
        <f t="shared" si="7"/>
        <v>0.16725559481743227</v>
      </c>
      <c r="X80" s="52"/>
      <c r="Y80" s="52"/>
    </row>
    <row r="81" spans="1:25" ht="30.75" customHeight="1" x14ac:dyDescent="0.25">
      <c r="A81" s="68" t="s">
        <v>169</v>
      </c>
      <c r="B81" s="69" t="s">
        <v>75</v>
      </c>
      <c r="C81" s="70" t="s">
        <v>75</v>
      </c>
      <c r="D81" s="71" t="s">
        <v>75</v>
      </c>
      <c r="E81" s="152">
        <v>144</v>
      </c>
      <c r="F81" s="117">
        <v>94.444444444444443</v>
      </c>
      <c r="G81" s="131">
        <v>33</v>
      </c>
      <c r="H81" s="119">
        <v>96.969696969696969</v>
      </c>
      <c r="I81" s="131">
        <v>57</v>
      </c>
      <c r="J81" s="133">
        <v>98.245614035087726</v>
      </c>
      <c r="K81" s="131">
        <v>27</v>
      </c>
      <c r="L81" s="133">
        <v>96.296296296296291</v>
      </c>
      <c r="M81" s="132" t="s">
        <v>576</v>
      </c>
      <c r="N81" s="121">
        <v>81.481481481481481</v>
      </c>
      <c r="O81" s="102">
        <v>28</v>
      </c>
      <c r="P81" s="82">
        <v>25</v>
      </c>
      <c r="Q81" s="89">
        <f t="shared" si="6"/>
        <v>89.285714285714292</v>
      </c>
      <c r="R81" s="95">
        <v>265</v>
      </c>
      <c r="S81" s="109">
        <v>265</v>
      </c>
      <c r="T81" s="114">
        <f t="shared" si="4"/>
        <v>100</v>
      </c>
      <c r="U81" s="164">
        <v>16292</v>
      </c>
      <c r="V81" s="167">
        <f t="shared" si="5"/>
        <v>437</v>
      </c>
      <c r="W81" s="105">
        <f t="shared" si="7"/>
        <v>2.6822980603977413E-2</v>
      </c>
      <c r="X81" s="52"/>
      <c r="Y81" s="52"/>
    </row>
    <row r="82" spans="1:25" ht="30.75" customHeight="1" x14ac:dyDescent="0.25">
      <c r="A82" s="68" t="s">
        <v>170</v>
      </c>
      <c r="B82" s="69" t="s">
        <v>229</v>
      </c>
      <c r="C82" s="70" t="s">
        <v>229</v>
      </c>
      <c r="D82" s="71" t="s">
        <v>76</v>
      </c>
      <c r="E82" s="152">
        <v>1263</v>
      </c>
      <c r="F82" s="117">
        <v>87.25257323832146</v>
      </c>
      <c r="G82" s="131">
        <v>278</v>
      </c>
      <c r="H82" s="119">
        <v>79.856115107913666</v>
      </c>
      <c r="I82" s="131">
        <v>505</v>
      </c>
      <c r="J82" s="133">
        <v>84.158415841584159</v>
      </c>
      <c r="K82" s="131">
        <v>241</v>
      </c>
      <c r="L82" s="133">
        <v>97.925311203319495</v>
      </c>
      <c r="M82" s="132">
        <v>239</v>
      </c>
      <c r="N82" s="121">
        <v>91.63179916317992</v>
      </c>
      <c r="O82" s="102">
        <v>224</v>
      </c>
      <c r="P82" s="82">
        <v>155</v>
      </c>
      <c r="Q82" s="89">
        <f t="shared" si="6"/>
        <v>69.196428571428569</v>
      </c>
      <c r="R82" s="95">
        <v>1908</v>
      </c>
      <c r="S82" s="109">
        <v>1728</v>
      </c>
      <c r="T82" s="114">
        <f t="shared" si="4"/>
        <v>90.566037735849065</v>
      </c>
      <c r="U82" s="164">
        <v>66583</v>
      </c>
      <c r="V82" s="167">
        <f t="shared" si="5"/>
        <v>3395</v>
      </c>
      <c r="W82" s="105">
        <f t="shared" si="7"/>
        <v>5.0988991183935836E-2</v>
      </c>
      <c r="X82" s="52"/>
      <c r="Y82" s="52"/>
    </row>
    <row r="83" spans="1:25" ht="33" customHeight="1" x14ac:dyDescent="0.25">
      <c r="A83" s="68" t="s">
        <v>171</v>
      </c>
      <c r="B83" s="69" t="s">
        <v>233</v>
      </c>
      <c r="C83" s="70" t="s">
        <v>233</v>
      </c>
      <c r="D83" s="71" t="s">
        <v>77</v>
      </c>
      <c r="E83" s="152">
        <v>438</v>
      </c>
      <c r="F83" s="117">
        <v>79.223744292237441</v>
      </c>
      <c r="G83" s="131">
        <v>104</v>
      </c>
      <c r="H83" s="119">
        <v>69.230769230769226</v>
      </c>
      <c r="I83" s="131">
        <v>173</v>
      </c>
      <c r="J83" s="133">
        <v>75.144508670520224</v>
      </c>
      <c r="K83" s="131">
        <v>81</v>
      </c>
      <c r="L83" s="133">
        <v>87.654320987654316</v>
      </c>
      <c r="M83" s="132">
        <v>80</v>
      </c>
      <c r="N83" s="121">
        <v>92.5</v>
      </c>
      <c r="O83" s="102">
        <v>83</v>
      </c>
      <c r="P83" s="82">
        <v>41</v>
      </c>
      <c r="Q83" s="89">
        <f t="shared" si="6"/>
        <v>49.397590361445779</v>
      </c>
      <c r="R83" s="97">
        <v>645</v>
      </c>
      <c r="S83" s="110">
        <v>623</v>
      </c>
      <c r="T83" s="114">
        <f t="shared" si="4"/>
        <v>96.589147286821714</v>
      </c>
      <c r="U83" s="164">
        <v>52558</v>
      </c>
      <c r="V83" s="167">
        <f t="shared" si="5"/>
        <v>1166</v>
      </c>
      <c r="W83" s="105">
        <f t="shared" si="7"/>
        <v>2.2185014650481373E-2</v>
      </c>
      <c r="X83" s="52"/>
      <c r="Y83" s="52"/>
    </row>
    <row r="84" spans="1:25" ht="30.75" customHeight="1" x14ac:dyDescent="0.25">
      <c r="A84" s="68" t="s">
        <v>172</v>
      </c>
      <c r="B84" s="69" t="s">
        <v>78</v>
      </c>
      <c r="C84" s="70" t="s">
        <v>78</v>
      </c>
      <c r="D84" s="71" t="s">
        <v>78</v>
      </c>
      <c r="E84" s="155">
        <v>361</v>
      </c>
      <c r="F84" s="117">
        <v>95.844875346260395</v>
      </c>
      <c r="G84" s="131">
        <v>77</v>
      </c>
      <c r="H84" s="119">
        <v>97.402597402597408</v>
      </c>
      <c r="I84" s="131">
        <v>146</v>
      </c>
      <c r="J84" s="133">
        <v>94.520547945205479</v>
      </c>
      <c r="K84" s="131">
        <v>70</v>
      </c>
      <c r="L84" s="133">
        <v>97.142857142857139</v>
      </c>
      <c r="M84" s="132" t="s">
        <v>584</v>
      </c>
      <c r="N84" s="121">
        <v>95.588235294117652</v>
      </c>
      <c r="O84" s="102"/>
      <c r="P84" s="82"/>
      <c r="Q84" s="89"/>
      <c r="R84" s="97">
        <v>817</v>
      </c>
      <c r="S84" s="110">
        <v>817</v>
      </c>
      <c r="T84" s="114">
        <f t="shared" si="4"/>
        <v>100</v>
      </c>
      <c r="U84" s="164">
        <v>14225</v>
      </c>
      <c r="V84" s="167">
        <f t="shared" si="5"/>
        <v>1178</v>
      </c>
      <c r="W84" s="105">
        <f t="shared" si="7"/>
        <v>8.2811950790861164E-2</v>
      </c>
      <c r="X84" s="52"/>
      <c r="Y84" s="52"/>
    </row>
    <row r="85" spans="1:25" ht="28.5" customHeight="1" x14ac:dyDescent="0.25">
      <c r="A85" s="68" t="s">
        <v>173</v>
      </c>
      <c r="B85" s="69" t="s">
        <v>79</v>
      </c>
      <c r="C85" s="70" t="s">
        <v>79</v>
      </c>
      <c r="D85" s="71" t="s">
        <v>79</v>
      </c>
      <c r="E85" s="155">
        <v>34</v>
      </c>
      <c r="F85" s="117">
        <v>91.17647058823529</v>
      </c>
      <c r="G85" s="131">
        <v>8</v>
      </c>
      <c r="H85" s="119">
        <v>87.5</v>
      </c>
      <c r="I85" s="131">
        <v>14</v>
      </c>
      <c r="J85" s="120">
        <v>85.714285714285708</v>
      </c>
      <c r="K85" s="131">
        <v>6</v>
      </c>
      <c r="L85" s="133">
        <v>100</v>
      </c>
      <c r="M85" s="132" t="s">
        <v>575</v>
      </c>
      <c r="N85" s="121">
        <v>100</v>
      </c>
      <c r="O85" s="102"/>
      <c r="P85" s="82"/>
      <c r="Q85" s="89"/>
      <c r="R85" s="97">
        <v>54</v>
      </c>
      <c r="S85" s="110">
        <v>54</v>
      </c>
      <c r="T85" s="114">
        <f t="shared" si="4"/>
        <v>100</v>
      </c>
      <c r="U85" s="164">
        <v>36770</v>
      </c>
      <c r="V85" s="167">
        <f t="shared" si="5"/>
        <v>88</v>
      </c>
      <c r="W85" s="166">
        <f t="shared" si="7"/>
        <v>2.3932553712265434E-3</v>
      </c>
      <c r="X85" s="52"/>
      <c r="Y85" s="52"/>
    </row>
    <row r="86" spans="1:25" ht="30.75" customHeight="1" x14ac:dyDescent="0.25">
      <c r="A86" s="68" t="s">
        <v>174</v>
      </c>
      <c r="B86" s="69" t="s">
        <v>236</v>
      </c>
      <c r="C86" s="70" t="s">
        <v>236</v>
      </c>
      <c r="D86" s="71" t="s">
        <v>80</v>
      </c>
      <c r="E86" s="155">
        <v>2643</v>
      </c>
      <c r="F86" s="117">
        <v>81.195611048051461</v>
      </c>
      <c r="G86" s="131">
        <v>635</v>
      </c>
      <c r="H86" s="119">
        <v>72.5984251968504</v>
      </c>
      <c r="I86" s="131">
        <v>1042</v>
      </c>
      <c r="J86" s="120">
        <v>79.654510556621887</v>
      </c>
      <c r="K86" s="131">
        <v>487</v>
      </c>
      <c r="L86" s="120">
        <v>91.581108829568791</v>
      </c>
      <c r="M86" s="132" t="s">
        <v>585</v>
      </c>
      <c r="N86" s="121">
        <v>85.386221294363295</v>
      </c>
      <c r="O86" s="102">
        <v>441</v>
      </c>
      <c r="P86" s="82">
        <v>243</v>
      </c>
      <c r="Q86" s="89">
        <f t="shared" si="6"/>
        <v>55.102040816326522</v>
      </c>
      <c r="R86" s="97">
        <v>3353</v>
      </c>
      <c r="S86" s="110">
        <v>3186</v>
      </c>
      <c r="T86" s="114">
        <f t="shared" si="4"/>
        <v>95.019385624813594</v>
      </c>
      <c r="U86" s="164">
        <v>30897</v>
      </c>
      <c r="V86" s="167">
        <f t="shared" si="5"/>
        <v>6437</v>
      </c>
      <c r="W86" s="105">
        <f t="shared" si="7"/>
        <v>0.20833737903356314</v>
      </c>
      <c r="X86" s="52"/>
      <c r="Y86" s="52"/>
    </row>
    <row r="87" spans="1:25" ht="33" customHeight="1" x14ac:dyDescent="0.25">
      <c r="A87" s="68" t="s">
        <v>175</v>
      </c>
      <c r="B87" s="69" t="s">
        <v>237</v>
      </c>
      <c r="C87" s="70" t="s">
        <v>237</v>
      </c>
      <c r="D87" s="71" t="s">
        <v>81</v>
      </c>
      <c r="E87" s="155">
        <v>6024</v>
      </c>
      <c r="F87" s="117">
        <v>79.648074369189914</v>
      </c>
      <c r="G87" s="131">
        <v>1371</v>
      </c>
      <c r="H87" s="119">
        <v>71.845368344274249</v>
      </c>
      <c r="I87" s="131">
        <v>2409</v>
      </c>
      <c r="J87" s="120">
        <v>74.885844748858446</v>
      </c>
      <c r="K87" s="131">
        <v>1132</v>
      </c>
      <c r="L87" s="120">
        <v>88.957597173144876</v>
      </c>
      <c r="M87" s="132" t="s">
        <v>586</v>
      </c>
      <c r="N87" s="121">
        <v>90.107913669064743</v>
      </c>
      <c r="O87" s="102">
        <v>961</v>
      </c>
      <c r="P87" s="82">
        <v>467</v>
      </c>
      <c r="Q87" s="89">
        <f t="shared" si="6"/>
        <v>48.5952133194589</v>
      </c>
      <c r="R87" s="97">
        <v>7844</v>
      </c>
      <c r="S87" s="110">
        <v>7448</v>
      </c>
      <c r="T87" s="114">
        <f t="shared" si="4"/>
        <v>94.951555328913813</v>
      </c>
      <c r="U87" s="164">
        <v>81978</v>
      </c>
      <c r="V87" s="167">
        <f t="shared" si="5"/>
        <v>14829</v>
      </c>
      <c r="W87" s="105">
        <f t="shared" si="7"/>
        <v>0.18088999487667423</v>
      </c>
      <c r="X87" s="52"/>
      <c r="Y87" s="52"/>
    </row>
    <row r="88" spans="1:25" ht="30.75" customHeight="1" x14ac:dyDescent="0.25">
      <c r="A88" s="68" t="s">
        <v>176</v>
      </c>
      <c r="B88" s="72"/>
      <c r="C88" s="75"/>
      <c r="D88" s="71" t="s">
        <v>531</v>
      </c>
      <c r="E88" s="155">
        <v>299</v>
      </c>
      <c r="F88" s="117">
        <v>93.31103678929766</v>
      </c>
      <c r="G88" s="131">
        <v>63</v>
      </c>
      <c r="H88" s="119">
        <v>95.238095238095241</v>
      </c>
      <c r="I88" s="131">
        <v>120</v>
      </c>
      <c r="J88" s="120">
        <v>94.166666666666671</v>
      </c>
      <c r="K88" s="131">
        <v>59</v>
      </c>
      <c r="L88" s="120">
        <v>100</v>
      </c>
      <c r="M88" s="132" t="s">
        <v>587</v>
      </c>
      <c r="N88" s="121">
        <v>82.456140350877192</v>
      </c>
      <c r="O88" s="102">
        <v>65</v>
      </c>
      <c r="P88" s="82">
        <v>61</v>
      </c>
      <c r="Q88" s="89">
        <f t="shared" si="6"/>
        <v>93.84615384615384</v>
      </c>
      <c r="R88" s="97">
        <v>544</v>
      </c>
      <c r="S88" s="110">
        <v>538</v>
      </c>
      <c r="T88" s="114">
        <f t="shared" si="4"/>
        <v>98.89705882352942</v>
      </c>
      <c r="U88" s="164">
        <v>1230</v>
      </c>
      <c r="V88" s="167">
        <f t="shared" si="5"/>
        <v>908</v>
      </c>
      <c r="W88" s="105">
        <f t="shared" si="7"/>
        <v>0.73821138211382109</v>
      </c>
      <c r="X88" s="52"/>
      <c r="Y88" s="52"/>
    </row>
    <row r="89" spans="1:25" ht="30.75" customHeight="1" x14ac:dyDescent="0.25">
      <c r="A89" s="68" t="s">
        <v>177</v>
      </c>
      <c r="B89" s="69" t="s">
        <v>83</v>
      </c>
      <c r="C89" s="70" t="s">
        <v>83</v>
      </c>
      <c r="D89" s="83" t="s">
        <v>83</v>
      </c>
      <c r="E89" s="150"/>
      <c r="F89" s="150"/>
      <c r="G89" s="150"/>
      <c r="H89" s="150"/>
      <c r="I89" s="150"/>
      <c r="J89" s="150"/>
      <c r="K89" s="150"/>
      <c r="L89" s="150"/>
      <c r="M89" s="150"/>
      <c r="N89" s="151"/>
      <c r="O89" s="84"/>
      <c r="P89" s="84"/>
      <c r="Q89" s="116"/>
      <c r="R89" s="98"/>
      <c r="S89" s="98"/>
      <c r="T89" s="115"/>
      <c r="U89" s="112"/>
      <c r="V89" s="168">
        <f t="shared" si="5"/>
        <v>0</v>
      </c>
      <c r="W89" s="106"/>
      <c r="X89" s="52"/>
      <c r="Y89" s="52"/>
    </row>
    <row r="90" spans="1:25" ht="30.75" customHeight="1" x14ac:dyDescent="0.25">
      <c r="A90" s="68" t="s">
        <v>178</v>
      </c>
      <c r="B90" s="69" t="s">
        <v>238</v>
      </c>
      <c r="C90" s="70" t="s">
        <v>238</v>
      </c>
      <c r="D90" s="71" t="s">
        <v>238</v>
      </c>
      <c r="E90" s="155">
        <v>495</v>
      </c>
      <c r="F90" s="117">
        <v>84.040404040404042</v>
      </c>
      <c r="G90" s="131">
        <v>111</v>
      </c>
      <c r="H90" s="119">
        <v>87.387387387387392</v>
      </c>
      <c r="I90" s="131">
        <v>200</v>
      </c>
      <c r="J90" s="133">
        <v>79.5</v>
      </c>
      <c r="K90" s="131">
        <v>93</v>
      </c>
      <c r="L90" s="133">
        <v>96.774193548387103</v>
      </c>
      <c r="M90" s="132" t="s">
        <v>588</v>
      </c>
      <c r="N90" s="121">
        <v>76.92307692307692</v>
      </c>
      <c r="O90" s="102">
        <v>102</v>
      </c>
      <c r="P90" s="82">
        <v>74</v>
      </c>
      <c r="Q90" s="89">
        <f t="shared" si="6"/>
        <v>72.549019607843135</v>
      </c>
      <c r="R90" s="97">
        <v>858</v>
      </c>
      <c r="S90" s="110">
        <v>843</v>
      </c>
      <c r="T90" s="114">
        <f t="shared" si="4"/>
        <v>98.251748251748253</v>
      </c>
      <c r="U90" s="164">
        <v>5098</v>
      </c>
      <c r="V90" s="167">
        <f t="shared" si="5"/>
        <v>1455</v>
      </c>
      <c r="W90" s="105">
        <f t="shared" si="7"/>
        <v>0.28540604158493527</v>
      </c>
      <c r="X90" s="52"/>
      <c r="Y90" s="52"/>
    </row>
    <row r="91" spans="1:25" ht="30.75" customHeight="1" x14ac:dyDescent="0.25">
      <c r="A91" s="68" t="s">
        <v>179</v>
      </c>
      <c r="B91" s="69" t="s">
        <v>85</v>
      </c>
      <c r="C91" s="70" t="s">
        <v>85</v>
      </c>
      <c r="D91" s="71" t="s">
        <v>85</v>
      </c>
      <c r="E91" s="152">
        <v>1203</v>
      </c>
      <c r="F91" s="117">
        <v>60.016625103906897</v>
      </c>
      <c r="G91" s="131">
        <v>263</v>
      </c>
      <c r="H91" s="119">
        <v>72.623574144486696</v>
      </c>
      <c r="I91" s="131">
        <v>485</v>
      </c>
      <c r="J91" s="133">
        <v>58.96907216494845</v>
      </c>
      <c r="K91" s="131">
        <v>230</v>
      </c>
      <c r="L91" s="133">
        <v>83.478260869565219</v>
      </c>
      <c r="M91" s="132" t="s">
        <v>589</v>
      </c>
      <c r="N91" s="121">
        <v>23.555555555555557</v>
      </c>
      <c r="O91" s="102">
        <v>171</v>
      </c>
      <c r="P91" s="82">
        <v>84</v>
      </c>
      <c r="Q91" s="89">
        <f t="shared" si="6"/>
        <v>49.122807017543856</v>
      </c>
      <c r="R91" s="95">
        <v>1295</v>
      </c>
      <c r="S91" s="109">
        <v>1180</v>
      </c>
      <c r="T91" s="114">
        <f t="shared" si="4"/>
        <v>91.119691119691112</v>
      </c>
      <c r="U91" s="164">
        <v>10763</v>
      </c>
      <c r="V91" s="167">
        <f t="shared" si="5"/>
        <v>2669</v>
      </c>
      <c r="W91" s="105">
        <f t="shared" si="7"/>
        <v>0.24797918795874757</v>
      </c>
      <c r="X91" s="52"/>
      <c r="Y91" s="52"/>
    </row>
    <row r="92" spans="1:25" ht="33.75" customHeight="1" x14ac:dyDescent="0.25">
      <c r="A92" s="68" t="s">
        <v>180</v>
      </c>
      <c r="B92" s="72"/>
      <c r="C92" s="75"/>
      <c r="D92" s="71" t="s">
        <v>86</v>
      </c>
      <c r="E92" s="155">
        <v>81</v>
      </c>
      <c r="F92" s="117">
        <v>67.901234567901241</v>
      </c>
      <c r="G92" s="131">
        <v>17</v>
      </c>
      <c r="H92" s="119">
        <v>70.588235294117652</v>
      </c>
      <c r="I92" s="131">
        <v>32</v>
      </c>
      <c r="J92" s="133">
        <v>68.75</v>
      </c>
      <c r="K92" s="131">
        <v>16</v>
      </c>
      <c r="L92" s="133">
        <v>56.25</v>
      </c>
      <c r="M92" s="132" t="s">
        <v>563</v>
      </c>
      <c r="N92" s="121">
        <v>75</v>
      </c>
      <c r="O92" s="102">
        <v>12</v>
      </c>
      <c r="P92" s="82">
        <v>4</v>
      </c>
      <c r="Q92" s="89">
        <f t="shared" si="6"/>
        <v>33.333333333333329</v>
      </c>
      <c r="R92" s="97">
        <v>88</v>
      </c>
      <c r="S92" s="110">
        <v>69</v>
      </c>
      <c r="T92" s="114">
        <f t="shared" si="4"/>
        <v>78.409090909090907</v>
      </c>
      <c r="U92" s="164">
        <v>46637</v>
      </c>
      <c r="V92" s="167">
        <f t="shared" si="5"/>
        <v>181</v>
      </c>
      <c r="W92" s="166">
        <f t="shared" si="7"/>
        <v>3.8810386602911853E-3</v>
      </c>
      <c r="X92" s="52"/>
      <c r="Y92" s="52"/>
    </row>
    <row r="93" spans="1:25" ht="30.75" customHeight="1" x14ac:dyDescent="0.25">
      <c r="A93" s="68" t="s">
        <v>181</v>
      </c>
      <c r="B93" s="69" t="s">
        <v>87</v>
      </c>
      <c r="C93" s="70" t="s">
        <v>87</v>
      </c>
      <c r="D93" s="83" t="s">
        <v>87</v>
      </c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84"/>
      <c r="P93" s="84"/>
      <c r="Q93" s="116"/>
      <c r="R93" s="98"/>
      <c r="S93" s="98"/>
      <c r="T93" s="115"/>
      <c r="U93" s="112"/>
      <c r="V93" s="168">
        <f t="shared" si="5"/>
        <v>0</v>
      </c>
      <c r="W93" s="106"/>
      <c r="X93" s="52"/>
      <c r="Y93" s="52"/>
    </row>
    <row r="94" spans="1:25" ht="30.75" customHeight="1" x14ac:dyDescent="0.25">
      <c r="A94" s="68" t="s">
        <v>182</v>
      </c>
      <c r="B94" s="69" t="s">
        <v>241</v>
      </c>
      <c r="C94" s="70" t="s">
        <v>241</v>
      </c>
      <c r="D94" s="71" t="s">
        <v>241</v>
      </c>
      <c r="E94" s="152">
        <v>151</v>
      </c>
      <c r="F94" s="117">
        <v>93.377483443708613</v>
      </c>
      <c r="G94" s="131">
        <v>32</v>
      </c>
      <c r="H94" s="119">
        <v>96.875</v>
      </c>
      <c r="I94" s="131">
        <v>60</v>
      </c>
      <c r="J94" s="133">
        <v>91.666666666666671</v>
      </c>
      <c r="K94" s="131">
        <v>30</v>
      </c>
      <c r="L94" s="133">
        <v>96.666666666666671</v>
      </c>
      <c r="M94" s="132" t="s">
        <v>561</v>
      </c>
      <c r="N94" s="121">
        <v>89.65517241379311</v>
      </c>
      <c r="O94" s="102">
        <v>31</v>
      </c>
      <c r="P94" s="82">
        <v>31</v>
      </c>
      <c r="Q94" s="89">
        <f t="shared" si="6"/>
        <v>100</v>
      </c>
      <c r="R94" s="97">
        <v>315</v>
      </c>
      <c r="S94" s="110">
        <v>315</v>
      </c>
      <c r="T94" s="114">
        <f t="shared" si="4"/>
        <v>100</v>
      </c>
      <c r="U94" s="164">
        <v>1445</v>
      </c>
      <c r="V94" s="167">
        <f t="shared" si="5"/>
        <v>497</v>
      </c>
      <c r="W94" s="105">
        <f t="shared" si="7"/>
        <v>0.34394463667820069</v>
      </c>
      <c r="X94" s="52"/>
      <c r="Y94" s="52"/>
    </row>
    <row r="95" spans="1:25" ht="28.5" customHeight="1" x14ac:dyDescent="0.25">
      <c r="A95" s="68" t="s">
        <v>183</v>
      </c>
      <c r="B95" s="69" t="s">
        <v>89</v>
      </c>
      <c r="C95" s="70" t="s">
        <v>89</v>
      </c>
      <c r="D95" s="71" t="s">
        <v>89</v>
      </c>
      <c r="E95" s="131">
        <v>1176</v>
      </c>
      <c r="F95" s="117">
        <v>74.489795918367349</v>
      </c>
      <c r="G95" s="131">
        <v>262</v>
      </c>
      <c r="H95" s="119">
        <v>74.045801526717554</v>
      </c>
      <c r="I95" s="131">
        <v>467</v>
      </c>
      <c r="J95" s="133">
        <v>77.087794432548179</v>
      </c>
      <c r="K95" s="131">
        <v>225</v>
      </c>
      <c r="L95" s="133">
        <v>91.111111111111114</v>
      </c>
      <c r="M95" s="132">
        <v>222</v>
      </c>
      <c r="N95" s="121">
        <v>52.702702702702702</v>
      </c>
      <c r="O95" s="102">
        <v>205</v>
      </c>
      <c r="P95" s="82">
        <v>130</v>
      </c>
      <c r="Q95" s="89">
        <f t="shared" si="6"/>
        <v>63.414634146341463</v>
      </c>
      <c r="R95" s="95">
        <v>2239</v>
      </c>
      <c r="S95" s="109">
        <v>2135</v>
      </c>
      <c r="T95" s="114">
        <f t="shared" si="4"/>
        <v>95.35506922733363</v>
      </c>
      <c r="U95" s="164">
        <v>30126</v>
      </c>
      <c r="V95" s="167">
        <f t="shared" si="5"/>
        <v>3620</v>
      </c>
      <c r="W95" s="105">
        <f t="shared" si="7"/>
        <v>0.12016198632410542</v>
      </c>
      <c r="X95" s="52"/>
      <c r="Y95" s="52"/>
    </row>
    <row r="96" spans="1:25" ht="23.25" customHeight="1" x14ac:dyDescent="0.25">
      <c r="A96" s="68" t="s">
        <v>184</v>
      </c>
      <c r="B96" s="69" t="s">
        <v>90</v>
      </c>
      <c r="C96" s="70" t="s">
        <v>90</v>
      </c>
      <c r="D96" s="71" t="s">
        <v>90</v>
      </c>
      <c r="E96" s="152">
        <v>402</v>
      </c>
      <c r="F96" s="117">
        <v>72.885572139303477</v>
      </c>
      <c r="G96" s="131">
        <v>102</v>
      </c>
      <c r="H96" s="119">
        <v>67.647058823529406</v>
      </c>
      <c r="I96" s="131">
        <v>159</v>
      </c>
      <c r="J96" s="133">
        <v>72.327044025157235</v>
      </c>
      <c r="K96" s="131">
        <v>72</v>
      </c>
      <c r="L96" s="133">
        <v>94.444444444444443</v>
      </c>
      <c r="M96" s="132" t="s">
        <v>590</v>
      </c>
      <c r="N96" s="121">
        <v>59.420289855072461</v>
      </c>
      <c r="O96" s="102">
        <v>114</v>
      </c>
      <c r="P96" s="82">
        <v>93</v>
      </c>
      <c r="Q96" s="89">
        <f t="shared" si="6"/>
        <v>81.578947368421055</v>
      </c>
      <c r="R96" s="97">
        <v>842</v>
      </c>
      <c r="S96" s="110">
        <v>821</v>
      </c>
      <c r="T96" s="114">
        <f t="shared" si="4"/>
        <v>97.505938242280294</v>
      </c>
      <c r="U96" s="164">
        <v>32482</v>
      </c>
      <c r="V96" s="167">
        <f t="shared" si="5"/>
        <v>1358</v>
      </c>
      <c r="W96" s="105">
        <f t="shared" si="7"/>
        <v>4.1807770457484142E-2</v>
      </c>
      <c r="X96" s="52"/>
      <c r="Y96" s="52"/>
    </row>
    <row r="97" spans="1:25" ht="30.75" customHeight="1" x14ac:dyDescent="0.25">
      <c r="A97" s="68" t="s">
        <v>185</v>
      </c>
      <c r="B97" s="69" t="s">
        <v>91</v>
      </c>
      <c r="C97" s="70" t="s">
        <v>91</v>
      </c>
      <c r="D97" s="71" t="s">
        <v>91</v>
      </c>
      <c r="E97" s="155">
        <v>489</v>
      </c>
      <c r="F97" s="117">
        <v>55.623721881390594</v>
      </c>
      <c r="G97" s="131">
        <v>106</v>
      </c>
      <c r="H97" s="119">
        <v>63.20754716981132</v>
      </c>
      <c r="I97" s="131">
        <v>196</v>
      </c>
      <c r="J97" s="133">
        <v>51.530612244897959</v>
      </c>
      <c r="K97" s="131">
        <v>94</v>
      </c>
      <c r="L97" s="133">
        <v>76.59574468085107</v>
      </c>
      <c r="M97" s="132" t="s">
        <v>577</v>
      </c>
      <c r="N97" s="121">
        <v>34.408602150537632</v>
      </c>
      <c r="O97" s="102">
        <v>97</v>
      </c>
      <c r="P97" s="82">
        <v>44</v>
      </c>
      <c r="Q97" s="89">
        <f t="shared" si="6"/>
        <v>45.360824742268044</v>
      </c>
      <c r="R97" s="95">
        <v>709</v>
      </c>
      <c r="S97" s="109">
        <v>627</v>
      </c>
      <c r="T97" s="114">
        <f t="shared" si="4"/>
        <v>88.434414668547248</v>
      </c>
      <c r="U97" s="164">
        <v>14686</v>
      </c>
      <c r="V97" s="167">
        <f t="shared" si="5"/>
        <v>1295</v>
      </c>
      <c r="W97" s="105">
        <f t="shared" si="7"/>
        <v>8.8179218303145859E-2</v>
      </c>
      <c r="X97" s="52"/>
      <c r="Y97" s="52"/>
    </row>
    <row r="98" spans="1:25" ht="30.75" customHeight="1" x14ac:dyDescent="0.25">
      <c r="A98" s="68" t="s">
        <v>186</v>
      </c>
      <c r="B98" s="69" t="s">
        <v>92</v>
      </c>
      <c r="C98" s="70" t="s">
        <v>92</v>
      </c>
      <c r="D98" s="71" t="s">
        <v>92</v>
      </c>
      <c r="E98" s="157">
        <v>4</v>
      </c>
      <c r="F98" s="117">
        <v>100</v>
      </c>
      <c r="G98" s="129">
        <v>1</v>
      </c>
      <c r="H98" s="120">
        <v>100</v>
      </c>
      <c r="I98" s="129">
        <v>2</v>
      </c>
      <c r="J98" s="120">
        <v>100</v>
      </c>
      <c r="K98" s="129">
        <v>1</v>
      </c>
      <c r="L98" s="120">
        <v>100</v>
      </c>
      <c r="M98" s="129" t="s">
        <v>197</v>
      </c>
      <c r="N98" s="128">
        <v>0</v>
      </c>
      <c r="O98" s="102">
        <v>1</v>
      </c>
      <c r="P98" s="82">
        <v>1</v>
      </c>
      <c r="Q98" s="89">
        <f t="shared" si="6"/>
        <v>100</v>
      </c>
      <c r="R98" s="97">
        <v>2</v>
      </c>
      <c r="S98" s="110">
        <v>2</v>
      </c>
      <c r="T98" s="114">
        <f t="shared" si="4"/>
        <v>100</v>
      </c>
      <c r="U98" s="164">
        <v>172</v>
      </c>
      <c r="V98" s="167">
        <f t="shared" si="5"/>
        <v>7</v>
      </c>
      <c r="W98" s="105">
        <f t="shared" si="7"/>
        <v>4.0697674418604654E-2</v>
      </c>
      <c r="X98" s="52"/>
      <c r="Y98" s="52"/>
    </row>
    <row r="99" spans="1:25" ht="30.75" customHeight="1" x14ac:dyDescent="0.25">
      <c r="A99" s="68" t="s">
        <v>187</v>
      </c>
      <c r="B99" s="72"/>
      <c r="C99" s="75"/>
      <c r="D99" s="71" t="s">
        <v>532</v>
      </c>
      <c r="E99" s="155">
        <v>178</v>
      </c>
      <c r="F99" s="117">
        <v>62.921348314606739</v>
      </c>
      <c r="G99" s="131">
        <v>40</v>
      </c>
      <c r="H99" s="133">
        <v>65</v>
      </c>
      <c r="I99" s="131">
        <v>72</v>
      </c>
      <c r="J99" s="133">
        <v>66.666666666666671</v>
      </c>
      <c r="K99" s="131">
        <v>33</v>
      </c>
      <c r="L99" s="133">
        <v>81.818181818181813</v>
      </c>
      <c r="M99" s="132" t="s">
        <v>591</v>
      </c>
      <c r="N99" s="121">
        <v>33.333333333333336</v>
      </c>
      <c r="O99" s="102">
        <v>36</v>
      </c>
      <c r="P99" s="82">
        <v>17</v>
      </c>
      <c r="Q99" s="89">
        <f t="shared" si="6"/>
        <v>47.222222222222221</v>
      </c>
      <c r="R99" s="97">
        <v>156</v>
      </c>
      <c r="S99" s="110">
        <v>154</v>
      </c>
      <c r="T99" s="114">
        <f t="shared" si="4"/>
        <v>98.71794871794873</v>
      </c>
      <c r="U99" s="164">
        <v>2183</v>
      </c>
      <c r="V99" s="167">
        <f t="shared" si="5"/>
        <v>370</v>
      </c>
      <c r="W99" s="105">
        <f t="shared" si="7"/>
        <v>0.16949152542372881</v>
      </c>
      <c r="X99" s="52"/>
      <c r="Y99" s="52"/>
    </row>
    <row r="100" spans="1:25" ht="30" customHeight="1" x14ac:dyDescent="0.25">
      <c r="A100" s="68" t="s">
        <v>188</v>
      </c>
      <c r="B100" s="69" t="s">
        <v>94</v>
      </c>
      <c r="C100" s="70" t="s">
        <v>94</v>
      </c>
      <c r="D100" s="71" t="s">
        <v>94</v>
      </c>
      <c r="E100" s="131">
        <v>341</v>
      </c>
      <c r="F100" s="117">
        <v>74.486803519061581</v>
      </c>
      <c r="G100" s="131">
        <v>80</v>
      </c>
      <c r="H100" s="133">
        <v>76.25</v>
      </c>
      <c r="I100" s="131">
        <v>134</v>
      </c>
      <c r="J100" s="133">
        <v>73.134328358208961</v>
      </c>
      <c r="K100" s="131">
        <v>65</v>
      </c>
      <c r="L100" s="133">
        <v>87.692307692307693</v>
      </c>
      <c r="M100" s="132" t="s">
        <v>592</v>
      </c>
      <c r="N100" s="121">
        <v>61.29032258064516</v>
      </c>
      <c r="O100" s="102">
        <v>72</v>
      </c>
      <c r="P100" s="82">
        <v>50</v>
      </c>
      <c r="Q100" s="89">
        <f t="shared" si="6"/>
        <v>69.444444444444443</v>
      </c>
      <c r="R100" s="95">
        <v>608</v>
      </c>
      <c r="S100" s="109">
        <v>568</v>
      </c>
      <c r="T100" s="114">
        <f t="shared" si="4"/>
        <v>93.421052631578945</v>
      </c>
      <c r="U100" s="164">
        <v>18734</v>
      </c>
      <c r="V100" s="167">
        <f t="shared" si="5"/>
        <v>1021</v>
      </c>
      <c r="W100" s="105">
        <f t="shared" si="7"/>
        <v>5.4499839863350059E-2</v>
      </c>
      <c r="X100" s="52"/>
      <c r="Y100" s="52"/>
    </row>
    <row r="101" spans="1:25" ht="29.25" customHeight="1" thickBot="1" x14ac:dyDescent="0.3">
      <c r="A101" s="76" t="s">
        <v>189</v>
      </c>
      <c r="B101" s="77" t="s">
        <v>95</v>
      </c>
      <c r="C101" s="78" t="s">
        <v>95</v>
      </c>
      <c r="D101" s="79" t="s">
        <v>95</v>
      </c>
      <c r="E101" s="158">
        <v>120</v>
      </c>
      <c r="F101" s="141">
        <v>64.166666666666671</v>
      </c>
      <c r="G101" s="131">
        <v>24</v>
      </c>
      <c r="H101" s="175">
        <v>62.5</v>
      </c>
      <c r="I101" s="176">
        <v>48</v>
      </c>
      <c r="J101" s="177">
        <v>72.916666666666671</v>
      </c>
      <c r="K101" s="176">
        <v>24</v>
      </c>
      <c r="L101" s="175">
        <v>79.166666666666671</v>
      </c>
      <c r="M101" s="178" t="s">
        <v>593</v>
      </c>
      <c r="N101" s="121">
        <v>33.333333333333336</v>
      </c>
      <c r="O101" s="103">
        <v>26</v>
      </c>
      <c r="P101" s="90">
        <v>20</v>
      </c>
      <c r="Q101" s="91">
        <f t="shared" si="6"/>
        <v>76.923076923076934</v>
      </c>
      <c r="R101" s="99">
        <v>245</v>
      </c>
      <c r="S101" s="111">
        <v>232</v>
      </c>
      <c r="T101" s="174">
        <f t="shared" si="4"/>
        <v>94.693877551020407</v>
      </c>
      <c r="U101" s="170">
        <v>14628</v>
      </c>
      <c r="V101" s="171">
        <f t="shared" si="5"/>
        <v>391</v>
      </c>
      <c r="W101" s="107">
        <f t="shared" si="7"/>
        <v>2.6729559748427674E-2</v>
      </c>
      <c r="X101" s="52"/>
      <c r="Y101" s="52"/>
    </row>
    <row r="102" spans="1:25" ht="49.5" customHeight="1" thickBot="1" x14ac:dyDescent="0.3">
      <c r="A102" s="87"/>
      <c r="B102" s="58"/>
      <c r="C102" s="58"/>
      <c r="D102" s="88" t="s">
        <v>547</v>
      </c>
      <c r="E102" s="143">
        <f>SUM(E8:E101)</f>
        <v>63726</v>
      </c>
      <c r="F102" s="142">
        <v>77.911501647575705</v>
      </c>
      <c r="G102" s="143">
        <v>14458</v>
      </c>
      <c r="H102" s="144">
        <v>74.152718218287447</v>
      </c>
      <c r="I102" s="143">
        <v>25469</v>
      </c>
      <c r="J102" s="145">
        <v>73.7052887824414</v>
      </c>
      <c r="K102" s="143">
        <v>12019</v>
      </c>
      <c r="L102" s="144">
        <v>88.128119800332783</v>
      </c>
      <c r="M102" s="143">
        <v>11780</v>
      </c>
      <c r="N102" s="146">
        <v>81.188455008488958</v>
      </c>
      <c r="O102" s="104">
        <f>SUM(O8:O101)</f>
        <v>11684</v>
      </c>
      <c r="P102" s="92">
        <f>SUM(P8:P101)</f>
        <v>6777</v>
      </c>
      <c r="Q102" s="169">
        <f t="shared" si="6"/>
        <v>58.002396439575485</v>
      </c>
      <c r="R102" s="179">
        <f>SUM(R8:R101)</f>
        <v>92914</v>
      </c>
      <c r="S102" s="180">
        <f>SUM(S8:S101)</f>
        <v>87187</v>
      </c>
      <c r="T102" s="169">
        <f t="shared" ref="T102" si="8">(S102/R102)*100</f>
        <v>93.836235658781249</v>
      </c>
      <c r="U102" s="172">
        <v>3373402</v>
      </c>
      <c r="V102" s="173"/>
      <c r="W102" s="100"/>
      <c r="X102" s="52"/>
      <c r="Y102" s="52"/>
    </row>
    <row r="103" spans="1:25" x14ac:dyDescent="0.25">
      <c r="A103" s="80"/>
      <c r="B103" s="80"/>
      <c r="C103" s="80"/>
      <c r="D103" s="80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1:25" ht="36.75" customHeight="1" x14ac:dyDescent="0.25">
      <c r="D104" s="49"/>
      <c r="H104" s="47"/>
      <c r="I104" s="47"/>
      <c r="J104" s="47"/>
      <c r="K104" s="47"/>
      <c r="L104" s="47"/>
      <c r="M104" s="47"/>
      <c r="N104" s="47"/>
    </row>
    <row r="105" spans="1:25" ht="15" customHeight="1" x14ac:dyDescent="0.25">
      <c r="D105" s="49"/>
      <c r="H105" s="47"/>
      <c r="I105" s="47"/>
      <c r="J105" s="47"/>
      <c r="K105" s="47"/>
      <c r="L105" s="47"/>
      <c r="M105" s="47"/>
      <c r="N105" s="47"/>
    </row>
    <row r="106" spans="1:25" x14ac:dyDescent="0.25">
      <c r="D106" s="49"/>
      <c r="G106" s="50"/>
      <c r="H106" s="47"/>
      <c r="I106" s="47"/>
      <c r="J106" s="47"/>
      <c r="K106" s="47"/>
      <c r="L106" s="47"/>
      <c r="M106" s="47"/>
      <c r="N106" s="47"/>
    </row>
    <row r="107" spans="1:25" ht="15" customHeight="1" x14ac:dyDescent="0.25">
      <c r="D107" s="49"/>
      <c r="G107" s="50"/>
      <c r="H107" s="47"/>
      <c r="I107" s="47"/>
      <c r="J107" s="47"/>
      <c r="K107" s="47"/>
      <c r="L107" s="47"/>
      <c r="M107" s="47"/>
      <c r="N107" s="47"/>
    </row>
    <row r="108" spans="1:25" ht="15" customHeight="1" x14ac:dyDescent="0.25">
      <c r="D108" s="49"/>
      <c r="G108" s="50"/>
      <c r="H108" s="47"/>
      <c r="I108" s="47"/>
      <c r="J108" s="47"/>
      <c r="K108" s="47"/>
      <c r="L108" s="47"/>
      <c r="M108" s="47"/>
      <c r="N108" s="47"/>
    </row>
    <row r="109" spans="1:25" x14ac:dyDescent="0.25">
      <c r="G109" s="50"/>
      <c r="H109" s="47"/>
      <c r="I109" s="47"/>
      <c r="J109" s="47"/>
      <c r="K109" s="47"/>
      <c r="L109" s="47"/>
      <c r="M109" s="47"/>
      <c r="N109" s="47"/>
    </row>
    <row r="110" spans="1:25" x14ac:dyDescent="0.25">
      <c r="G110" s="50"/>
      <c r="H110" s="47"/>
      <c r="I110" s="47"/>
      <c r="J110" s="47"/>
      <c r="K110" s="47"/>
      <c r="L110" s="47"/>
      <c r="M110" s="47"/>
      <c r="N110" s="47"/>
    </row>
    <row r="111" spans="1:25" x14ac:dyDescent="0.25">
      <c r="G111" s="50"/>
      <c r="H111" s="47"/>
      <c r="I111" s="47"/>
      <c r="J111" s="47"/>
      <c r="K111" s="47"/>
      <c r="L111" s="47"/>
      <c r="M111" s="47"/>
      <c r="N111" s="47"/>
    </row>
    <row r="112" spans="1:25" x14ac:dyDescent="0.25">
      <c r="G112" s="50"/>
      <c r="H112" s="47"/>
      <c r="I112" s="47"/>
      <c r="J112" s="47"/>
      <c r="K112" s="47"/>
      <c r="L112" s="47"/>
      <c r="M112" s="47"/>
      <c r="N112" s="47"/>
    </row>
    <row r="113" spans="7:14" x14ac:dyDescent="0.25">
      <c r="G113" s="50"/>
      <c r="H113" s="47"/>
      <c r="I113" s="47"/>
      <c r="J113" s="47"/>
      <c r="K113" s="47"/>
      <c r="L113" s="47"/>
      <c r="M113" s="47"/>
      <c r="N113" s="47"/>
    </row>
    <row r="114" spans="7:14" x14ac:dyDescent="0.25">
      <c r="G114" s="50"/>
      <c r="H114" s="47"/>
      <c r="I114" s="47"/>
      <c r="J114" s="47"/>
      <c r="K114" s="47"/>
      <c r="L114" s="47"/>
      <c r="M114" s="47"/>
      <c r="N114" s="47"/>
    </row>
    <row r="115" spans="7:14" x14ac:dyDescent="0.25">
      <c r="G115" s="50"/>
      <c r="H115" s="47"/>
      <c r="I115" s="47"/>
      <c r="J115" s="47"/>
      <c r="K115" s="47"/>
      <c r="L115" s="47"/>
      <c r="M115" s="47"/>
      <c r="N115" s="47"/>
    </row>
    <row r="116" spans="7:14" x14ac:dyDescent="0.25">
      <c r="G116" s="50"/>
      <c r="H116" s="47"/>
      <c r="I116" s="47"/>
      <c r="J116" s="47"/>
      <c r="K116" s="47"/>
      <c r="L116" s="47"/>
      <c r="M116" s="47"/>
      <c r="N116" s="47"/>
    </row>
    <row r="117" spans="7:14" x14ac:dyDescent="0.25">
      <c r="G117" s="50"/>
      <c r="H117" s="47"/>
      <c r="I117" s="47"/>
      <c r="J117" s="47"/>
      <c r="K117" s="47"/>
      <c r="L117" s="47"/>
      <c r="M117" s="47"/>
      <c r="N117" s="47"/>
    </row>
    <row r="118" spans="7:14" x14ac:dyDescent="0.25">
      <c r="G118" s="50"/>
      <c r="H118" s="47"/>
      <c r="I118" s="47"/>
      <c r="J118" s="47"/>
      <c r="K118" s="47"/>
      <c r="L118" s="47"/>
      <c r="M118" s="47"/>
      <c r="N118" s="47"/>
    </row>
    <row r="119" spans="7:14" x14ac:dyDescent="0.25">
      <c r="G119" s="50"/>
      <c r="H119" s="47"/>
      <c r="I119" s="47"/>
      <c r="J119" s="47"/>
      <c r="K119" s="47"/>
      <c r="L119" s="47"/>
      <c r="M119" s="47"/>
      <c r="N119" s="47"/>
    </row>
    <row r="120" spans="7:14" x14ac:dyDescent="0.25">
      <c r="G120" s="50"/>
      <c r="H120" s="47"/>
      <c r="I120" s="47"/>
      <c r="J120" s="47"/>
      <c r="K120" s="47"/>
      <c r="L120" s="47"/>
      <c r="M120" s="47"/>
      <c r="N120" s="47"/>
    </row>
    <row r="121" spans="7:14" x14ac:dyDescent="0.25">
      <c r="G121" s="50"/>
      <c r="H121" s="47"/>
      <c r="I121" s="47"/>
      <c r="J121" s="47"/>
      <c r="K121" s="47"/>
      <c r="L121" s="47"/>
      <c r="M121" s="47"/>
      <c r="N121" s="47"/>
    </row>
    <row r="122" spans="7:14" x14ac:dyDescent="0.25">
      <c r="G122" s="50"/>
      <c r="H122" s="47"/>
      <c r="I122" s="47"/>
      <c r="J122" s="47"/>
      <c r="K122" s="47"/>
      <c r="L122" s="47"/>
      <c r="M122" s="47"/>
      <c r="N122" s="47"/>
    </row>
    <row r="123" spans="7:14" x14ac:dyDescent="0.25">
      <c r="G123" s="50"/>
      <c r="H123" s="47"/>
      <c r="I123" s="47"/>
      <c r="J123" s="47"/>
      <c r="K123" s="47"/>
      <c r="L123" s="47"/>
      <c r="M123" s="47"/>
      <c r="N123" s="47"/>
    </row>
    <row r="124" spans="7:14" x14ac:dyDescent="0.25">
      <c r="G124" s="50"/>
      <c r="H124" s="47"/>
      <c r="I124" s="47"/>
      <c r="J124" s="47"/>
      <c r="K124" s="47"/>
      <c r="L124" s="47"/>
      <c r="M124" s="47"/>
      <c r="N124" s="47"/>
    </row>
    <row r="125" spans="7:14" x14ac:dyDescent="0.25">
      <c r="G125" s="50"/>
      <c r="H125" s="47"/>
      <c r="I125" s="47"/>
      <c r="J125" s="47"/>
      <c r="K125" s="47"/>
      <c r="L125" s="47"/>
      <c r="M125" s="47"/>
      <c r="N125" s="47"/>
    </row>
    <row r="126" spans="7:14" x14ac:dyDescent="0.25">
      <c r="G126" s="50"/>
      <c r="H126" s="47"/>
      <c r="I126" s="47"/>
      <c r="J126" s="47"/>
      <c r="K126" s="47"/>
      <c r="L126" s="47"/>
      <c r="M126" s="47"/>
      <c r="N126" s="47"/>
    </row>
    <row r="127" spans="7:14" x14ac:dyDescent="0.25">
      <c r="G127" s="50"/>
      <c r="H127" s="47"/>
      <c r="I127" s="47"/>
      <c r="J127" s="47"/>
      <c r="K127" s="47"/>
      <c r="L127" s="47"/>
      <c r="M127" s="47"/>
      <c r="N127" s="47"/>
    </row>
    <row r="128" spans="7:14" x14ac:dyDescent="0.25">
      <c r="G128" s="50"/>
      <c r="H128" s="47"/>
      <c r="I128" s="47"/>
      <c r="J128" s="47"/>
      <c r="K128" s="47"/>
      <c r="L128" s="47"/>
      <c r="M128" s="47"/>
      <c r="N128" s="47"/>
    </row>
    <row r="129" spans="7:14" x14ac:dyDescent="0.25">
      <c r="G129" s="50"/>
      <c r="H129" s="47"/>
      <c r="I129" s="47"/>
      <c r="J129" s="47"/>
      <c r="K129" s="47"/>
      <c r="L129" s="47"/>
      <c r="M129" s="47"/>
      <c r="N129" s="47"/>
    </row>
    <row r="130" spans="7:14" x14ac:dyDescent="0.25">
      <c r="G130" s="50"/>
      <c r="H130" s="47"/>
      <c r="I130" s="47"/>
      <c r="J130" s="47"/>
      <c r="K130" s="47"/>
      <c r="L130" s="47"/>
      <c r="M130" s="47"/>
      <c r="N130" s="47"/>
    </row>
    <row r="131" spans="7:14" x14ac:dyDescent="0.25">
      <c r="G131" s="50"/>
      <c r="H131" s="47"/>
      <c r="I131" s="47"/>
      <c r="J131" s="47"/>
      <c r="K131" s="47"/>
      <c r="L131" s="47"/>
      <c r="M131" s="47"/>
      <c r="N131" s="47"/>
    </row>
    <row r="132" spans="7:14" x14ac:dyDescent="0.25">
      <c r="G132" s="50"/>
      <c r="H132" s="47"/>
      <c r="I132" s="47"/>
      <c r="J132" s="47"/>
      <c r="K132" s="47"/>
      <c r="L132" s="47"/>
      <c r="M132" s="47"/>
      <c r="N132" s="47"/>
    </row>
    <row r="133" spans="7:14" x14ac:dyDescent="0.25">
      <c r="G133" s="50"/>
      <c r="H133" s="47"/>
      <c r="I133" s="47"/>
      <c r="J133" s="47"/>
      <c r="K133" s="47"/>
      <c r="L133" s="47"/>
      <c r="M133" s="47"/>
      <c r="N133" s="47"/>
    </row>
    <row r="134" spans="7:14" x14ac:dyDescent="0.25">
      <c r="G134" s="50"/>
      <c r="H134" s="47"/>
      <c r="I134" s="47"/>
      <c r="J134" s="47"/>
      <c r="K134" s="47"/>
      <c r="L134" s="47"/>
      <c r="M134" s="47"/>
      <c r="N134" s="47"/>
    </row>
    <row r="135" spans="7:14" x14ac:dyDescent="0.25">
      <c r="G135" s="50"/>
      <c r="H135" s="47"/>
      <c r="I135" s="47"/>
      <c r="J135" s="47"/>
      <c r="K135" s="47"/>
      <c r="L135" s="47"/>
      <c r="M135" s="47"/>
      <c r="N135" s="47"/>
    </row>
    <row r="136" spans="7:14" x14ac:dyDescent="0.25">
      <c r="G136" s="50"/>
      <c r="H136" s="47"/>
      <c r="I136" s="47"/>
      <c r="J136" s="47"/>
      <c r="K136" s="47"/>
      <c r="L136" s="47"/>
      <c r="M136" s="47"/>
      <c r="N136" s="47"/>
    </row>
    <row r="137" spans="7:14" x14ac:dyDescent="0.25">
      <c r="G137" s="50"/>
      <c r="H137" s="47"/>
      <c r="I137" s="47"/>
      <c r="J137" s="47"/>
      <c r="K137" s="47"/>
      <c r="L137" s="47"/>
      <c r="M137" s="47"/>
      <c r="N137" s="47"/>
    </row>
    <row r="138" spans="7:14" x14ac:dyDescent="0.25">
      <c r="G138" s="50"/>
      <c r="H138" s="47"/>
      <c r="I138" s="47"/>
      <c r="J138" s="47"/>
      <c r="K138" s="47"/>
      <c r="L138" s="47"/>
      <c r="M138" s="47"/>
      <c r="N138" s="47"/>
    </row>
    <row r="139" spans="7:14" x14ac:dyDescent="0.25">
      <c r="G139" s="50"/>
      <c r="H139" s="47"/>
      <c r="I139" s="47"/>
      <c r="J139" s="47"/>
      <c r="K139" s="47"/>
      <c r="L139" s="47"/>
      <c r="M139" s="47"/>
      <c r="N139" s="47"/>
    </row>
    <row r="140" spans="7:14" x14ac:dyDescent="0.25">
      <c r="G140" s="50"/>
      <c r="H140" s="47"/>
      <c r="I140" s="47"/>
      <c r="J140" s="47"/>
      <c r="K140" s="47"/>
      <c r="L140" s="47"/>
      <c r="M140" s="47"/>
      <c r="N140" s="47"/>
    </row>
    <row r="141" spans="7:14" x14ac:dyDescent="0.25">
      <c r="G141" s="50"/>
      <c r="H141" s="47"/>
      <c r="I141" s="47"/>
      <c r="J141" s="47"/>
      <c r="K141" s="47"/>
      <c r="L141" s="47"/>
      <c r="M141" s="47"/>
      <c r="N141" s="47"/>
    </row>
    <row r="142" spans="7:14" x14ac:dyDescent="0.25">
      <c r="G142" s="50"/>
      <c r="H142" s="47"/>
      <c r="I142" s="47"/>
      <c r="J142" s="47"/>
      <c r="K142" s="47"/>
      <c r="L142" s="47"/>
      <c r="M142" s="47"/>
      <c r="N142" s="47"/>
    </row>
    <row r="143" spans="7:14" x14ac:dyDescent="0.25">
      <c r="G143" s="50"/>
      <c r="H143" s="47"/>
      <c r="I143" s="47"/>
      <c r="J143" s="47"/>
      <c r="K143" s="47"/>
      <c r="L143" s="47"/>
      <c r="M143" s="47"/>
      <c r="N143" s="47"/>
    </row>
    <row r="144" spans="7:14" x14ac:dyDescent="0.25">
      <c r="G144" s="50"/>
      <c r="H144" s="47"/>
      <c r="I144" s="47"/>
      <c r="J144" s="47"/>
      <c r="K144" s="47"/>
      <c r="L144" s="47"/>
      <c r="M144" s="47"/>
      <c r="N144" s="47"/>
    </row>
    <row r="145" spans="7:14" x14ac:dyDescent="0.25">
      <c r="G145" s="50"/>
      <c r="H145" s="47"/>
      <c r="I145" s="47"/>
      <c r="J145" s="47"/>
      <c r="K145" s="47"/>
      <c r="L145" s="47"/>
      <c r="M145" s="47"/>
      <c r="N145" s="47"/>
    </row>
    <row r="146" spans="7:14" x14ac:dyDescent="0.25">
      <c r="G146" s="50"/>
      <c r="H146" s="47"/>
      <c r="I146" s="47"/>
      <c r="J146" s="47"/>
      <c r="K146" s="47"/>
      <c r="L146" s="47"/>
      <c r="M146" s="47"/>
      <c r="N146" s="47"/>
    </row>
    <row r="147" spans="7:14" x14ac:dyDescent="0.25">
      <c r="G147" s="50"/>
      <c r="H147" s="47"/>
      <c r="I147" s="47"/>
      <c r="J147" s="47"/>
      <c r="K147" s="47"/>
      <c r="L147" s="47"/>
      <c r="M147" s="47"/>
      <c r="N147" s="47"/>
    </row>
    <row r="148" spans="7:14" x14ac:dyDescent="0.25">
      <c r="G148" s="50"/>
      <c r="H148" s="47"/>
      <c r="I148" s="47"/>
      <c r="J148" s="47"/>
      <c r="K148" s="47"/>
      <c r="L148" s="47"/>
      <c r="M148" s="47"/>
      <c r="N148" s="47"/>
    </row>
    <row r="149" spans="7:14" x14ac:dyDescent="0.25">
      <c r="G149" s="50"/>
      <c r="H149" s="47"/>
      <c r="I149" s="47"/>
      <c r="J149" s="47"/>
      <c r="K149" s="47"/>
      <c r="L149" s="47"/>
      <c r="M149" s="47"/>
      <c r="N149" s="47"/>
    </row>
    <row r="150" spans="7:14" x14ac:dyDescent="0.25">
      <c r="G150" s="50"/>
      <c r="H150" s="47"/>
      <c r="I150" s="47"/>
      <c r="J150" s="47"/>
      <c r="K150" s="47"/>
      <c r="L150" s="47"/>
      <c r="M150" s="47"/>
      <c r="N150" s="47"/>
    </row>
    <row r="151" spans="7:14" x14ac:dyDescent="0.25">
      <c r="G151" s="50"/>
      <c r="H151" s="47"/>
      <c r="I151" s="47"/>
      <c r="J151" s="47"/>
      <c r="K151" s="47"/>
      <c r="L151" s="47"/>
      <c r="M151" s="47"/>
      <c r="N151" s="47"/>
    </row>
    <row r="152" spans="7:14" x14ac:dyDescent="0.25">
      <c r="G152" s="50"/>
      <c r="H152" s="47"/>
      <c r="I152" s="47"/>
      <c r="J152" s="47"/>
      <c r="K152" s="47"/>
      <c r="L152" s="47"/>
      <c r="M152" s="47"/>
      <c r="N152" s="47"/>
    </row>
    <row r="153" spans="7:14" x14ac:dyDescent="0.25">
      <c r="G153" s="50"/>
      <c r="H153" s="47"/>
      <c r="I153" s="47"/>
      <c r="J153" s="47"/>
      <c r="K153" s="47"/>
      <c r="L153" s="47"/>
      <c r="M153" s="47"/>
      <c r="N153" s="47"/>
    </row>
    <row r="154" spans="7:14" x14ac:dyDescent="0.25">
      <c r="G154" s="50"/>
      <c r="H154" s="47"/>
      <c r="I154" s="47"/>
      <c r="J154" s="47"/>
      <c r="K154" s="47"/>
      <c r="L154" s="47"/>
      <c r="M154" s="47"/>
      <c r="N154" s="47"/>
    </row>
    <row r="155" spans="7:14" x14ac:dyDescent="0.25">
      <c r="G155" s="50"/>
      <c r="H155" s="47"/>
      <c r="I155" s="47"/>
      <c r="J155" s="47"/>
      <c r="K155" s="47"/>
      <c r="L155" s="47"/>
      <c r="M155" s="47"/>
      <c r="N155" s="47"/>
    </row>
    <row r="156" spans="7:14" x14ac:dyDescent="0.25">
      <c r="G156" s="50"/>
      <c r="H156" s="47"/>
      <c r="I156" s="47"/>
      <c r="J156" s="47"/>
      <c r="K156" s="47"/>
      <c r="L156" s="47"/>
      <c r="M156" s="47"/>
      <c r="N156" s="47"/>
    </row>
    <row r="157" spans="7:14" x14ac:dyDescent="0.25">
      <c r="G157" s="50"/>
      <c r="H157" s="47"/>
      <c r="I157" s="47"/>
      <c r="J157" s="47"/>
      <c r="K157" s="47"/>
      <c r="L157" s="47"/>
      <c r="M157" s="47"/>
      <c r="N157" s="47"/>
    </row>
    <row r="158" spans="7:14" x14ac:dyDescent="0.25">
      <c r="G158" s="50"/>
      <c r="H158" s="47"/>
      <c r="I158" s="47"/>
      <c r="J158" s="47"/>
      <c r="K158" s="47"/>
      <c r="L158" s="47"/>
      <c r="M158" s="47"/>
      <c r="N158" s="47"/>
    </row>
    <row r="159" spans="7:14" x14ac:dyDescent="0.25">
      <c r="G159" s="50"/>
      <c r="H159" s="47"/>
      <c r="I159" s="47"/>
      <c r="J159" s="47"/>
      <c r="K159" s="47"/>
      <c r="L159" s="47"/>
      <c r="M159" s="47"/>
      <c r="N159" s="47"/>
    </row>
    <row r="160" spans="7:14" x14ac:dyDescent="0.25">
      <c r="G160" s="50"/>
      <c r="H160" s="47"/>
      <c r="I160" s="47"/>
      <c r="J160" s="47"/>
      <c r="K160" s="47"/>
      <c r="L160" s="47"/>
      <c r="M160" s="47"/>
      <c r="N160" s="47"/>
    </row>
    <row r="161" spans="7:14" x14ac:dyDescent="0.25">
      <c r="G161" s="50"/>
      <c r="H161" s="47"/>
      <c r="I161" s="47"/>
      <c r="J161" s="47"/>
      <c r="K161" s="47"/>
      <c r="L161" s="47"/>
      <c r="M161" s="47"/>
      <c r="N161" s="47"/>
    </row>
    <row r="162" spans="7:14" x14ac:dyDescent="0.25">
      <c r="G162" s="50"/>
    </row>
    <row r="163" spans="7:14" x14ac:dyDescent="0.25">
      <c r="G163" s="50"/>
    </row>
    <row r="164" spans="7:14" x14ac:dyDescent="0.25">
      <c r="G164" s="50"/>
    </row>
    <row r="165" spans="7:14" x14ac:dyDescent="0.25">
      <c r="G165" s="50"/>
    </row>
    <row r="166" spans="7:14" x14ac:dyDescent="0.25">
      <c r="G166" s="50"/>
    </row>
    <row r="167" spans="7:14" x14ac:dyDescent="0.25">
      <c r="G167" s="50"/>
    </row>
    <row r="168" spans="7:14" x14ac:dyDescent="0.25">
      <c r="G168" s="50"/>
    </row>
    <row r="169" spans="7:14" x14ac:dyDescent="0.25">
      <c r="G169" s="50"/>
    </row>
    <row r="170" spans="7:14" x14ac:dyDescent="0.25">
      <c r="G170" s="50"/>
    </row>
  </sheetData>
  <mergeCells count="17">
    <mergeCell ref="A3:U5"/>
    <mergeCell ref="O1:Q1"/>
    <mergeCell ref="O2:Q2"/>
    <mergeCell ref="R1:T1"/>
    <mergeCell ref="R2:T2"/>
    <mergeCell ref="W6:W7"/>
    <mergeCell ref="A6:A7"/>
    <mergeCell ref="M6:N6"/>
    <mergeCell ref="R6:T6"/>
    <mergeCell ref="U6:U7"/>
    <mergeCell ref="V6:V7"/>
    <mergeCell ref="E6:F6"/>
    <mergeCell ref="O6:Q6"/>
    <mergeCell ref="G6:H6"/>
    <mergeCell ref="I6:J6"/>
    <mergeCell ref="K6:L6"/>
    <mergeCell ref="D6:D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1" fitToHeight="0" orientation="landscape" r:id="rId1"/>
  <rowBreaks count="5" manualBreakCount="5">
    <brk id="28" max="22" man="1"/>
    <brk id="56" max="22" man="1"/>
    <brk id="74" max="22" man="1"/>
    <brk id="97" max="22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206</v>
      </c>
      <c r="B1" s="38">
        <v>21</v>
      </c>
    </row>
    <row r="2" spans="1:2" x14ac:dyDescent="0.25">
      <c r="A2" s="37" t="s">
        <v>205</v>
      </c>
      <c r="B2" s="38">
        <v>42</v>
      </c>
    </row>
    <row r="3" spans="1:2" x14ac:dyDescent="0.25">
      <c r="A3" s="37" t="s">
        <v>203</v>
      </c>
      <c r="B3" s="38">
        <v>30</v>
      </c>
    </row>
    <row r="4" spans="1:2" x14ac:dyDescent="0.25">
      <c r="A4" s="37" t="s">
        <v>204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207</v>
      </c>
      <c r="B9" s="38">
        <v>1</v>
      </c>
    </row>
    <row r="10" spans="1:2" x14ac:dyDescent="0.25">
      <c r="A10" s="37" t="s">
        <v>208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209</v>
      </c>
      <c r="B12" s="38">
        <v>7</v>
      </c>
    </row>
    <row r="13" spans="1:2" x14ac:dyDescent="0.25">
      <c r="A13" s="37" t="s">
        <v>210</v>
      </c>
      <c r="B13" s="38">
        <v>1</v>
      </c>
    </row>
    <row r="14" spans="1:2" x14ac:dyDescent="0.25">
      <c r="A14" s="37" t="s">
        <v>211</v>
      </c>
      <c r="B14" s="38">
        <v>5</v>
      </c>
    </row>
    <row r="15" spans="1:2" x14ac:dyDescent="0.25">
      <c r="A15" s="37" t="s">
        <v>212</v>
      </c>
      <c r="B15" s="38">
        <v>4</v>
      </c>
    </row>
    <row r="16" spans="1:2" x14ac:dyDescent="0.25">
      <c r="A16" s="37" t="s">
        <v>213</v>
      </c>
      <c r="B16" s="38">
        <v>13</v>
      </c>
    </row>
    <row r="17" spans="1:2" x14ac:dyDescent="0.25">
      <c r="A17" s="37" t="s">
        <v>214</v>
      </c>
      <c r="B17" s="38">
        <v>2</v>
      </c>
    </row>
    <row r="18" spans="1:2" x14ac:dyDescent="0.25">
      <c r="A18" s="37" t="s">
        <v>215</v>
      </c>
      <c r="B18" s="38">
        <v>1</v>
      </c>
    </row>
    <row r="19" spans="1:2" x14ac:dyDescent="0.25">
      <c r="A19" s="37" t="s">
        <v>216</v>
      </c>
      <c r="B19" s="38">
        <v>41</v>
      </c>
    </row>
    <row r="20" spans="1:2" x14ac:dyDescent="0.25">
      <c r="A20" s="37" t="s">
        <v>217</v>
      </c>
      <c r="B20" s="38">
        <v>2</v>
      </c>
    </row>
    <row r="21" spans="1:2" x14ac:dyDescent="0.25">
      <c r="A21" s="37" t="s">
        <v>218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219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220</v>
      </c>
      <c r="B27" s="38">
        <v>11</v>
      </c>
    </row>
    <row r="28" spans="1:2" x14ac:dyDescent="0.25">
      <c r="A28" s="37" t="s">
        <v>221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222</v>
      </c>
      <c r="B30" s="38">
        <v>1</v>
      </c>
    </row>
    <row r="31" spans="1:2" x14ac:dyDescent="0.25">
      <c r="A31" s="37" t="s">
        <v>223</v>
      </c>
      <c r="B31" s="38">
        <v>31</v>
      </c>
    </row>
    <row r="32" spans="1:2" x14ac:dyDescent="0.25">
      <c r="A32" s="37" t="s">
        <v>224</v>
      </c>
      <c r="B32" s="38">
        <v>5</v>
      </c>
    </row>
    <row r="33" spans="1:2" x14ac:dyDescent="0.25">
      <c r="A33" s="37" t="s">
        <v>225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226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227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228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229</v>
      </c>
      <c r="B43" s="38">
        <v>1</v>
      </c>
    </row>
    <row r="44" spans="1:2" x14ac:dyDescent="0.25">
      <c r="A44" s="37" t="s">
        <v>230</v>
      </c>
      <c r="B44" s="38">
        <v>3</v>
      </c>
    </row>
    <row r="45" spans="1:2" x14ac:dyDescent="0.25">
      <c r="A45" s="37" t="s">
        <v>231</v>
      </c>
      <c r="B45" s="38">
        <v>6</v>
      </c>
    </row>
    <row r="46" spans="1:2" x14ac:dyDescent="0.25">
      <c r="A46" s="37" t="s">
        <v>232</v>
      </c>
      <c r="B46" s="38">
        <v>3</v>
      </c>
    </row>
    <row r="47" spans="1:2" x14ac:dyDescent="0.25">
      <c r="A47" s="37" t="s">
        <v>233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234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235</v>
      </c>
      <c r="B51" s="38">
        <v>1</v>
      </c>
    </row>
    <row r="52" spans="1:2" x14ac:dyDescent="0.25">
      <c r="A52" s="37" t="s">
        <v>236</v>
      </c>
      <c r="B52" s="38">
        <v>14</v>
      </c>
    </row>
    <row r="53" spans="1:2" x14ac:dyDescent="0.25">
      <c r="A53" s="37" t="s">
        <v>237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238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239</v>
      </c>
      <c r="B57" s="38">
        <v>9</v>
      </c>
    </row>
    <row r="58" spans="1:2" x14ac:dyDescent="0.25">
      <c r="A58" s="37" t="s">
        <v>240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241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203</v>
      </c>
      <c r="B1" s="38">
        <v>36</v>
      </c>
    </row>
    <row r="2" spans="1:2" x14ac:dyDescent="0.25">
      <c r="A2" s="37" t="s">
        <v>204</v>
      </c>
      <c r="B2" s="38">
        <v>18</v>
      </c>
    </row>
    <row r="3" spans="1:2" x14ac:dyDescent="0.25">
      <c r="A3" s="37" t="s">
        <v>242</v>
      </c>
      <c r="B3" s="38">
        <v>1</v>
      </c>
    </row>
    <row r="4" spans="1:2" x14ac:dyDescent="0.25">
      <c r="A4" s="37" t="s">
        <v>205</v>
      </c>
      <c r="B4" s="38">
        <v>47</v>
      </c>
    </row>
    <row r="5" spans="1:2" x14ac:dyDescent="0.25">
      <c r="A5" s="37" t="s">
        <v>243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244</v>
      </c>
      <c r="B10" s="38">
        <v>1</v>
      </c>
    </row>
    <row r="11" spans="1:2" x14ac:dyDescent="0.25">
      <c r="A11" s="37" t="s">
        <v>208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209</v>
      </c>
      <c r="B13" s="38">
        <v>7</v>
      </c>
    </row>
    <row r="14" spans="1:2" x14ac:dyDescent="0.25">
      <c r="A14" s="37" t="s">
        <v>245</v>
      </c>
      <c r="B14" s="38">
        <v>3</v>
      </c>
    </row>
    <row r="15" spans="1:2" x14ac:dyDescent="0.25">
      <c r="A15" s="37" t="s">
        <v>210</v>
      </c>
      <c r="B15" s="38">
        <v>2</v>
      </c>
    </row>
    <row r="16" spans="1:2" x14ac:dyDescent="0.25">
      <c r="A16" s="37" t="s">
        <v>211</v>
      </c>
      <c r="B16" s="38">
        <v>6</v>
      </c>
    </row>
    <row r="17" spans="1:2" x14ac:dyDescent="0.25">
      <c r="A17" s="37" t="s">
        <v>213</v>
      </c>
      <c r="B17" s="38">
        <v>13</v>
      </c>
    </row>
    <row r="18" spans="1:2" x14ac:dyDescent="0.25">
      <c r="A18" s="37" t="s">
        <v>214</v>
      </c>
      <c r="B18" s="38">
        <v>4</v>
      </c>
    </row>
    <row r="19" spans="1:2" x14ac:dyDescent="0.25">
      <c r="A19" s="37" t="s">
        <v>212</v>
      </c>
      <c r="B19" s="38">
        <v>4</v>
      </c>
    </row>
    <row r="20" spans="1:2" x14ac:dyDescent="0.25">
      <c r="A20" s="37" t="s">
        <v>215</v>
      </c>
      <c r="B20" s="38">
        <v>1</v>
      </c>
    </row>
    <row r="21" spans="1:2" x14ac:dyDescent="0.25">
      <c r="A21" s="37" t="s">
        <v>216</v>
      </c>
      <c r="B21" s="38">
        <v>54</v>
      </c>
    </row>
    <row r="22" spans="1:2" x14ac:dyDescent="0.25">
      <c r="A22" s="37" t="s">
        <v>218</v>
      </c>
      <c r="B22" s="38">
        <v>12</v>
      </c>
    </row>
    <row r="23" spans="1:2" x14ac:dyDescent="0.25">
      <c r="A23" s="37" t="s">
        <v>246</v>
      </c>
      <c r="B23" s="38">
        <v>1</v>
      </c>
    </row>
    <row r="24" spans="1:2" x14ac:dyDescent="0.25">
      <c r="A24" s="37" t="s">
        <v>217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219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220</v>
      </c>
      <c r="B30" s="38">
        <v>12</v>
      </c>
    </row>
    <row r="31" spans="1:2" x14ac:dyDescent="0.25">
      <c r="A31" s="37" t="s">
        <v>221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222</v>
      </c>
      <c r="B33" s="38">
        <v>1</v>
      </c>
    </row>
    <row r="34" spans="1:2" x14ac:dyDescent="0.25">
      <c r="A34" s="37" t="s">
        <v>223</v>
      </c>
      <c r="B34" s="38">
        <v>39</v>
      </c>
    </row>
    <row r="35" spans="1:2" x14ac:dyDescent="0.25">
      <c r="A35" s="37" t="s">
        <v>224</v>
      </c>
      <c r="B35" s="38">
        <v>6</v>
      </c>
    </row>
    <row r="36" spans="1:2" x14ac:dyDescent="0.25">
      <c r="A36" s="37" t="s">
        <v>225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226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227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247</v>
      </c>
      <c r="B44" s="38">
        <v>1</v>
      </c>
    </row>
    <row r="45" spans="1:2" x14ac:dyDescent="0.25">
      <c r="A45" s="37" t="s">
        <v>228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229</v>
      </c>
      <c r="B47" s="38">
        <v>1</v>
      </c>
    </row>
    <row r="48" spans="1:2" x14ac:dyDescent="0.25">
      <c r="A48" s="37" t="s">
        <v>230</v>
      </c>
      <c r="B48" s="38">
        <v>3</v>
      </c>
    </row>
    <row r="49" spans="1:2" x14ac:dyDescent="0.25">
      <c r="A49" s="37" t="s">
        <v>231</v>
      </c>
      <c r="B49" s="38">
        <v>8</v>
      </c>
    </row>
    <row r="50" spans="1:2" x14ac:dyDescent="0.25">
      <c r="A50" s="37" t="s">
        <v>232</v>
      </c>
      <c r="B50" s="38">
        <v>3</v>
      </c>
    </row>
    <row r="51" spans="1:2" x14ac:dyDescent="0.25">
      <c r="A51" s="37" t="s">
        <v>233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234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235</v>
      </c>
      <c r="B55" s="38">
        <v>1</v>
      </c>
    </row>
    <row r="56" spans="1:2" x14ac:dyDescent="0.25">
      <c r="A56" s="37" t="s">
        <v>236</v>
      </c>
      <c r="B56" s="38">
        <v>21</v>
      </c>
    </row>
    <row r="57" spans="1:2" x14ac:dyDescent="0.25">
      <c r="A57" s="37" t="s">
        <v>237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238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239</v>
      </c>
      <c r="B61" s="38">
        <v>18</v>
      </c>
    </row>
    <row r="62" spans="1:2" x14ac:dyDescent="0.25">
      <c r="A62" s="37" t="s">
        <v>240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241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203</v>
      </c>
      <c r="C1" s="37" t="s">
        <v>203</v>
      </c>
    </row>
    <row r="2" spans="1:3" x14ac:dyDescent="0.25">
      <c r="A2" s="1" t="s">
        <v>3</v>
      </c>
      <c r="B2" s="37" t="s">
        <v>204</v>
      </c>
      <c r="C2" s="37" t="s">
        <v>204</v>
      </c>
    </row>
    <row r="3" spans="1:3" x14ac:dyDescent="0.25">
      <c r="A3" s="1" t="s">
        <v>4</v>
      </c>
      <c r="B3" s="37" t="s">
        <v>242</v>
      </c>
      <c r="C3" s="37" t="s">
        <v>242</v>
      </c>
    </row>
    <row r="4" spans="1:3" x14ac:dyDescent="0.25">
      <c r="A4" s="25" t="s">
        <v>5</v>
      </c>
      <c r="B4" s="37" t="s">
        <v>205</v>
      </c>
      <c r="C4" s="37" t="s">
        <v>205</v>
      </c>
    </row>
    <row r="5" spans="1:3" x14ac:dyDescent="0.25">
      <c r="A5" s="1" t="s">
        <v>6</v>
      </c>
      <c r="B5" s="37" t="s">
        <v>243</v>
      </c>
      <c r="C5" s="37" t="s">
        <v>206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244</v>
      </c>
      <c r="C13" s="37" t="s">
        <v>207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214</v>
      </c>
      <c r="C17" s="37" t="s">
        <v>214</v>
      </c>
    </row>
    <row r="18" spans="1:3" x14ac:dyDescent="0.25">
      <c r="A18" s="25" t="s">
        <v>19</v>
      </c>
      <c r="B18" s="37" t="s">
        <v>247</v>
      </c>
      <c r="C18" s="37" t="s">
        <v>247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306</v>
      </c>
      <c r="B20" s="37" t="s">
        <v>226</v>
      </c>
      <c r="C20" s="37" t="s">
        <v>226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208</v>
      </c>
      <c r="C22" s="37" t="s">
        <v>208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209</v>
      </c>
      <c r="C24" s="37" t="s">
        <v>209</v>
      </c>
    </row>
    <row r="25" spans="1:3" x14ac:dyDescent="0.25">
      <c r="A25" s="1" t="s">
        <v>26</v>
      </c>
      <c r="B25" s="37" t="s">
        <v>245</v>
      </c>
      <c r="C25" s="37" t="s">
        <v>245</v>
      </c>
    </row>
    <row r="26" spans="1:3" x14ac:dyDescent="0.25">
      <c r="A26" s="1" t="s">
        <v>27</v>
      </c>
      <c r="B26" s="37" t="s">
        <v>210</v>
      </c>
      <c r="C26" s="37" t="s">
        <v>210</v>
      </c>
    </row>
    <row r="27" spans="1:3" x14ac:dyDescent="0.25">
      <c r="A27" s="25" t="s">
        <v>28</v>
      </c>
      <c r="B27" s="37" t="s">
        <v>211</v>
      </c>
      <c r="C27" s="37" t="s">
        <v>211</v>
      </c>
    </row>
    <row r="28" spans="1:3" x14ac:dyDescent="0.25">
      <c r="A28" s="25" t="s">
        <v>29</v>
      </c>
      <c r="B28" s="37" t="s">
        <v>215</v>
      </c>
      <c r="C28" s="37" t="s">
        <v>215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220</v>
      </c>
      <c r="C31" s="37" t="s">
        <v>220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222</v>
      </c>
      <c r="C33" s="37" t="s">
        <v>222</v>
      </c>
    </row>
    <row r="34" spans="1:3" x14ac:dyDescent="0.25">
      <c r="A34" s="25" t="s">
        <v>35</v>
      </c>
      <c r="B34" s="37" t="s">
        <v>223</v>
      </c>
      <c r="C34" s="37" t="s">
        <v>223</v>
      </c>
    </row>
    <row r="35" spans="1:3" ht="16.5" thickBot="1" x14ac:dyDescent="0.3">
      <c r="A35" s="9" t="s">
        <v>314</v>
      </c>
      <c r="B35" s="37" t="s">
        <v>228</v>
      </c>
      <c r="C35" s="37" t="s">
        <v>228</v>
      </c>
    </row>
    <row r="36" spans="1:3" x14ac:dyDescent="0.25">
      <c r="A36" s="25" t="s">
        <v>37</v>
      </c>
      <c r="B36" s="37" t="s">
        <v>231</v>
      </c>
      <c r="C36" s="37" t="s">
        <v>231</v>
      </c>
    </row>
    <row r="37" spans="1:3" x14ac:dyDescent="0.25">
      <c r="A37" s="1" t="s">
        <v>38</v>
      </c>
      <c r="B37" s="37" t="s">
        <v>232</v>
      </c>
      <c r="C37" s="37" t="s">
        <v>232</v>
      </c>
    </row>
    <row r="38" spans="1:3" x14ac:dyDescent="0.25">
      <c r="A38" s="25" t="s">
        <v>39</v>
      </c>
      <c r="B38" s="37" t="s">
        <v>234</v>
      </c>
      <c r="C38" s="37" t="s">
        <v>234</v>
      </c>
    </row>
    <row r="39" spans="1:3" x14ac:dyDescent="0.25">
      <c r="A39" s="25" t="s">
        <v>40</v>
      </c>
      <c r="B39" s="37" t="s">
        <v>235</v>
      </c>
      <c r="C39" s="37" t="s">
        <v>235</v>
      </c>
    </row>
    <row r="40" spans="1:3" x14ac:dyDescent="0.25">
      <c r="A40" s="1" t="s">
        <v>41</v>
      </c>
      <c r="B40" s="37" t="s">
        <v>239</v>
      </c>
      <c r="C40" s="37" t="s">
        <v>239</v>
      </c>
    </row>
    <row r="41" spans="1:3" x14ac:dyDescent="0.25">
      <c r="A41" s="1" t="s">
        <v>42</v>
      </c>
      <c r="B41" s="37" t="s">
        <v>240</v>
      </c>
      <c r="C41" s="37" t="s">
        <v>240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221</v>
      </c>
      <c r="C48" s="37" t="s">
        <v>221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225</v>
      </c>
      <c r="B52" s="37" t="s">
        <v>225</v>
      </c>
      <c r="C52" s="37" t="s">
        <v>225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212</v>
      </c>
      <c r="C57" s="37" t="s">
        <v>212</v>
      </c>
    </row>
    <row r="58" spans="1:3" x14ac:dyDescent="0.25">
      <c r="A58" s="25" t="s">
        <v>59</v>
      </c>
      <c r="B58" s="37" t="s">
        <v>213</v>
      </c>
      <c r="C58" s="37" t="s">
        <v>213</v>
      </c>
    </row>
    <row r="59" spans="1:3" ht="16.5" thickBot="1" x14ac:dyDescent="0.3">
      <c r="A59" s="9" t="s">
        <v>280</v>
      </c>
      <c r="B59" s="37" t="s">
        <v>216</v>
      </c>
      <c r="C59" s="37" t="s">
        <v>216</v>
      </c>
    </row>
    <row r="60" spans="1:3" x14ac:dyDescent="0.25">
      <c r="A60" s="1" t="s">
        <v>61</v>
      </c>
      <c r="B60" s="37" t="s">
        <v>217</v>
      </c>
      <c r="C60" s="37" t="s">
        <v>217</v>
      </c>
    </row>
    <row r="61" spans="1:3" x14ac:dyDescent="0.25">
      <c r="A61" s="25" t="s">
        <v>62</v>
      </c>
      <c r="B61" s="37" t="s">
        <v>246</v>
      </c>
      <c r="C61" s="37" t="s">
        <v>246</v>
      </c>
    </row>
    <row r="62" spans="1:3" x14ac:dyDescent="0.25">
      <c r="A62" s="25" t="s">
        <v>63</v>
      </c>
      <c r="B62" s="37" t="s">
        <v>230</v>
      </c>
      <c r="C62" s="37" t="s">
        <v>230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218</v>
      </c>
      <c r="C64" s="37" t="s">
        <v>218</v>
      </c>
    </row>
    <row r="65" spans="1:3" ht="16.5" thickBot="1" x14ac:dyDescent="0.3">
      <c r="A65" s="9" t="s">
        <v>289</v>
      </c>
      <c r="B65" s="37" t="s">
        <v>219</v>
      </c>
      <c r="C65" s="37" t="s">
        <v>219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224</v>
      </c>
      <c r="C67" s="37" t="s">
        <v>224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227</v>
      </c>
      <c r="C69" s="37" t="s">
        <v>227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229</v>
      </c>
      <c r="C75" s="37" t="s">
        <v>229</v>
      </c>
    </row>
    <row r="76" spans="1:3" x14ac:dyDescent="0.25">
      <c r="A76" s="25" t="s">
        <v>77</v>
      </c>
      <c r="B76" s="37" t="s">
        <v>233</v>
      </c>
      <c r="C76" s="37" t="s">
        <v>233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236</v>
      </c>
      <c r="C79" s="37" t="s">
        <v>236</v>
      </c>
    </row>
    <row r="80" spans="1:3" x14ac:dyDescent="0.25">
      <c r="A80" s="25" t="s">
        <v>81</v>
      </c>
      <c r="B80" s="37" t="s">
        <v>237</v>
      </c>
      <c r="C80" s="37" t="s">
        <v>237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238</v>
      </c>
      <c r="B83" s="37" t="s">
        <v>238</v>
      </c>
      <c r="C83" s="37" t="s">
        <v>238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241</v>
      </c>
      <c r="B87" s="37" t="s">
        <v>241</v>
      </c>
      <c r="C87" s="37" t="s">
        <v>241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516</v>
      </c>
      <c r="C97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514</v>
      </c>
      <c r="B1" s="3" t="s">
        <v>203</v>
      </c>
      <c r="C1" s="3" t="s">
        <v>204</v>
      </c>
      <c r="D1" s="3" t="s">
        <v>205</v>
      </c>
      <c r="E1" s="3" t="s">
        <v>206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207</v>
      </c>
      <c r="K1" s="3" t="s">
        <v>208</v>
      </c>
      <c r="L1" s="3" t="s">
        <v>15</v>
      </c>
      <c r="M1" s="3" t="s">
        <v>209</v>
      </c>
      <c r="N1" s="3" t="s">
        <v>210</v>
      </c>
      <c r="O1" s="3" t="s">
        <v>211</v>
      </c>
      <c r="P1" s="3" t="s">
        <v>212</v>
      </c>
      <c r="Q1" s="3" t="s">
        <v>213</v>
      </c>
      <c r="R1" s="3" t="s">
        <v>214</v>
      </c>
      <c r="S1" s="3" t="s">
        <v>215</v>
      </c>
      <c r="T1" s="3" t="s">
        <v>216</v>
      </c>
      <c r="U1" s="3" t="s">
        <v>217</v>
      </c>
      <c r="V1" s="3" t="s">
        <v>218</v>
      </c>
      <c r="W1" s="3" t="s">
        <v>46</v>
      </c>
      <c r="X1" s="3" t="s">
        <v>219</v>
      </c>
      <c r="Y1" s="3" t="s">
        <v>47</v>
      </c>
      <c r="Z1" s="3" t="s">
        <v>48</v>
      </c>
      <c r="AA1" s="3" t="s">
        <v>67</v>
      </c>
      <c r="AB1" s="3" t="s">
        <v>220</v>
      </c>
      <c r="AC1" s="3" t="s">
        <v>221</v>
      </c>
      <c r="AD1" s="3" t="s">
        <v>52</v>
      </c>
      <c r="AE1" s="3" t="s">
        <v>222</v>
      </c>
      <c r="AF1" s="3" t="s">
        <v>223</v>
      </c>
      <c r="AG1" s="3" t="s">
        <v>224</v>
      </c>
      <c r="AH1" s="3" t="s">
        <v>225</v>
      </c>
      <c r="AI1" s="3" t="s">
        <v>54</v>
      </c>
      <c r="AJ1" s="3" t="s">
        <v>226</v>
      </c>
      <c r="AK1" s="3" t="s">
        <v>55</v>
      </c>
      <c r="AL1" s="3" t="s">
        <v>227</v>
      </c>
      <c r="AM1" s="3" t="s">
        <v>71</v>
      </c>
      <c r="AN1" s="3" t="s">
        <v>72</v>
      </c>
      <c r="AO1" s="3" t="s">
        <v>73</v>
      </c>
      <c r="AP1" s="3" t="s">
        <v>228</v>
      </c>
      <c r="AQ1" s="3" t="s">
        <v>75</v>
      </c>
      <c r="AR1" s="3" t="s">
        <v>229</v>
      </c>
      <c r="AS1" s="3" t="s">
        <v>230</v>
      </c>
      <c r="AT1" s="3" t="s">
        <v>231</v>
      </c>
      <c r="AU1" s="3" t="s">
        <v>232</v>
      </c>
      <c r="AV1" s="3" t="s">
        <v>233</v>
      </c>
      <c r="AW1" s="3" t="s">
        <v>78</v>
      </c>
      <c r="AX1" s="3" t="s">
        <v>234</v>
      </c>
      <c r="AY1" s="3" t="s">
        <v>79</v>
      </c>
      <c r="AZ1" s="3" t="s">
        <v>235</v>
      </c>
      <c r="BA1" s="3" t="s">
        <v>236</v>
      </c>
      <c r="BB1" s="3" t="s">
        <v>237</v>
      </c>
      <c r="BC1" s="3" t="s">
        <v>83</v>
      </c>
      <c r="BD1" s="3" t="s">
        <v>238</v>
      </c>
      <c r="BE1" s="3" t="s">
        <v>85</v>
      </c>
      <c r="BF1" s="3" t="s">
        <v>239</v>
      </c>
      <c r="BG1" s="3" t="s">
        <v>240</v>
      </c>
      <c r="BH1" s="3" t="s">
        <v>87</v>
      </c>
      <c r="BI1" s="3" t="s">
        <v>241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202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  <c r="E1" s="12" t="s">
        <v>352</v>
      </c>
    </row>
    <row r="2" spans="1:7" ht="15.75" thickBot="1" x14ac:dyDescent="0.3">
      <c r="A2" s="13" t="s">
        <v>354</v>
      </c>
      <c r="B2" s="15" t="s">
        <v>2</v>
      </c>
      <c r="C2" s="15" t="s">
        <v>252</v>
      </c>
      <c r="D2" s="14">
        <v>13.3</v>
      </c>
      <c r="E2" s="14" t="s">
        <v>253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355</v>
      </c>
      <c r="B3" s="15" t="s">
        <v>3</v>
      </c>
      <c r="C3" s="15" t="s">
        <v>254</v>
      </c>
      <c r="D3" s="14">
        <v>56.3</v>
      </c>
      <c r="E3" s="14" t="s">
        <v>253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357</v>
      </c>
      <c r="B4" s="15" t="s">
        <v>4</v>
      </c>
      <c r="C4" s="15" t="s">
        <v>356</v>
      </c>
      <c r="D4" s="14" t="s">
        <v>476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358</v>
      </c>
      <c r="B5" s="15" t="s">
        <v>5</v>
      </c>
      <c r="C5" s="15" t="s">
        <v>256</v>
      </c>
      <c r="D5" s="14">
        <v>21.4</v>
      </c>
      <c r="E5" s="14" t="s">
        <v>253</v>
      </c>
      <c r="F5">
        <f t="shared" si="0"/>
        <v>1</v>
      </c>
      <c r="G5" s="43" t="s">
        <v>5</v>
      </c>
    </row>
    <row r="6" spans="1:7" ht="15.75" thickBot="1" x14ac:dyDescent="0.3">
      <c r="A6" s="13" t="s">
        <v>359</v>
      </c>
      <c r="B6" s="15" t="s">
        <v>6</v>
      </c>
      <c r="C6" s="15" t="s">
        <v>257</v>
      </c>
      <c r="D6" s="14">
        <v>42.9</v>
      </c>
      <c r="E6" s="14" t="s">
        <v>253</v>
      </c>
      <c r="F6">
        <f t="shared" si="0"/>
        <v>1</v>
      </c>
      <c r="G6" s="42" t="s">
        <v>6</v>
      </c>
    </row>
    <row r="7" spans="1:7" ht="15.75" thickBot="1" x14ac:dyDescent="0.3">
      <c r="A7" s="13" t="s">
        <v>362</v>
      </c>
      <c r="B7" s="15" t="s">
        <v>7</v>
      </c>
      <c r="C7" s="15" t="s">
        <v>360</v>
      </c>
      <c r="D7" s="14" t="s">
        <v>476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363</v>
      </c>
      <c r="B8" s="15" t="s">
        <v>8</v>
      </c>
      <c r="C8" s="15" t="s">
        <v>258</v>
      </c>
      <c r="D8" s="14">
        <v>0</v>
      </c>
      <c r="E8" s="14" t="s">
        <v>253</v>
      </c>
      <c r="F8">
        <f t="shared" si="0"/>
        <v>1</v>
      </c>
      <c r="G8" s="42" t="s">
        <v>8</v>
      </c>
    </row>
    <row r="9" spans="1:7" ht="15.75" thickBot="1" x14ac:dyDescent="0.3">
      <c r="A9" s="13" t="s">
        <v>365</v>
      </c>
      <c r="B9" s="15" t="s">
        <v>12</v>
      </c>
      <c r="C9" s="15" t="s">
        <v>364</v>
      </c>
      <c r="D9" s="14" t="s">
        <v>476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367</v>
      </c>
      <c r="B10" s="15" t="s">
        <v>13</v>
      </c>
      <c r="C10" s="15" t="s">
        <v>366</v>
      </c>
      <c r="D10" s="14" t="s">
        <v>476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368</v>
      </c>
      <c r="B11" s="15" t="s">
        <v>14</v>
      </c>
      <c r="C11" s="15" t="s">
        <v>262</v>
      </c>
      <c r="D11" s="14">
        <v>100</v>
      </c>
      <c r="E11" s="14" t="s">
        <v>253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370</v>
      </c>
      <c r="B12" s="15" t="s">
        <v>22</v>
      </c>
      <c r="C12" s="15" t="s">
        <v>369</v>
      </c>
      <c r="D12" s="14" t="s">
        <v>476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372</v>
      </c>
      <c r="B13" s="15" t="s">
        <v>24</v>
      </c>
      <c r="C13" s="15" t="s">
        <v>371</v>
      </c>
      <c r="D13" s="14" t="s">
        <v>476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373</v>
      </c>
      <c r="B14" s="15" t="s">
        <v>23</v>
      </c>
      <c r="C14" s="15" t="s">
        <v>264</v>
      </c>
      <c r="D14" s="14">
        <v>100</v>
      </c>
      <c r="E14" s="14" t="s">
        <v>253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374</v>
      </c>
      <c r="B15" s="15" t="s">
        <v>15</v>
      </c>
      <c r="C15" s="15" t="s">
        <v>265</v>
      </c>
      <c r="D15" s="14">
        <v>100</v>
      </c>
      <c r="E15" s="14" t="s">
        <v>253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375</v>
      </c>
      <c r="B16" s="15" t="s">
        <v>25</v>
      </c>
      <c r="C16" s="15" t="s">
        <v>267</v>
      </c>
      <c r="D16" s="14">
        <v>100</v>
      </c>
      <c r="E16" s="14" t="s">
        <v>253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376</v>
      </c>
      <c r="B17" s="15" t="s">
        <v>26</v>
      </c>
      <c r="C17" s="15" t="s">
        <v>269</v>
      </c>
      <c r="D17" s="14" t="s">
        <v>476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377</v>
      </c>
      <c r="B18" s="15" t="s">
        <v>27</v>
      </c>
      <c r="C18" s="15" t="s">
        <v>270</v>
      </c>
      <c r="D18" s="14">
        <v>100</v>
      </c>
      <c r="E18" s="14" t="s">
        <v>253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378</v>
      </c>
      <c r="B19" s="15" t="s">
        <v>28</v>
      </c>
      <c r="C19" s="15" t="s">
        <v>272</v>
      </c>
      <c r="D19" s="14">
        <v>80</v>
      </c>
      <c r="E19" s="14" t="s">
        <v>253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380</v>
      </c>
      <c r="B20" s="15" t="s">
        <v>16</v>
      </c>
      <c r="C20" s="15" t="s">
        <v>379</v>
      </c>
      <c r="D20" s="14" t="s">
        <v>476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382</v>
      </c>
      <c r="B21" s="15" t="s">
        <v>17</v>
      </c>
      <c r="C21" s="15" t="s">
        <v>381</v>
      </c>
      <c r="D21" s="14" t="s">
        <v>476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383</v>
      </c>
      <c r="B22" s="15" t="s">
        <v>18</v>
      </c>
      <c r="C22" s="15" t="s">
        <v>277</v>
      </c>
      <c r="D22" s="14">
        <v>50</v>
      </c>
      <c r="E22" s="14" t="s">
        <v>253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384</v>
      </c>
      <c r="B23" s="15" t="s">
        <v>29</v>
      </c>
      <c r="C23" s="15" t="s">
        <v>279</v>
      </c>
      <c r="D23" s="14">
        <v>100</v>
      </c>
      <c r="E23" s="14" t="s">
        <v>253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385</v>
      </c>
      <c r="B24" s="15" t="s">
        <v>60</v>
      </c>
      <c r="C24" s="15" t="s">
        <v>281</v>
      </c>
      <c r="D24" s="14">
        <v>41.5</v>
      </c>
      <c r="E24" s="14" t="s">
        <v>253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387</v>
      </c>
      <c r="B25" s="15" t="s">
        <v>30</v>
      </c>
      <c r="C25" s="15" t="s">
        <v>386</v>
      </c>
      <c r="D25" s="14" t="s">
        <v>476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389</v>
      </c>
      <c r="B26" s="15" t="s">
        <v>45</v>
      </c>
      <c r="C26" s="15" t="s">
        <v>388</v>
      </c>
      <c r="D26" s="14" t="s">
        <v>476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390</v>
      </c>
      <c r="B27" s="15" t="s">
        <v>65</v>
      </c>
      <c r="C27" s="15" t="s">
        <v>285</v>
      </c>
      <c r="D27" s="14">
        <v>27.3</v>
      </c>
      <c r="E27" s="14" t="s">
        <v>253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391</v>
      </c>
      <c r="B28" s="15" t="s">
        <v>46</v>
      </c>
      <c r="C28" s="15" t="s">
        <v>286</v>
      </c>
      <c r="D28" s="14">
        <v>50</v>
      </c>
      <c r="E28" s="14" t="s">
        <v>253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392</v>
      </c>
      <c r="B29" s="15" t="s">
        <v>47</v>
      </c>
      <c r="C29" s="15" t="s">
        <v>291</v>
      </c>
      <c r="D29" s="14">
        <v>66.7</v>
      </c>
      <c r="E29" s="14" t="s">
        <v>253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393</v>
      </c>
      <c r="B30" s="15" t="s">
        <v>66</v>
      </c>
      <c r="C30" s="15" t="s">
        <v>290</v>
      </c>
      <c r="D30" s="14">
        <v>0</v>
      </c>
      <c r="E30" s="14" t="s">
        <v>253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394</v>
      </c>
      <c r="B31" s="15" t="s">
        <v>48</v>
      </c>
      <c r="C31" s="15" t="s">
        <v>292</v>
      </c>
      <c r="D31" s="14">
        <v>42.1</v>
      </c>
      <c r="E31" s="14" t="s">
        <v>253</v>
      </c>
      <c r="F31">
        <f t="shared" si="0"/>
        <v>1</v>
      </c>
      <c r="G31" s="42" t="s">
        <v>31</v>
      </c>
    </row>
    <row r="32" spans="1:7" x14ac:dyDescent="0.25">
      <c r="A32" s="27" t="s">
        <v>395</v>
      </c>
      <c r="B32" s="28" t="s">
        <v>32</v>
      </c>
      <c r="C32" s="16" t="s">
        <v>295</v>
      </c>
      <c r="D32" s="27">
        <v>72.7</v>
      </c>
      <c r="E32" s="27" t="s">
        <v>253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396</v>
      </c>
      <c r="B33" s="15" t="s">
        <v>49</v>
      </c>
      <c r="C33" s="15" t="s">
        <v>296</v>
      </c>
      <c r="D33" s="14">
        <v>100</v>
      </c>
      <c r="E33" s="14" t="s">
        <v>253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398</v>
      </c>
      <c r="B34" s="15" t="s">
        <v>50</v>
      </c>
      <c r="C34" s="15" t="s">
        <v>397</v>
      </c>
      <c r="D34" s="14" t="s">
        <v>476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400</v>
      </c>
      <c r="B35" s="15" t="s">
        <v>33</v>
      </c>
      <c r="C35" s="15" t="s">
        <v>399</v>
      </c>
      <c r="D35" s="14" t="s">
        <v>476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401</v>
      </c>
      <c r="B36" s="15" t="s">
        <v>34</v>
      </c>
      <c r="C36" s="15" t="s">
        <v>299</v>
      </c>
      <c r="D36" s="14">
        <v>0</v>
      </c>
      <c r="E36" s="14" t="s">
        <v>253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402</v>
      </c>
      <c r="B37" s="15" t="s">
        <v>35</v>
      </c>
      <c r="C37" s="15" t="s">
        <v>301</v>
      </c>
      <c r="D37" s="14">
        <v>22.6</v>
      </c>
      <c r="E37" s="14" t="s">
        <v>253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403</v>
      </c>
      <c r="B38" s="15" t="s">
        <v>68</v>
      </c>
      <c r="C38" s="15" t="s">
        <v>302</v>
      </c>
      <c r="D38" s="14">
        <v>80</v>
      </c>
      <c r="E38" s="14" t="s">
        <v>253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404</v>
      </c>
      <c r="B39" s="15" t="s">
        <v>54</v>
      </c>
      <c r="C39" s="15" t="s">
        <v>305</v>
      </c>
      <c r="D39" s="14">
        <v>100</v>
      </c>
      <c r="E39" s="14" t="s">
        <v>253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405</v>
      </c>
      <c r="B40" s="15" t="s">
        <v>21</v>
      </c>
      <c r="C40" s="15" t="s">
        <v>307</v>
      </c>
      <c r="D40" s="14">
        <v>100</v>
      </c>
      <c r="E40" s="14" t="s">
        <v>253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406</v>
      </c>
      <c r="B41" s="15" t="s">
        <v>55</v>
      </c>
      <c r="C41" s="15" t="s">
        <v>308</v>
      </c>
      <c r="D41" s="14">
        <v>0</v>
      </c>
      <c r="E41" s="14" t="s">
        <v>253</v>
      </c>
      <c r="F41">
        <f t="shared" si="0"/>
        <v>1</v>
      </c>
      <c r="G41" s="42" t="s">
        <v>41</v>
      </c>
    </row>
    <row r="42" spans="1:7" x14ac:dyDescent="0.25">
      <c r="A42" s="27" t="s">
        <v>408</v>
      </c>
      <c r="B42" s="28" t="s">
        <v>56</v>
      </c>
      <c r="C42" s="28" t="s">
        <v>407</v>
      </c>
      <c r="D42" s="27" t="s">
        <v>476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409</v>
      </c>
      <c r="B43" s="15" t="s">
        <v>70</v>
      </c>
      <c r="C43" s="15" t="s">
        <v>310</v>
      </c>
      <c r="D43" s="14">
        <v>100</v>
      </c>
      <c r="E43" s="14" t="s">
        <v>253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410</v>
      </c>
      <c r="B44" s="15" t="s">
        <v>73</v>
      </c>
      <c r="C44" s="15" t="s">
        <v>313</v>
      </c>
      <c r="D44" s="14">
        <v>50</v>
      </c>
      <c r="E44" s="14" t="s">
        <v>253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412</v>
      </c>
      <c r="B45" s="15" t="s">
        <v>19</v>
      </c>
      <c r="C45" s="15" t="s">
        <v>411</v>
      </c>
      <c r="D45" s="14" t="s">
        <v>476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413</v>
      </c>
      <c r="B46" s="15" t="s">
        <v>36</v>
      </c>
      <c r="C46" s="15" t="s">
        <v>315</v>
      </c>
      <c r="D46" s="14">
        <v>50</v>
      </c>
      <c r="E46" s="14" t="s">
        <v>253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414</v>
      </c>
      <c r="B47" s="15" t="s">
        <v>75</v>
      </c>
      <c r="C47" s="15" t="s">
        <v>316</v>
      </c>
      <c r="D47" s="14">
        <v>100</v>
      </c>
      <c r="E47" s="14" t="s">
        <v>253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415</v>
      </c>
      <c r="B48" s="15" t="s">
        <v>76</v>
      </c>
      <c r="C48" s="15" t="s">
        <v>317</v>
      </c>
      <c r="D48" s="14">
        <v>100</v>
      </c>
      <c r="E48" s="14" t="s">
        <v>253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416</v>
      </c>
      <c r="B49" s="15" t="s">
        <v>37</v>
      </c>
      <c r="C49" s="15" t="s">
        <v>321</v>
      </c>
      <c r="D49" s="14">
        <v>50</v>
      </c>
      <c r="E49" s="14" t="s">
        <v>253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417</v>
      </c>
      <c r="B50" s="15" t="s">
        <v>38</v>
      </c>
      <c r="C50" s="15" t="s">
        <v>323</v>
      </c>
      <c r="D50" s="14">
        <v>100</v>
      </c>
      <c r="E50" s="14" t="s">
        <v>253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418</v>
      </c>
      <c r="B51" s="15" t="s">
        <v>77</v>
      </c>
      <c r="C51" s="15" t="s">
        <v>324</v>
      </c>
      <c r="D51" s="14">
        <v>44.4</v>
      </c>
      <c r="E51" s="14" t="s">
        <v>253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419</v>
      </c>
      <c r="B52" s="15" t="s">
        <v>78</v>
      </c>
      <c r="C52" s="15" t="s">
        <v>325</v>
      </c>
      <c r="D52" s="14">
        <v>100</v>
      </c>
      <c r="E52" s="14" t="s">
        <v>253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420</v>
      </c>
      <c r="B53" s="15" t="s">
        <v>39</v>
      </c>
      <c r="C53" s="15" t="s">
        <v>327</v>
      </c>
      <c r="D53" s="14">
        <v>33.299999999999997</v>
      </c>
      <c r="E53" s="14" t="s">
        <v>253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421</v>
      </c>
      <c r="B54" s="15" t="s">
        <v>79</v>
      </c>
      <c r="C54" s="15" t="s">
        <v>328</v>
      </c>
      <c r="D54" s="14">
        <v>32.700000000000003</v>
      </c>
      <c r="E54" s="14" t="s">
        <v>253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422</v>
      </c>
      <c r="B55" s="15" t="s">
        <v>40</v>
      </c>
      <c r="C55" s="15" t="s">
        <v>330</v>
      </c>
      <c r="D55" s="14">
        <v>100</v>
      </c>
      <c r="E55" s="14" t="s">
        <v>253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423</v>
      </c>
      <c r="B56" s="15" t="s">
        <v>31</v>
      </c>
      <c r="C56" s="15" t="s">
        <v>283</v>
      </c>
      <c r="D56" s="14" t="s">
        <v>476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424</v>
      </c>
      <c r="B57" s="15" t="s">
        <v>80</v>
      </c>
      <c r="C57" s="15" t="s">
        <v>331</v>
      </c>
      <c r="D57" s="14">
        <v>92.9</v>
      </c>
      <c r="E57" s="14" t="s">
        <v>253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425</v>
      </c>
      <c r="B58" s="15" t="s">
        <v>81</v>
      </c>
      <c r="C58" s="15" t="s">
        <v>332</v>
      </c>
      <c r="D58" s="14">
        <v>45</v>
      </c>
      <c r="E58" s="14" t="s">
        <v>253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426</v>
      </c>
      <c r="B59" s="15" t="s">
        <v>85</v>
      </c>
      <c r="C59" s="15" t="s">
        <v>335</v>
      </c>
      <c r="D59" s="14">
        <v>33.299999999999997</v>
      </c>
      <c r="E59" s="14" t="s">
        <v>253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427</v>
      </c>
      <c r="B60" s="15" t="s">
        <v>41</v>
      </c>
      <c r="C60" s="15" t="s">
        <v>337</v>
      </c>
      <c r="D60" s="14">
        <v>33.299999999999997</v>
      </c>
      <c r="E60" s="14" t="s">
        <v>253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428</v>
      </c>
      <c r="B61" s="15" t="s">
        <v>42</v>
      </c>
      <c r="C61" s="15" t="s">
        <v>339</v>
      </c>
      <c r="D61" s="14">
        <v>66.7</v>
      </c>
      <c r="E61" s="14" t="s">
        <v>253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430</v>
      </c>
      <c r="B62" s="15" t="s">
        <v>43</v>
      </c>
      <c r="C62" s="15" t="s">
        <v>429</v>
      </c>
      <c r="D62" s="14" t="s">
        <v>476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432</v>
      </c>
      <c r="B63" s="15" t="s">
        <v>86</v>
      </c>
      <c r="C63" s="15" t="s">
        <v>431</v>
      </c>
      <c r="D63" s="14" t="s">
        <v>476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433</v>
      </c>
      <c r="B64" s="15" t="s">
        <v>89</v>
      </c>
      <c r="C64" s="15" t="s">
        <v>342</v>
      </c>
      <c r="D64" s="14">
        <v>58.3</v>
      </c>
      <c r="E64" s="14" t="s">
        <v>253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434</v>
      </c>
      <c r="B65" s="15" t="s">
        <v>90</v>
      </c>
      <c r="C65" s="15" t="s">
        <v>343</v>
      </c>
      <c r="D65" s="14">
        <v>41.5</v>
      </c>
      <c r="E65" s="14" t="s">
        <v>253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435</v>
      </c>
      <c r="B66" s="15" t="s">
        <v>91</v>
      </c>
      <c r="C66" s="15" t="s">
        <v>344</v>
      </c>
      <c r="D66" s="14">
        <v>40</v>
      </c>
      <c r="E66" s="14" t="s">
        <v>253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436</v>
      </c>
      <c r="B67" s="15" t="s">
        <v>94</v>
      </c>
      <c r="C67" s="15" t="s">
        <v>345</v>
      </c>
      <c r="D67" s="14">
        <v>42.9</v>
      </c>
      <c r="E67" s="14" t="s">
        <v>253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438</v>
      </c>
      <c r="B68" s="15" t="s">
        <v>64</v>
      </c>
      <c r="C68" s="15" t="s">
        <v>437</v>
      </c>
      <c r="D68" s="14" t="s">
        <v>476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440</v>
      </c>
      <c r="B69" s="28" t="s">
        <v>95</v>
      </c>
      <c r="C69" s="28" t="s">
        <v>439</v>
      </c>
      <c r="D69" s="27">
        <v>68.8</v>
      </c>
      <c r="E69" s="27" t="s">
        <v>253</v>
      </c>
      <c r="F69">
        <f t="shared" si="1"/>
        <v>1</v>
      </c>
      <c r="G69" s="43" t="s">
        <v>69</v>
      </c>
    </row>
    <row r="70" spans="1:7" x14ac:dyDescent="0.25">
      <c r="A70" s="27" t="s">
        <v>441</v>
      </c>
      <c r="B70" s="29" t="s">
        <v>10</v>
      </c>
      <c r="C70" s="28" t="s">
        <v>260</v>
      </c>
      <c r="D70" s="27">
        <v>75</v>
      </c>
      <c r="E70" s="27" t="s">
        <v>253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442</v>
      </c>
      <c r="B71" s="15" t="s">
        <v>9</v>
      </c>
      <c r="C71" s="15" t="s">
        <v>259</v>
      </c>
      <c r="D71" s="14">
        <v>20</v>
      </c>
      <c r="E71" s="14" t="s">
        <v>253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443</v>
      </c>
      <c r="B72" s="15" t="s">
        <v>11</v>
      </c>
      <c r="C72" s="15" t="s">
        <v>261</v>
      </c>
      <c r="D72" s="14">
        <v>75</v>
      </c>
      <c r="E72" s="14" t="s">
        <v>253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444</v>
      </c>
      <c r="B73" s="15" t="s">
        <v>52</v>
      </c>
      <c r="C73" s="15" t="s">
        <v>297</v>
      </c>
      <c r="D73" s="14">
        <v>100</v>
      </c>
      <c r="E73" s="14" t="s">
        <v>253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445</v>
      </c>
      <c r="B74" s="17" t="s">
        <v>67</v>
      </c>
      <c r="C74" s="15" t="s">
        <v>293</v>
      </c>
      <c r="D74" s="14">
        <v>37.9</v>
      </c>
      <c r="E74" s="14" t="s">
        <v>253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447</v>
      </c>
      <c r="B75" s="15" t="s">
        <v>58</v>
      </c>
      <c r="C75" s="15" t="s">
        <v>446</v>
      </c>
      <c r="D75" s="14">
        <v>100</v>
      </c>
      <c r="E75" s="14" t="s">
        <v>253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448</v>
      </c>
      <c r="B76" s="15" t="s">
        <v>59</v>
      </c>
      <c r="C76" s="15" t="s">
        <v>276</v>
      </c>
      <c r="D76" s="14">
        <v>61.5</v>
      </c>
      <c r="E76" s="14" t="s">
        <v>253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450</v>
      </c>
      <c r="B77" s="15" t="s">
        <v>449</v>
      </c>
      <c r="C77" s="15" t="s">
        <v>284</v>
      </c>
      <c r="D77" s="14">
        <v>100</v>
      </c>
      <c r="E77" s="14" t="s">
        <v>253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451</v>
      </c>
      <c r="B78" s="15" t="s">
        <v>62</v>
      </c>
      <c r="C78" s="15" t="s">
        <v>288</v>
      </c>
      <c r="D78" s="14" t="s">
        <v>476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452</v>
      </c>
      <c r="B79" s="15" t="s">
        <v>63</v>
      </c>
      <c r="C79" s="15" t="s">
        <v>319</v>
      </c>
      <c r="D79" s="14">
        <v>100</v>
      </c>
      <c r="E79" s="14" t="s">
        <v>253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453</v>
      </c>
      <c r="B80" s="17" t="s">
        <v>71</v>
      </c>
      <c r="C80" s="15" t="s">
        <v>311</v>
      </c>
      <c r="D80" s="14">
        <v>42.9</v>
      </c>
      <c r="E80" s="14" t="s">
        <v>253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455</v>
      </c>
      <c r="B81" s="15" t="s">
        <v>69</v>
      </c>
      <c r="C81" s="15" t="s">
        <v>454</v>
      </c>
      <c r="D81" s="14" t="s">
        <v>476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457</v>
      </c>
      <c r="B82" s="15" t="s">
        <v>20</v>
      </c>
      <c r="C82" s="15" t="s">
        <v>456</v>
      </c>
      <c r="D82" s="14" t="s">
        <v>476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459</v>
      </c>
      <c r="B83" s="15" t="s">
        <v>44</v>
      </c>
      <c r="C83" s="15" t="s">
        <v>458</v>
      </c>
      <c r="D83" s="14" t="s">
        <v>476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461</v>
      </c>
      <c r="B84" s="15" t="s">
        <v>51</v>
      </c>
      <c r="C84" s="15" t="s">
        <v>460</v>
      </c>
      <c r="D84" s="14" t="s">
        <v>476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463</v>
      </c>
      <c r="B85" s="15" t="s">
        <v>57</v>
      </c>
      <c r="C85" s="15" t="s">
        <v>462</v>
      </c>
      <c r="D85" s="14" t="s">
        <v>476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464</v>
      </c>
      <c r="B86" s="15" t="s">
        <v>72</v>
      </c>
      <c r="C86" s="15" t="s">
        <v>312</v>
      </c>
      <c r="D86" s="14">
        <v>0</v>
      </c>
      <c r="E86" s="14" t="s">
        <v>253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465</v>
      </c>
      <c r="B87" s="17" t="s">
        <v>83</v>
      </c>
      <c r="C87" s="15" t="s">
        <v>333</v>
      </c>
      <c r="D87" s="14">
        <v>48.6</v>
      </c>
      <c r="E87" s="14" t="s">
        <v>253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467</v>
      </c>
      <c r="B88" s="15" t="s">
        <v>74</v>
      </c>
      <c r="C88" s="15" t="s">
        <v>466</v>
      </c>
      <c r="D88" s="14" t="s">
        <v>476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468</v>
      </c>
      <c r="B89" s="15" t="s">
        <v>84</v>
      </c>
      <c r="C89" s="15" t="s">
        <v>334</v>
      </c>
      <c r="D89" s="14">
        <v>50</v>
      </c>
      <c r="E89" s="14" t="s">
        <v>253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470</v>
      </c>
      <c r="B90" s="15" t="s">
        <v>82</v>
      </c>
      <c r="C90" s="15" t="s">
        <v>469</v>
      </c>
      <c r="D90" s="14" t="s">
        <v>476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472</v>
      </c>
      <c r="B91" s="15" t="s">
        <v>93</v>
      </c>
      <c r="C91" s="15" t="s">
        <v>471</v>
      </c>
      <c r="D91" s="14" t="s">
        <v>476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473</v>
      </c>
      <c r="B92" s="17" t="s">
        <v>87</v>
      </c>
      <c r="C92" s="15" t="s">
        <v>340</v>
      </c>
      <c r="D92" s="14">
        <v>54.5</v>
      </c>
      <c r="E92" s="14" t="s">
        <v>253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474</v>
      </c>
      <c r="B93" s="15" t="s">
        <v>53</v>
      </c>
      <c r="C93" s="15" t="s">
        <v>303</v>
      </c>
      <c r="D93" s="14">
        <v>100</v>
      </c>
      <c r="E93" s="14" t="s">
        <v>253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475</v>
      </c>
      <c r="B94" s="15" t="s">
        <v>88</v>
      </c>
      <c r="C94" s="15" t="s">
        <v>341</v>
      </c>
      <c r="D94" s="14">
        <v>0</v>
      </c>
      <c r="E94" s="14" t="s">
        <v>253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477</v>
      </c>
      <c r="B95" s="15" t="s">
        <v>92</v>
      </c>
      <c r="C95" s="15" t="s">
        <v>346</v>
      </c>
      <c r="D95" s="14">
        <v>50</v>
      </c>
      <c r="E95" s="14" t="s">
        <v>253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</row>
    <row r="2" spans="1:6" ht="15.75" thickBot="1" x14ac:dyDescent="0.3">
      <c r="A2" s="13" t="s">
        <v>353</v>
      </c>
      <c r="B2" s="15" t="s">
        <v>2</v>
      </c>
      <c r="C2" s="15" t="s">
        <v>252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354</v>
      </c>
      <c r="B3" s="15" t="s">
        <v>3</v>
      </c>
      <c r="C3" s="15" t="s">
        <v>254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355</v>
      </c>
      <c r="B4" s="15" t="s">
        <v>4</v>
      </c>
      <c r="C4" s="15" t="s">
        <v>356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357</v>
      </c>
      <c r="B5" s="15" t="s">
        <v>5</v>
      </c>
      <c r="C5" s="15" t="s">
        <v>256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358</v>
      </c>
      <c r="B6" s="15" t="s">
        <v>6</v>
      </c>
      <c r="C6" s="15" t="s">
        <v>257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359</v>
      </c>
      <c r="B7" s="15" t="s">
        <v>7</v>
      </c>
      <c r="C7" s="15" t="s">
        <v>360</v>
      </c>
      <c r="D7" s="15" t="s">
        <v>361</v>
      </c>
      <c r="E7">
        <f t="shared" si="0"/>
        <v>1</v>
      </c>
      <c r="F7" s="42" t="s">
        <v>7</v>
      </c>
    </row>
    <row r="8" spans="1:6" ht="15.75" thickBot="1" x14ac:dyDescent="0.3">
      <c r="A8" s="13" t="s">
        <v>362</v>
      </c>
      <c r="B8" s="15" t="s">
        <v>8</v>
      </c>
      <c r="C8" s="15" t="s">
        <v>258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363</v>
      </c>
      <c r="B9" s="15" t="s">
        <v>12</v>
      </c>
      <c r="C9" s="15" t="s">
        <v>364</v>
      </c>
      <c r="D9" s="15" t="s">
        <v>361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365</v>
      </c>
      <c r="B10" s="15" t="s">
        <v>13</v>
      </c>
      <c r="C10" s="15" t="s">
        <v>366</v>
      </c>
      <c r="D10" s="15" t="s">
        <v>361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367</v>
      </c>
      <c r="B11" s="15" t="s">
        <v>14</v>
      </c>
      <c r="C11" s="15" t="s">
        <v>262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368</v>
      </c>
      <c r="B12" s="15" t="s">
        <v>22</v>
      </c>
      <c r="C12" s="15" t="s">
        <v>369</v>
      </c>
      <c r="D12" s="15" t="s">
        <v>361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370</v>
      </c>
      <c r="B13" s="15" t="s">
        <v>24</v>
      </c>
      <c r="C13" s="15" t="s">
        <v>371</v>
      </c>
      <c r="D13" s="15" t="s">
        <v>361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372</v>
      </c>
      <c r="B14" s="15" t="s">
        <v>23</v>
      </c>
      <c r="C14" s="15" t="s">
        <v>264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373</v>
      </c>
      <c r="B15" s="15" t="s">
        <v>15</v>
      </c>
      <c r="C15" s="15" t="s">
        <v>265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374</v>
      </c>
      <c r="B16" s="15" t="s">
        <v>25</v>
      </c>
      <c r="C16" s="15" t="s">
        <v>267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375</v>
      </c>
      <c r="B17" s="15" t="s">
        <v>26</v>
      </c>
      <c r="C17" s="15" t="s">
        <v>269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376</v>
      </c>
      <c r="B18" s="15" t="s">
        <v>27</v>
      </c>
      <c r="C18" s="15" t="s">
        <v>270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377</v>
      </c>
      <c r="B19" s="15" t="s">
        <v>28</v>
      </c>
      <c r="C19" s="15" t="s">
        <v>272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378</v>
      </c>
      <c r="B20" s="15" t="s">
        <v>16</v>
      </c>
      <c r="C20" s="15" t="s">
        <v>379</v>
      </c>
      <c r="D20" s="15" t="s">
        <v>361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380</v>
      </c>
      <c r="B21" s="15" t="s">
        <v>17</v>
      </c>
      <c r="C21" s="15" t="s">
        <v>381</v>
      </c>
      <c r="D21" s="15" t="s">
        <v>361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382</v>
      </c>
      <c r="B22" s="15" t="s">
        <v>18</v>
      </c>
      <c r="C22" s="15" t="s">
        <v>277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383</v>
      </c>
      <c r="B23" s="15" t="s">
        <v>29</v>
      </c>
      <c r="C23" s="15" t="s">
        <v>279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384</v>
      </c>
      <c r="B24" s="15" t="s">
        <v>60</v>
      </c>
      <c r="C24" s="15" t="s">
        <v>281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385</v>
      </c>
      <c r="B25" s="15" t="s">
        <v>30</v>
      </c>
      <c r="C25" s="15" t="s">
        <v>386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387</v>
      </c>
      <c r="B26" s="15" t="s">
        <v>45</v>
      </c>
      <c r="C26" s="15" t="s">
        <v>388</v>
      </c>
      <c r="D26" s="15" t="s">
        <v>361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389</v>
      </c>
      <c r="B27" s="15" t="s">
        <v>65</v>
      </c>
      <c r="C27" s="15" t="s">
        <v>285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390</v>
      </c>
      <c r="B28" s="15" t="s">
        <v>46</v>
      </c>
      <c r="C28" s="15" t="s">
        <v>286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391</v>
      </c>
      <c r="B29" s="15" t="s">
        <v>47</v>
      </c>
      <c r="C29" s="15" t="s">
        <v>291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392</v>
      </c>
      <c r="B30" s="15" t="s">
        <v>66</v>
      </c>
      <c r="C30" s="15" t="s">
        <v>290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393</v>
      </c>
      <c r="B31" s="15" t="s">
        <v>48</v>
      </c>
      <c r="C31" s="15" t="s">
        <v>292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394</v>
      </c>
      <c r="B32" s="28" t="s">
        <v>32</v>
      </c>
      <c r="C32" s="16" t="s">
        <v>295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395</v>
      </c>
      <c r="B33" s="15" t="s">
        <v>49</v>
      </c>
      <c r="C33" s="15" t="s">
        <v>296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396</v>
      </c>
      <c r="B34" s="15" t="s">
        <v>50</v>
      </c>
      <c r="C34" s="15" t="s">
        <v>397</v>
      </c>
      <c r="D34" s="15" t="s">
        <v>361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398</v>
      </c>
      <c r="B35" s="15" t="s">
        <v>33</v>
      </c>
      <c r="C35" s="15" t="s">
        <v>399</v>
      </c>
      <c r="D35" s="15" t="s">
        <v>361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400</v>
      </c>
      <c r="B36" s="15" t="s">
        <v>34</v>
      </c>
      <c r="C36" s="15" t="s">
        <v>299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401</v>
      </c>
      <c r="B37" s="28" t="s">
        <v>35</v>
      </c>
      <c r="C37" s="28" t="s">
        <v>301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402</v>
      </c>
      <c r="B38" s="15" t="s">
        <v>68</v>
      </c>
      <c r="C38" s="15" t="s">
        <v>302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403</v>
      </c>
      <c r="B39" s="15" t="s">
        <v>54</v>
      </c>
      <c r="C39" s="15" t="s">
        <v>305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404</v>
      </c>
      <c r="B40" s="15" t="s">
        <v>21</v>
      </c>
      <c r="C40" s="15" t="s">
        <v>307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405</v>
      </c>
      <c r="B41" s="15" t="s">
        <v>55</v>
      </c>
      <c r="C41" s="15" t="s">
        <v>308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406</v>
      </c>
      <c r="B42" s="15" t="s">
        <v>56</v>
      </c>
      <c r="C42" s="15" t="s">
        <v>407</v>
      </c>
      <c r="D42" s="15" t="s">
        <v>361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408</v>
      </c>
      <c r="B43" s="15" t="s">
        <v>70</v>
      </c>
      <c r="C43" s="15" t="s">
        <v>310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409</v>
      </c>
      <c r="B44" s="15" t="s">
        <v>73</v>
      </c>
      <c r="C44" s="15" t="s">
        <v>313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410</v>
      </c>
      <c r="B45" s="15" t="s">
        <v>19</v>
      </c>
      <c r="C45" s="15" t="s">
        <v>411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412</v>
      </c>
      <c r="B46" s="15" t="s">
        <v>36</v>
      </c>
      <c r="C46" s="15" t="s">
        <v>315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413</v>
      </c>
      <c r="B47" s="15" t="s">
        <v>75</v>
      </c>
      <c r="C47" s="15" t="s">
        <v>316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414</v>
      </c>
      <c r="B48" s="15" t="s">
        <v>76</v>
      </c>
      <c r="C48" s="15" t="s">
        <v>317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415</v>
      </c>
      <c r="B49" s="15" t="s">
        <v>37</v>
      </c>
      <c r="C49" s="15" t="s">
        <v>321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416</v>
      </c>
      <c r="B50" s="15" t="s">
        <v>38</v>
      </c>
      <c r="C50" s="15" t="s">
        <v>323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417</v>
      </c>
      <c r="B51" s="15" t="s">
        <v>77</v>
      </c>
      <c r="C51" s="15" t="s">
        <v>324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418</v>
      </c>
      <c r="B52" s="15" t="s">
        <v>78</v>
      </c>
      <c r="C52" s="15" t="s">
        <v>325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419</v>
      </c>
      <c r="B53" s="15" t="s">
        <v>39</v>
      </c>
      <c r="C53" s="15" t="s">
        <v>327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420</v>
      </c>
      <c r="B54" s="15" t="s">
        <v>79</v>
      </c>
      <c r="C54" s="15" t="s">
        <v>328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421</v>
      </c>
      <c r="B55" s="15" t="s">
        <v>40</v>
      </c>
      <c r="C55" s="15" t="s">
        <v>330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422</v>
      </c>
      <c r="B56" s="15" t="s">
        <v>31</v>
      </c>
      <c r="C56" s="15" t="s">
        <v>283</v>
      </c>
      <c r="D56" s="15" t="s">
        <v>361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423</v>
      </c>
      <c r="B57" s="15" t="s">
        <v>80</v>
      </c>
      <c r="C57" s="15" t="s">
        <v>331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424</v>
      </c>
      <c r="B58" s="15" t="s">
        <v>81</v>
      </c>
      <c r="C58" s="15" t="s">
        <v>332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425</v>
      </c>
      <c r="B59" s="15" t="s">
        <v>85</v>
      </c>
      <c r="C59" s="15" t="s">
        <v>335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426</v>
      </c>
      <c r="B60" s="15" t="s">
        <v>41</v>
      </c>
      <c r="C60" s="15" t="s">
        <v>337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427</v>
      </c>
      <c r="B61" s="28" t="s">
        <v>42</v>
      </c>
      <c r="C61" s="28" t="s">
        <v>339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428</v>
      </c>
      <c r="B62" s="15" t="s">
        <v>43</v>
      </c>
      <c r="C62" s="15" t="s">
        <v>429</v>
      </c>
      <c r="D62" s="15" t="s">
        <v>361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430</v>
      </c>
      <c r="B63" s="15" t="s">
        <v>86</v>
      </c>
      <c r="C63" s="15" t="s">
        <v>431</v>
      </c>
      <c r="D63" s="15" t="s">
        <v>361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432</v>
      </c>
      <c r="B64" s="15" t="s">
        <v>89</v>
      </c>
      <c r="C64" s="15" t="s">
        <v>342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433</v>
      </c>
      <c r="B65" s="15" t="s">
        <v>90</v>
      </c>
      <c r="C65" s="15" t="s">
        <v>343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434</v>
      </c>
      <c r="B66" s="15" t="s">
        <v>91</v>
      </c>
      <c r="C66" s="15" t="s">
        <v>344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435</v>
      </c>
      <c r="B67" s="15" t="s">
        <v>94</v>
      </c>
      <c r="C67" s="15" t="s">
        <v>345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436</v>
      </c>
      <c r="B68" s="15" t="s">
        <v>64</v>
      </c>
      <c r="C68" s="15" t="s">
        <v>437</v>
      </c>
      <c r="D68" s="15" t="s">
        <v>361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438</v>
      </c>
      <c r="B69" s="15" t="s">
        <v>95</v>
      </c>
      <c r="C69" s="15" t="s">
        <v>439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440</v>
      </c>
      <c r="B70" s="17" t="s">
        <v>10</v>
      </c>
      <c r="C70" s="15" t="s">
        <v>260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441</v>
      </c>
      <c r="B71" s="15" t="s">
        <v>9</v>
      </c>
      <c r="C71" s="15" t="s">
        <v>259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442</v>
      </c>
      <c r="B72" s="15" t="s">
        <v>11</v>
      </c>
      <c r="C72" s="15" t="s">
        <v>261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443</v>
      </c>
      <c r="B73" s="15" t="s">
        <v>52</v>
      </c>
      <c r="C73" s="15" t="s">
        <v>297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444</v>
      </c>
      <c r="B74" s="17" t="s">
        <v>67</v>
      </c>
      <c r="C74" s="15" t="s">
        <v>293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445</v>
      </c>
      <c r="B75" s="15" t="s">
        <v>58</v>
      </c>
      <c r="C75" s="15" t="s">
        <v>446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447</v>
      </c>
      <c r="B76" s="15" t="s">
        <v>59</v>
      </c>
      <c r="C76" s="15" t="s">
        <v>276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448</v>
      </c>
      <c r="B77" s="15" t="s">
        <v>449</v>
      </c>
      <c r="C77" s="15" t="s">
        <v>284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450</v>
      </c>
      <c r="B78" s="15" t="s">
        <v>62</v>
      </c>
      <c r="C78" s="15" t="s">
        <v>288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451</v>
      </c>
      <c r="B79" s="15" t="s">
        <v>63</v>
      </c>
      <c r="C79" s="15" t="s">
        <v>319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452</v>
      </c>
      <c r="B80" s="17" t="s">
        <v>71</v>
      </c>
      <c r="C80" s="15" t="s">
        <v>311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453</v>
      </c>
      <c r="B81" s="15" t="s">
        <v>69</v>
      </c>
      <c r="C81" s="15" t="s">
        <v>454</v>
      </c>
      <c r="D81" s="15" t="s">
        <v>361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455</v>
      </c>
      <c r="B82" s="28" t="s">
        <v>20</v>
      </c>
      <c r="C82" s="28" t="s">
        <v>456</v>
      </c>
      <c r="D82" s="28" t="s">
        <v>361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457</v>
      </c>
      <c r="B83" s="15" t="s">
        <v>44</v>
      </c>
      <c r="C83" s="15" t="s">
        <v>458</v>
      </c>
      <c r="D83" s="15" t="s">
        <v>361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459</v>
      </c>
      <c r="B84" s="15" t="s">
        <v>51</v>
      </c>
      <c r="C84" s="15" t="s">
        <v>460</v>
      </c>
      <c r="D84" s="15" t="s">
        <v>361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461</v>
      </c>
      <c r="B85" s="15" t="s">
        <v>57</v>
      </c>
      <c r="C85" s="15" t="s">
        <v>462</v>
      </c>
      <c r="D85" s="15" t="s">
        <v>361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463</v>
      </c>
      <c r="B86" s="15" t="s">
        <v>72</v>
      </c>
      <c r="C86" s="15" t="s">
        <v>312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464</v>
      </c>
      <c r="B87" s="17" t="s">
        <v>83</v>
      </c>
      <c r="C87" s="15" t="s">
        <v>333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465</v>
      </c>
      <c r="B88" s="15" t="s">
        <v>74</v>
      </c>
      <c r="C88" s="15" t="s">
        <v>466</v>
      </c>
      <c r="D88" s="15" t="s">
        <v>361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467</v>
      </c>
      <c r="B89" s="15" t="s">
        <v>84</v>
      </c>
      <c r="C89" s="15" t="s">
        <v>334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468</v>
      </c>
      <c r="B90" s="15" t="s">
        <v>82</v>
      </c>
      <c r="C90" s="15" t="s">
        <v>469</v>
      </c>
      <c r="D90" s="15" t="s">
        <v>361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470</v>
      </c>
      <c r="B91" s="15" t="s">
        <v>93</v>
      </c>
      <c r="C91" s="15" t="s">
        <v>471</v>
      </c>
      <c r="D91" s="15" t="s">
        <v>361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472</v>
      </c>
      <c r="B92" s="17" t="s">
        <v>87</v>
      </c>
      <c r="C92" s="15" t="s">
        <v>340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473</v>
      </c>
      <c r="B93" s="15" t="s">
        <v>53</v>
      </c>
      <c r="C93" s="15" t="s">
        <v>303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474</v>
      </c>
      <c r="B94" s="15" t="s">
        <v>88</v>
      </c>
      <c r="C94" s="15" t="s">
        <v>341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475</v>
      </c>
      <c r="B95" s="15" t="s">
        <v>92</v>
      </c>
      <c r="C95" s="15" t="s">
        <v>346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514</v>
      </c>
      <c r="B1" s="7" t="s">
        <v>203</v>
      </c>
      <c r="C1" s="7" t="s">
        <v>204</v>
      </c>
      <c r="D1" s="7" t="s">
        <v>242</v>
      </c>
      <c r="E1" s="7" t="s">
        <v>205</v>
      </c>
      <c r="F1" s="7" t="s">
        <v>243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244</v>
      </c>
      <c r="L1" s="7" t="s">
        <v>208</v>
      </c>
      <c r="M1" s="7" t="s">
        <v>15</v>
      </c>
      <c r="N1" s="7" t="s">
        <v>209</v>
      </c>
      <c r="O1" s="7" t="s">
        <v>245</v>
      </c>
      <c r="P1" s="7" t="s">
        <v>210</v>
      </c>
      <c r="Q1" s="7" t="s">
        <v>211</v>
      </c>
      <c r="R1" s="7" t="s">
        <v>212</v>
      </c>
      <c r="S1" s="7" t="s">
        <v>213</v>
      </c>
      <c r="T1" s="7" t="s">
        <v>214</v>
      </c>
      <c r="U1" s="7" t="s">
        <v>215</v>
      </c>
      <c r="V1" s="7" t="s">
        <v>216</v>
      </c>
      <c r="W1" s="7" t="s">
        <v>217</v>
      </c>
      <c r="X1" s="7" t="s">
        <v>218</v>
      </c>
      <c r="Y1" s="7" t="s">
        <v>46</v>
      </c>
      <c r="Z1" s="7" t="s">
        <v>246</v>
      </c>
      <c r="AA1" s="7" t="s">
        <v>219</v>
      </c>
      <c r="AB1" s="7" t="s">
        <v>47</v>
      </c>
      <c r="AC1" s="7" t="s">
        <v>48</v>
      </c>
      <c r="AD1" s="7" t="s">
        <v>67</v>
      </c>
      <c r="AE1" s="7" t="s">
        <v>220</v>
      </c>
      <c r="AF1" s="7" t="s">
        <v>221</v>
      </c>
      <c r="AG1" s="7" t="s">
        <v>52</v>
      </c>
      <c r="AH1" s="7" t="s">
        <v>222</v>
      </c>
      <c r="AI1" s="7" t="s">
        <v>223</v>
      </c>
      <c r="AJ1" s="7" t="s">
        <v>224</v>
      </c>
      <c r="AK1" s="7" t="s">
        <v>225</v>
      </c>
      <c r="AL1" s="7" t="s">
        <v>54</v>
      </c>
      <c r="AM1" s="7" t="s">
        <v>226</v>
      </c>
      <c r="AN1" s="7" t="s">
        <v>55</v>
      </c>
      <c r="AO1" s="7" t="s">
        <v>227</v>
      </c>
      <c r="AP1" s="7" t="s">
        <v>71</v>
      </c>
      <c r="AQ1" s="7" t="s">
        <v>72</v>
      </c>
      <c r="AR1" s="7" t="s">
        <v>73</v>
      </c>
      <c r="AS1" s="7" t="s">
        <v>247</v>
      </c>
      <c r="AT1" s="7" t="s">
        <v>228</v>
      </c>
      <c r="AU1" s="7" t="s">
        <v>75</v>
      </c>
      <c r="AV1" s="7" t="s">
        <v>229</v>
      </c>
      <c r="AW1" s="7" t="s">
        <v>230</v>
      </c>
      <c r="AX1" s="7" t="s">
        <v>231</v>
      </c>
      <c r="AY1" s="7" t="s">
        <v>232</v>
      </c>
      <c r="AZ1" s="7" t="s">
        <v>233</v>
      </c>
      <c r="BA1" s="7" t="s">
        <v>78</v>
      </c>
      <c r="BB1" s="7" t="s">
        <v>234</v>
      </c>
      <c r="BC1" s="7" t="s">
        <v>79</v>
      </c>
      <c r="BD1" s="7" t="s">
        <v>235</v>
      </c>
      <c r="BE1" s="7" t="s">
        <v>236</v>
      </c>
      <c r="BF1" s="7" t="s">
        <v>237</v>
      </c>
      <c r="BG1" s="7" t="s">
        <v>83</v>
      </c>
      <c r="BH1" s="7" t="s">
        <v>238</v>
      </c>
      <c r="BI1" s="7" t="s">
        <v>85</v>
      </c>
      <c r="BJ1" s="7" t="s">
        <v>239</v>
      </c>
      <c r="BK1" s="7" t="s">
        <v>240</v>
      </c>
      <c r="BL1" s="7" t="s">
        <v>87</v>
      </c>
      <c r="BM1" s="7" t="s">
        <v>241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202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248</v>
      </c>
      <c r="D1" s="21" t="s">
        <v>249</v>
      </c>
      <c r="E1" s="8" t="s">
        <v>250</v>
      </c>
      <c r="F1" s="21" t="s">
        <v>251</v>
      </c>
    </row>
    <row r="2" spans="1:6" ht="15" customHeight="1" x14ac:dyDescent="0.25">
      <c r="A2" s="19" t="s">
        <v>96</v>
      </c>
      <c r="B2" s="21" t="s">
        <v>2</v>
      </c>
      <c r="C2" s="21" t="s">
        <v>252</v>
      </c>
      <c r="D2" s="33" t="s">
        <v>478</v>
      </c>
      <c r="E2" s="21" t="s">
        <v>253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254</v>
      </c>
      <c r="D3" s="30" t="s">
        <v>479</v>
      </c>
      <c r="E3" s="9" t="s">
        <v>253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255</v>
      </c>
      <c r="D4" s="33" t="s">
        <v>197</v>
      </c>
      <c r="E4" s="21" t="s">
        <v>253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256</v>
      </c>
      <c r="D5" s="30" t="s">
        <v>480</v>
      </c>
      <c r="E5" s="9" t="s">
        <v>253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257</v>
      </c>
      <c r="D6" s="30" t="s">
        <v>481</v>
      </c>
      <c r="E6" s="9" t="s">
        <v>253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258</v>
      </c>
      <c r="D7" s="30" t="s">
        <v>190</v>
      </c>
      <c r="E7" s="9" t="s">
        <v>253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259</v>
      </c>
      <c r="D8" s="30" t="s">
        <v>201</v>
      </c>
      <c r="E8" s="9" t="s">
        <v>253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260</v>
      </c>
      <c r="D9" s="30" t="s">
        <v>482</v>
      </c>
      <c r="E9" s="9" t="s">
        <v>253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261</v>
      </c>
      <c r="D10" s="33" t="s">
        <v>197</v>
      </c>
      <c r="E10" s="21" t="s">
        <v>253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262</v>
      </c>
      <c r="D11" s="30" t="s">
        <v>190</v>
      </c>
      <c r="E11" s="9" t="s">
        <v>253</v>
      </c>
      <c r="F11">
        <v>5</v>
      </c>
    </row>
    <row r="12" spans="1:6" ht="32.25" thickBot="1" x14ac:dyDescent="0.3">
      <c r="A12" s="20" t="s">
        <v>106</v>
      </c>
      <c r="B12" s="9" t="s">
        <v>263</v>
      </c>
      <c r="C12" s="9" t="s">
        <v>264</v>
      </c>
      <c r="D12" s="30" t="s">
        <v>198</v>
      </c>
      <c r="E12" s="9" t="s">
        <v>253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265</v>
      </c>
      <c r="D13" s="30" t="s">
        <v>191</v>
      </c>
      <c r="E13" s="9" t="s">
        <v>253</v>
      </c>
      <c r="F13">
        <v>11</v>
      </c>
    </row>
    <row r="14" spans="1:6" ht="32.25" thickBot="1" x14ac:dyDescent="0.3">
      <c r="A14" s="20" t="s">
        <v>108</v>
      </c>
      <c r="B14" s="9" t="s">
        <v>266</v>
      </c>
      <c r="C14" s="9" t="s">
        <v>267</v>
      </c>
      <c r="D14" s="30" t="s">
        <v>191</v>
      </c>
      <c r="E14" s="9" t="s">
        <v>253</v>
      </c>
      <c r="F14">
        <v>40</v>
      </c>
    </row>
    <row r="15" spans="1:6" ht="15" customHeight="1" x14ac:dyDescent="0.25">
      <c r="A15" s="19" t="s">
        <v>109</v>
      </c>
      <c r="B15" s="21" t="s">
        <v>268</v>
      </c>
      <c r="C15" s="21" t="s">
        <v>269</v>
      </c>
      <c r="D15" s="33" t="s">
        <v>191</v>
      </c>
      <c r="E15" s="21" t="s">
        <v>253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270</v>
      </c>
      <c r="D16" s="30" t="s">
        <v>195</v>
      </c>
      <c r="E16" s="9" t="s">
        <v>253</v>
      </c>
      <c r="F16">
        <v>15</v>
      </c>
    </row>
    <row r="17" spans="1:6" ht="32.25" thickBot="1" x14ac:dyDescent="0.3">
      <c r="A17" s="20" t="s">
        <v>111</v>
      </c>
      <c r="B17" s="9" t="s">
        <v>271</v>
      </c>
      <c r="C17" s="9" t="s">
        <v>272</v>
      </c>
      <c r="D17" s="30" t="s">
        <v>483</v>
      </c>
      <c r="E17" s="9" t="s">
        <v>253</v>
      </c>
      <c r="F17">
        <v>23</v>
      </c>
    </row>
    <row r="18" spans="1:6" ht="48" thickBot="1" x14ac:dyDescent="0.3">
      <c r="A18" s="20" t="s">
        <v>112</v>
      </c>
      <c r="B18" s="9" t="s">
        <v>273</v>
      </c>
      <c r="C18" s="9" t="s">
        <v>274</v>
      </c>
      <c r="D18" s="30" t="s">
        <v>484</v>
      </c>
      <c r="E18" s="9" t="s">
        <v>253</v>
      </c>
      <c r="F18">
        <v>25</v>
      </c>
    </row>
    <row r="19" spans="1:6" ht="48" thickBot="1" x14ac:dyDescent="0.3">
      <c r="A19" s="22" t="s">
        <v>113</v>
      </c>
      <c r="B19" s="9" t="s">
        <v>275</v>
      </c>
      <c r="C19" s="9" t="s">
        <v>276</v>
      </c>
      <c r="D19" s="30" t="s">
        <v>485</v>
      </c>
      <c r="E19" s="9" t="s">
        <v>253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277</v>
      </c>
      <c r="D20" s="30" t="s">
        <v>193</v>
      </c>
      <c r="E20" s="9" t="s">
        <v>253</v>
      </c>
      <c r="F20">
        <v>10</v>
      </c>
    </row>
    <row r="21" spans="1:6" ht="15" customHeight="1" x14ac:dyDescent="0.25">
      <c r="A21" s="21" t="s">
        <v>115</v>
      </c>
      <c r="B21" s="21" t="s">
        <v>278</v>
      </c>
      <c r="C21" s="21" t="s">
        <v>279</v>
      </c>
      <c r="D21" s="33" t="s">
        <v>191</v>
      </c>
      <c r="E21" s="21" t="s">
        <v>253</v>
      </c>
      <c r="F21">
        <v>10</v>
      </c>
    </row>
    <row r="22" spans="1:6" ht="32.25" thickBot="1" x14ac:dyDescent="0.3">
      <c r="A22" s="22" t="s">
        <v>116</v>
      </c>
      <c r="B22" s="9" t="s">
        <v>280</v>
      </c>
      <c r="C22" s="9" t="s">
        <v>281</v>
      </c>
      <c r="D22" s="30" t="s">
        <v>486</v>
      </c>
      <c r="E22" s="9" t="s">
        <v>253</v>
      </c>
      <c r="F22">
        <v>221</v>
      </c>
    </row>
    <row r="23" spans="1:6" ht="32.25" thickBot="1" x14ac:dyDescent="0.3">
      <c r="A23" s="22" t="s">
        <v>117</v>
      </c>
      <c r="B23" s="9" t="s">
        <v>282</v>
      </c>
      <c r="C23" s="9" t="s">
        <v>283</v>
      </c>
      <c r="D23" s="30" t="s">
        <v>191</v>
      </c>
      <c r="E23" s="9" t="s">
        <v>253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284</v>
      </c>
      <c r="D24" s="30" t="s">
        <v>193</v>
      </c>
      <c r="E24" s="9" t="s">
        <v>253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285</v>
      </c>
      <c r="D25" s="30" t="s">
        <v>487</v>
      </c>
      <c r="E25" s="9" t="s">
        <v>253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286</v>
      </c>
      <c r="D26" s="30" t="s">
        <v>488</v>
      </c>
      <c r="E26" s="9" t="s">
        <v>253</v>
      </c>
      <c r="F26">
        <v>80</v>
      </c>
    </row>
    <row r="27" spans="1:6" ht="48" thickBot="1" x14ac:dyDescent="0.3">
      <c r="A27" s="22" t="s">
        <v>121</v>
      </c>
      <c r="B27" s="9" t="s">
        <v>287</v>
      </c>
      <c r="C27" s="9" t="s">
        <v>288</v>
      </c>
      <c r="D27" s="30" t="s">
        <v>200</v>
      </c>
      <c r="E27" s="9" t="s">
        <v>253</v>
      </c>
      <c r="F27">
        <v>5</v>
      </c>
    </row>
    <row r="28" spans="1:6" ht="32.25" thickBot="1" x14ac:dyDescent="0.3">
      <c r="A28" s="22" t="s">
        <v>122</v>
      </c>
      <c r="B28" s="9" t="s">
        <v>289</v>
      </c>
      <c r="C28" s="9" t="s">
        <v>290</v>
      </c>
      <c r="D28" s="30" t="s">
        <v>489</v>
      </c>
      <c r="E28" s="9" t="s">
        <v>253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291</v>
      </c>
      <c r="D29" s="30" t="s">
        <v>490</v>
      </c>
      <c r="E29" s="9" t="s">
        <v>253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292</v>
      </c>
      <c r="D30" s="30" t="s">
        <v>491</v>
      </c>
      <c r="E30" s="9" t="s">
        <v>253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293</v>
      </c>
      <c r="D31" s="30" t="s">
        <v>492</v>
      </c>
      <c r="E31" s="9" t="s">
        <v>253</v>
      </c>
      <c r="F31">
        <v>141</v>
      </c>
    </row>
    <row r="32" spans="1:6" ht="16.5" thickBot="1" x14ac:dyDescent="0.3">
      <c r="A32" s="22" t="s">
        <v>126</v>
      </c>
      <c r="B32" s="9" t="s">
        <v>294</v>
      </c>
      <c r="C32" s="9" t="s">
        <v>295</v>
      </c>
      <c r="D32" s="30" t="s">
        <v>493</v>
      </c>
      <c r="E32" s="9" t="s">
        <v>253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296</v>
      </c>
      <c r="D33" s="30" t="s">
        <v>191</v>
      </c>
      <c r="E33" s="9" t="s">
        <v>253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297</v>
      </c>
      <c r="D34" s="30" t="s">
        <v>194</v>
      </c>
      <c r="E34" s="9" t="s">
        <v>253</v>
      </c>
      <c r="F34">
        <v>5</v>
      </c>
    </row>
    <row r="35" spans="1:6" ht="32.25" thickBot="1" x14ac:dyDescent="0.3">
      <c r="A35" s="22" t="s">
        <v>129</v>
      </c>
      <c r="B35" s="9" t="s">
        <v>298</v>
      </c>
      <c r="C35" s="9" t="s">
        <v>299</v>
      </c>
      <c r="D35" s="30" t="s">
        <v>191</v>
      </c>
      <c r="E35" s="9" t="s">
        <v>253</v>
      </c>
      <c r="F35">
        <v>5</v>
      </c>
    </row>
    <row r="36" spans="1:6" ht="32.25" thickBot="1" x14ac:dyDescent="0.3">
      <c r="A36" s="22" t="s">
        <v>130</v>
      </c>
      <c r="B36" s="9" t="s">
        <v>300</v>
      </c>
      <c r="C36" s="9" t="s">
        <v>301</v>
      </c>
      <c r="D36" s="30" t="s">
        <v>190</v>
      </c>
      <c r="E36" s="9" t="s">
        <v>253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302</v>
      </c>
      <c r="D37" s="31" t="s">
        <v>190</v>
      </c>
      <c r="E37" s="10" t="s">
        <v>253</v>
      </c>
      <c r="F37">
        <v>25</v>
      </c>
    </row>
    <row r="38" spans="1:6" ht="32.25" thickBot="1" x14ac:dyDescent="0.3">
      <c r="A38" s="22" t="s">
        <v>132</v>
      </c>
      <c r="B38" s="10" t="s">
        <v>225</v>
      </c>
      <c r="C38" s="10" t="s">
        <v>303</v>
      </c>
      <c r="D38" s="31" t="s">
        <v>494</v>
      </c>
      <c r="E38" s="10" t="s">
        <v>304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305</v>
      </c>
      <c r="D39" s="30" t="s">
        <v>193</v>
      </c>
      <c r="E39" s="9" t="s">
        <v>253</v>
      </c>
      <c r="F39">
        <v>20</v>
      </c>
    </row>
    <row r="40" spans="1:6" ht="32.25" thickBot="1" x14ac:dyDescent="0.3">
      <c r="A40" s="22" t="s">
        <v>134</v>
      </c>
      <c r="B40" s="10" t="s">
        <v>306</v>
      </c>
      <c r="C40" s="10" t="s">
        <v>307</v>
      </c>
      <c r="D40" s="31" t="s">
        <v>193</v>
      </c>
      <c r="E40" s="10" t="s">
        <v>253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308</v>
      </c>
      <c r="D41" s="35" t="s">
        <v>495</v>
      </c>
      <c r="E41" s="19" t="s">
        <v>309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310</v>
      </c>
      <c r="D42" s="30" t="s">
        <v>191</v>
      </c>
      <c r="E42" s="9" t="s">
        <v>253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311</v>
      </c>
      <c r="D43" s="30" t="s">
        <v>496</v>
      </c>
      <c r="E43" s="9" t="s">
        <v>253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312</v>
      </c>
      <c r="D44" s="33" t="s">
        <v>194</v>
      </c>
      <c r="E44" s="21" t="s">
        <v>253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313</v>
      </c>
      <c r="D45" s="30" t="s">
        <v>497</v>
      </c>
      <c r="E45" s="9" t="s">
        <v>253</v>
      </c>
      <c r="F45">
        <v>12</v>
      </c>
    </row>
    <row r="46" spans="1:6" ht="32.25" thickBot="1" x14ac:dyDescent="0.3">
      <c r="A46" s="22" t="s">
        <v>140</v>
      </c>
      <c r="B46" s="9" t="s">
        <v>314</v>
      </c>
      <c r="C46" s="9" t="s">
        <v>315</v>
      </c>
      <c r="D46" s="30" t="s">
        <v>196</v>
      </c>
      <c r="E46" s="9" t="s">
        <v>253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316</v>
      </c>
      <c r="D47" s="30" t="s">
        <v>200</v>
      </c>
      <c r="E47" s="9" t="s">
        <v>253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317</v>
      </c>
      <c r="D48" s="30" t="s">
        <v>191</v>
      </c>
      <c r="E48" s="9" t="s">
        <v>253</v>
      </c>
      <c r="F48">
        <v>5</v>
      </c>
    </row>
    <row r="49" spans="1:6" ht="48" thickBot="1" x14ac:dyDescent="0.3">
      <c r="A49" s="22" t="s">
        <v>143</v>
      </c>
      <c r="B49" s="9" t="s">
        <v>318</v>
      </c>
      <c r="C49" s="9" t="s">
        <v>319</v>
      </c>
      <c r="D49" s="30" t="s">
        <v>498</v>
      </c>
      <c r="E49" s="9" t="s">
        <v>253</v>
      </c>
      <c r="F49">
        <v>15</v>
      </c>
    </row>
    <row r="50" spans="1:6" ht="16.5" thickBot="1" x14ac:dyDescent="0.3">
      <c r="A50" s="22" t="s">
        <v>144</v>
      </c>
      <c r="B50" s="9" t="s">
        <v>320</v>
      </c>
      <c r="C50" s="9" t="s">
        <v>321</v>
      </c>
      <c r="D50" s="30" t="s">
        <v>190</v>
      </c>
      <c r="E50" s="9" t="s">
        <v>253</v>
      </c>
      <c r="F50">
        <v>30</v>
      </c>
    </row>
    <row r="51" spans="1:6" ht="32.25" thickBot="1" x14ac:dyDescent="0.3">
      <c r="A51" s="22" t="s">
        <v>145</v>
      </c>
      <c r="B51" s="9" t="s">
        <v>322</v>
      </c>
      <c r="C51" s="9" t="s">
        <v>323</v>
      </c>
      <c r="D51" s="30" t="s">
        <v>498</v>
      </c>
      <c r="E51" s="9" t="s">
        <v>253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324</v>
      </c>
      <c r="D52" s="30" t="s">
        <v>499</v>
      </c>
      <c r="E52" s="9" t="s">
        <v>253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325</v>
      </c>
      <c r="D53" s="30" t="s">
        <v>192</v>
      </c>
      <c r="E53" s="9" t="s">
        <v>253</v>
      </c>
      <c r="F53">
        <v>30</v>
      </c>
    </row>
    <row r="54" spans="1:6" ht="16.5" thickBot="1" x14ac:dyDescent="0.3">
      <c r="A54" s="22" t="s">
        <v>148</v>
      </c>
      <c r="B54" s="9" t="s">
        <v>326</v>
      </c>
      <c r="C54" s="9" t="s">
        <v>327</v>
      </c>
      <c r="D54" s="30" t="s">
        <v>500</v>
      </c>
      <c r="E54" s="9" t="s">
        <v>253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328</v>
      </c>
      <c r="D55" s="30" t="s">
        <v>501</v>
      </c>
      <c r="E55" s="9" t="s">
        <v>253</v>
      </c>
      <c r="F55">
        <v>269</v>
      </c>
    </row>
    <row r="56" spans="1:6" ht="16.5" thickBot="1" x14ac:dyDescent="0.3">
      <c r="A56" s="22" t="s">
        <v>150</v>
      </c>
      <c r="B56" s="9" t="s">
        <v>329</v>
      </c>
      <c r="C56" s="9" t="s">
        <v>330</v>
      </c>
      <c r="D56" s="30" t="s">
        <v>190</v>
      </c>
      <c r="E56" s="9" t="s">
        <v>253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331</v>
      </c>
      <c r="D57" s="30" t="s">
        <v>502</v>
      </c>
      <c r="E57" s="9" t="s">
        <v>253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332</v>
      </c>
      <c r="D58" s="30" t="s">
        <v>503</v>
      </c>
      <c r="E58" s="9" t="s">
        <v>253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333</v>
      </c>
      <c r="D59" s="30" t="s">
        <v>504</v>
      </c>
      <c r="E59" s="9" t="s">
        <v>253</v>
      </c>
      <c r="F59">
        <v>176</v>
      </c>
    </row>
    <row r="60" spans="1:6" ht="32.25" thickBot="1" x14ac:dyDescent="0.3">
      <c r="A60" s="22" t="s">
        <v>154</v>
      </c>
      <c r="B60" s="9" t="s">
        <v>238</v>
      </c>
      <c r="C60" s="9" t="s">
        <v>334</v>
      </c>
      <c r="D60" s="30" t="s">
        <v>200</v>
      </c>
      <c r="E60" s="9" t="s">
        <v>253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335</v>
      </c>
      <c r="D61" s="30" t="s">
        <v>505</v>
      </c>
      <c r="E61" s="9" t="s">
        <v>253</v>
      </c>
      <c r="F61">
        <v>15</v>
      </c>
    </row>
    <row r="62" spans="1:6" ht="32.25" thickBot="1" x14ac:dyDescent="0.3">
      <c r="A62" s="22" t="s">
        <v>156</v>
      </c>
      <c r="B62" s="9" t="s">
        <v>336</v>
      </c>
      <c r="C62" s="9" t="s">
        <v>337</v>
      </c>
      <c r="D62" s="30" t="s">
        <v>506</v>
      </c>
      <c r="E62" s="9" t="s">
        <v>253</v>
      </c>
      <c r="F62">
        <v>42</v>
      </c>
    </row>
    <row r="63" spans="1:6" ht="32.25" thickBot="1" x14ac:dyDescent="0.3">
      <c r="A63" s="22" t="s">
        <v>157</v>
      </c>
      <c r="B63" s="9" t="s">
        <v>338</v>
      </c>
      <c r="C63" s="9" t="s">
        <v>339</v>
      </c>
      <c r="D63" s="30" t="s">
        <v>507</v>
      </c>
      <c r="E63" s="9" t="s">
        <v>253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340</v>
      </c>
      <c r="D64" s="31" t="s">
        <v>508</v>
      </c>
      <c r="E64" s="10" t="s">
        <v>253</v>
      </c>
      <c r="F64">
        <v>55</v>
      </c>
    </row>
    <row r="65" spans="1:6" ht="32.25" thickBot="1" x14ac:dyDescent="0.3">
      <c r="A65" s="22" t="s">
        <v>159</v>
      </c>
      <c r="B65" s="9" t="s">
        <v>241</v>
      </c>
      <c r="C65" s="9" t="s">
        <v>341</v>
      </c>
      <c r="D65" s="30" t="s">
        <v>199</v>
      </c>
      <c r="E65" s="9" t="s">
        <v>253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342</v>
      </c>
      <c r="D66" s="33" t="s">
        <v>509</v>
      </c>
      <c r="E66" s="21" t="s">
        <v>253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343</v>
      </c>
      <c r="D67" s="30" t="s">
        <v>510</v>
      </c>
      <c r="E67" s="9" t="s">
        <v>253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344</v>
      </c>
      <c r="D68" s="30" t="s">
        <v>511</v>
      </c>
      <c r="E68" s="9" t="s">
        <v>253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345</v>
      </c>
      <c r="D69" s="30" t="s">
        <v>512</v>
      </c>
      <c r="E69" s="10" t="s">
        <v>253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346</v>
      </c>
      <c r="D70" s="36" t="s">
        <v>199</v>
      </c>
      <c r="E70" s="34" t="s">
        <v>253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347</v>
      </c>
      <c r="D71" s="30" t="s">
        <v>513</v>
      </c>
      <c r="E71" s="10" t="s">
        <v>253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2021-02-01T06:27:37Z</dcterms:modified>
</cp:coreProperties>
</file>