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'Инженерка'!$A$1:$K$104</definedName>
  </definedNames>
  <calcPr fullCalcOnLoad="1"/>
</workbook>
</file>

<file path=xl/sharedStrings.xml><?xml version="1.0" encoding="utf-8"?>
<sst xmlns="http://schemas.openxmlformats.org/spreadsheetml/2006/main" count="154" uniqueCount="88">
  <si>
    <t>кв.м.</t>
  </si>
  <si>
    <t>Единицы измерения</t>
  </si>
  <si>
    <t>2. Водоснабжение и водоотведение</t>
  </si>
  <si>
    <t>2.7.Капитальный ремонт водозаборных сооружений, ремонт водоскважинного оборудования и замена глубинных насосов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</si>
  <si>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</si>
  <si>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</si>
  <si>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</si>
  <si>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</si>
  <si>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</si>
  <si>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</si>
  <si>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</si>
  <si>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</si>
  <si>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</si>
  <si>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</si>
  <si>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</si>
  <si>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</si>
  <si>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</si>
  <si>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</si>
  <si>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</si>
  <si>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</si>
  <si>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</si>
  <si>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</si>
  <si>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</si>
  <si>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</si>
  <si>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</si>
  <si>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</si>
  <si>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</si>
  <si>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</si>
  <si>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</si>
  <si>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</si>
  <si>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</si>
  <si>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</si>
  <si>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2.7.1.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</si>
  <si>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</si>
  <si>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</si>
  <si>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</si>
  <si>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</si>
  <si>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</si>
  <si>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</si>
  <si>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Выборочный капитальный ремонт жилого фонда (замена оконных блоков в жилых домах) по адресу:</t>
  </si>
  <si>
    <t>Капитальный ремонт кровли в жилом доме с. Шеркалы по адресу: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</si>
  <si>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</si>
  <si>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</si>
  <si>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</si>
  <si>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</si>
  <si>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</si>
  <si>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</si>
  <si>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</si>
  <si>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</si>
  <si>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</si>
  <si>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14.06.2020 г.</t>
  </si>
  <si>
    <t>Промывка, опрессовка магистральных сетей теплоснабжения Шеркальского МП ЖКХ МО с.п. Шеркалы</t>
  </si>
  <si>
    <t>31.08.2020</t>
  </si>
  <si>
    <t>ул. Гладышева, д. 41, кв. 1</t>
  </si>
  <si>
    <t>ул. Мира д.30 кв.2</t>
  </si>
  <si>
    <t>ул. Нестерова, д. 8</t>
  </si>
  <si>
    <t>ул. Мира, д. 42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</si>
  <si>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</si>
  <si>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</si>
  <si>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</si>
  <si>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</si>
  <si>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</si>
  <si>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</si>
  <si>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</si>
  <si>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</si>
  <si>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</si>
  <si>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</si>
  <si>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</si>
  <si>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Обустройство подъездного пути, дорожек с твердым покрытием на территории санитарного пояся скважины уд. Мира 69А</t>
  </si>
  <si>
    <t xml:space="preserve">ПЛАН МЕРОПРИЯТИЙ
по подготовке объектов жилищно-коммунального хозяйства к работе в осенне-зимний период 2020-2021 годов муниципального образования Октябрьский район                                                                                                                                                                                            </t>
  </si>
  <si>
    <t>2.7.2.</t>
  </si>
  <si>
    <t>Ремонт ветхих сетей водоснабжения (летний водопровод)</t>
  </si>
  <si>
    <t>ул. Нестерова, д. 11, кв. 2</t>
  </si>
  <si>
    <t>ул. Мира, д. 49, кв. 2</t>
  </si>
  <si>
    <t>Замена оконных блоков в жилых домах по адресу: ул. Трудовая, д. 4А, кв.1, ул. Трудовая, д. 4А, кв. 2, ул. Гладышева, д. 40, кв. 2, ул. Гладышева, д. 14, кв. 2,  ул. Гладышева, д. 28, кв. 1, ул. Гладышева, д. 28, кв. 3, ул. Мира, д. 5, кв. 1, ул. Мира, д. 49, кв. 1,  ул. Мира, д. 63, кв. 2,  ул. Строителей, д. 13, кв. 2, ул. Мира, д. 30, кв. 1, ул. Мира, д. 30, кв. 2, ул. Мира, д. 49, кв. 2, с.п.  Шеркалы, Октябрьского района, Ханты-Мансийского автономного  округа – Югры, Тюменской области.</t>
  </si>
  <si>
    <t>ул. Мира, д. 63, кв. 1</t>
  </si>
  <si>
    <t>Замена оконных блоков в жилых домах по адресу: ул. Нестерова, д. 45, кв. 2, ул. Лесная, д. 15, кв.1, ул. Строителей, д. 11, кв. 1, ул. Строителей, д. 15, кв. 3, ул. Строителей, д. 13, кв. 1, ул. Лесная, д. 2, кв. 1, ул. Гладышева, д. 16, кв. 4</t>
  </si>
  <si>
    <t>Замена оконных блоков в жилых домах по адресу: ул. Нестерова, 13, ул. Лесная, д. 19, кв.1, ул. Строителей, д. 3, кв. 3, ул. Трудовая, д. 15А. кв. 2, ул. Гладышева, д. 50, ул. Гладышева, д. 12, кв. 3, ул. Лесная, д. 6, кв. 2, ул. Лесная, д. 2, кв. 1, ул. Лесная, д. 2, кв. 2, ул. Трудовая, 13, кв. 1, ул. Мира, д. 42, кв. 2, ул. Гладышева, д. 16, кв. 2, ул. Гладышева, д. 16, кв. 3 с.п.  Шеркалы, Октябрьского района, Ханты-Мансийского автономного  округа – Югры, Тюменской области.</t>
  </si>
  <si>
    <t>Выполнение работ по устранению дефектов, возникших при эксплуатации МКД ул. Нестерова, 45А</t>
  </si>
  <si>
    <t>Капитальный ремонт отопления муниципального жилого фонда (установка настенного газового котла с приобретением)</t>
  </si>
  <si>
    <t xml:space="preserve">Капитальный ремонт стен </t>
  </si>
  <si>
    <t>ул.  Нестерова22А</t>
  </si>
  <si>
    <t>Капитальный ремонт по замене прибора учета газа</t>
  </si>
  <si>
    <t>м.п.</t>
  </si>
  <si>
    <t>ул. Трудовая 33, кв. 2</t>
  </si>
  <si>
    <t>15.12.2020</t>
  </si>
  <si>
    <t>30.11.2020</t>
  </si>
  <si>
    <t>от «10» ноября 2020 г. № 188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</si>
</sst>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left" vertical="center" wrapText="1" shrinkToFi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 shrinkToFi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74" fontId="13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4" fillId="32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 shrinkToFi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4" fontId="5" fillId="32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1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wrapText="1"/>
    </xf>
    <xf numFmtId="175" fontId="5" fillId="0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 shrinkToFit="1"/>
    </xf>
    <xf numFmtId="2" fontId="4" fillId="33" borderId="18" xfId="0" applyNumberFormat="1" applyFont="1" applyFill="1" applyBorder="1" applyAlignment="1">
      <alignment horizontal="center" vertical="center" wrapText="1" shrinkToFit="1"/>
    </xf>
    <xf numFmtId="2" fontId="4" fillId="33" borderId="14" xfId="0" applyNumberFormat="1" applyFont="1" applyFill="1" applyBorder="1" applyAlignment="1">
      <alignment horizontal="center" vertical="center" wrapText="1" shrinkToFit="1"/>
    </xf>
    <xf numFmtId="2" fontId="4" fillId="32" borderId="17" xfId="0" applyNumberFormat="1" applyFont="1" applyFill="1" applyBorder="1" applyAlignment="1">
      <alignment horizontal="center" vertical="center" wrapText="1" shrinkToFit="1"/>
    </xf>
    <xf numFmtId="2" fontId="4" fillId="32" borderId="18" xfId="0" applyNumberFormat="1" applyFont="1" applyFill="1" applyBorder="1" applyAlignment="1">
      <alignment horizontal="center" vertical="center" wrapText="1" shrinkToFit="1"/>
    </xf>
    <xf numFmtId="2" fontId="4" fillId="32" borderId="14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35" borderId="10" xfId="0" applyNumberFormat="1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185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zoomScale="75" zoomScaleNormal="75" zoomScaleSheetLayoutView="75" zoomScalePageLayoutView="0" workbookViewId="0" topLeftCell="B1">
      <selection activeCell="J10" sqref="J10:J11"/>
    </sheetView>
  </sheetViews>
  <sheetFormatPr defaultColWidth="9.00390625" defaultRowHeight="12.75"/>
  <cols>
    <col min="1" max="1" width="8.00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87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10:11" ht="15">
      <c r="J1" s="132"/>
      <c r="K1" s="132"/>
    </row>
    <row r="2" spans="9:11" s="39" customFormat="1" ht="15" customHeight="1">
      <c r="I2" s="88"/>
      <c r="J2" s="40"/>
      <c r="K2" s="53" t="s">
        <v>36</v>
      </c>
    </row>
    <row r="3" spans="9:11" s="39" customFormat="1" ht="15.75">
      <c r="I3" s="89"/>
      <c r="J3" s="40"/>
      <c r="K3" s="53" t="s">
        <v>37</v>
      </c>
    </row>
    <row r="4" spans="9:11" s="39" customFormat="1" ht="15.75">
      <c r="I4" s="89"/>
      <c r="J4" s="40"/>
      <c r="K4" s="53" t="s">
        <v>38</v>
      </c>
    </row>
    <row r="5" spans="2:11" ht="15.75">
      <c r="B5" s="39"/>
      <c r="J5" s="39"/>
      <c r="K5" s="86" t="s">
        <v>87</v>
      </c>
    </row>
    <row r="6" ht="15">
      <c r="B6" s="39"/>
    </row>
    <row r="7" spans="1:11" ht="12.75">
      <c r="A7" s="133" t="s">
        <v>69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32.2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9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24.75" customHeight="1">
      <c r="A10" s="135" t="s">
        <v>9</v>
      </c>
      <c r="B10" s="154" t="s">
        <v>10</v>
      </c>
      <c r="C10" s="135" t="s">
        <v>1</v>
      </c>
      <c r="D10" s="135" t="s">
        <v>11</v>
      </c>
      <c r="E10" s="153" t="s">
        <v>12</v>
      </c>
      <c r="F10" s="153"/>
      <c r="G10" s="153"/>
      <c r="H10" s="153"/>
      <c r="I10" s="153"/>
      <c r="J10" s="135" t="s">
        <v>15</v>
      </c>
      <c r="K10" s="135" t="s">
        <v>16</v>
      </c>
    </row>
    <row r="11" spans="1:11" ht="68.25" customHeight="1">
      <c r="A11" s="136"/>
      <c r="B11" s="136"/>
      <c r="C11" s="136"/>
      <c r="D11" s="136"/>
      <c r="E11" s="19" t="s">
        <v>13</v>
      </c>
      <c r="F11" s="19" t="s">
        <v>25</v>
      </c>
      <c r="G11" s="19" t="s">
        <v>26</v>
      </c>
      <c r="H11" s="19" t="s">
        <v>14</v>
      </c>
      <c r="I11" s="90" t="s">
        <v>17</v>
      </c>
      <c r="J11" s="136"/>
      <c r="K11" s="136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107">
        <v>8</v>
      </c>
      <c r="J12" s="17">
        <v>9</v>
      </c>
      <c r="K12" s="16">
        <v>10</v>
      </c>
    </row>
    <row r="13" spans="1:11" s="12" customFormat="1" ht="15.75">
      <c r="A13" s="78"/>
      <c r="B13" s="129" t="s">
        <v>47</v>
      </c>
      <c r="C13" s="130"/>
      <c r="D13" s="130"/>
      <c r="E13" s="130"/>
      <c r="F13" s="130"/>
      <c r="G13" s="130"/>
      <c r="H13" s="130"/>
      <c r="I13" s="130"/>
      <c r="J13" s="130"/>
      <c r="K13" s="131"/>
    </row>
    <row r="14" spans="1:11" s="12" customFormat="1" ht="15.75">
      <c r="A14" s="78"/>
      <c r="B14" s="79" t="s">
        <v>48</v>
      </c>
      <c r="C14" s="80" t="s">
        <v>19</v>
      </c>
      <c r="D14" s="81">
        <v>1.88</v>
      </c>
      <c r="E14" s="82">
        <v>0</v>
      </c>
      <c r="F14" s="82">
        <v>0</v>
      </c>
      <c r="G14" s="82">
        <v>0</v>
      </c>
      <c r="H14" s="82">
        <f>H17</f>
        <v>94.12</v>
      </c>
      <c r="I14" s="91">
        <f>I15+I16</f>
        <v>94.12</v>
      </c>
      <c r="J14" s="80"/>
      <c r="K14" s="80"/>
    </row>
    <row r="15" spans="1:11" s="12" customFormat="1" ht="30" customHeight="1">
      <c r="A15" s="17" t="s">
        <v>49</v>
      </c>
      <c r="B15" s="83" t="s">
        <v>51</v>
      </c>
      <c r="C15" s="47" t="s">
        <v>19</v>
      </c>
      <c r="D15" s="48">
        <v>1.88</v>
      </c>
      <c r="E15" s="18">
        <v>0</v>
      </c>
      <c r="F15" s="18">
        <v>0</v>
      </c>
      <c r="G15" s="18">
        <v>0</v>
      </c>
      <c r="H15" s="47">
        <v>94.12</v>
      </c>
      <c r="I15" s="92">
        <f>H15</f>
        <v>94.12</v>
      </c>
      <c r="J15" s="47" t="s">
        <v>50</v>
      </c>
      <c r="K15" s="22" t="s">
        <v>28</v>
      </c>
    </row>
    <row r="16" spans="1:11" s="12" customFormat="1" ht="66.75" customHeight="1" hidden="1">
      <c r="A16" s="17"/>
      <c r="B16" s="105"/>
      <c r="C16" s="47"/>
      <c r="D16" s="48"/>
      <c r="E16" s="18"/>
      <c r="F16" s="18"/>
      <c r="G16" s="18"/>
      <c r="H16" s="47"/>
      <c r="I16" s="92"/>
      <c r="J16" s="108"/>
      <c r="K16" s="104"/>
    </row>
    <row r="17" spans="1:11" s="12" customFormat="1" ht="15.75">
      <c r="A17" s="17"/>
      <c r="B17" s="84" t="s">
        <v>21</v>
      </c>
      <c r="C17" s="24"/>
      <c r="D17" s="85"/>
      <c r="E17" s="24">
        <f>E15+E16</f>
        <v>0</v>
      </c>
      <c r="F17" s="24">
        <f>F15+F16</f>
        <v>0</v>
      </c>
      <c r="G17" s="24">
        <f>G15+G16</f>
        <v>0</v>
      </c>
      <c r="H17" s="24">
        <f>H15+H16</f>
        <v>94.12</v>
      </c>
      <c r="I17" s="24">
        <f>I15+I16</f>
        <v>94.12</v>
      </c>
      <c r="J17" s="76"/>
      <c r="K17" s="77"/>
    </row>
    <row r="18" spans="1:11" ht="15.75">
      <c r="A18" s="41"/>
      <c r="B18" s="140" t="s">
        <v>2</v>
      </c>
      <c r="C18" s="141"/>
      <c r="D18" s="141"/>
      <c r="E18" s="141"/>
      <c r="F18" s="141"/>
      <c r="G18" s="141"/>
      <c r="H18" s="141"/>
      <c r="I18" s="141"/>
      <c r="J18" s="141"/>
      <c r="K18" s="142"/>
    </row>
    <row r="19" spans="1:11" ht="15.75">
      <c r="A19" s="41"/>
      <c r="B19" s="42" t="s">
        <v>6</v>
      </c>
      <c r="C19" s="43" t="s">
        <v>19</v>
      </c>
      <c r="D19" s="44">
        <v>0</v>
      </c>
      <c r="E19" s="43">
        <v>0</v>
      </c>
      <c r="F19" s="43">
        <v>0</v>
      </c>
      <c r="G19" s="43">
        <v>0</v>
      </c>
      <c r="H19" s="43">
        <f>H21+H22</f>
        <v>435</v>
      </c>
      <c r="I19" s="93">
        <f>I23</f>
        <v>435</v>
      </c>
      <c r="J19" s="43"/>
      <c r="K19" s="43"/>
    </row>
    <row r="20" spans="1:11" ht="21" customHeight="1">
      <c r="A20" s="1"/>
      <c r="B20" s="137" t="s">
        <v>3</v>
      </c>
      <c r="C20" s="138"/>
      <c r="D20" s="138"/>
      <c r="E20" s="138"/>
      <c r="F20" s="138"/>
      <c r="G20" s="138"/>
      <c r="H20" s="138"/>
      <c r="I20" s="138"/>
      <c r="J20" s="138"/>
      <c r="K20" s="139"/>
    </row>
    <row r="21" spans="1:13" ht="40.5" customHeight="1">
      <c r="A21" s="1" t="s">
        <v>32</v>
      </c>
      <c r="B21" s="49" t="s">
        <v>68</v>
      </c>
      <c r="C21" s="21" t="s">
        <v>19</v>
      </c>
      <c r="D21" s="26">
        <v>0.114</v>
      </c>
      <c r="E21" s="21">
        <v>0</v>
      </c>
      <c r="F21" s="21">
        <v>0</v>
      </c>
      <c r="G21" s="21">
        <v>0</v>
      </c>
      <c r="H21" s="21">
        <v>314</v>
      </c>
      <c r="I21" s="94">
        <f>H21</f>
        <v>314</v>
      </c>
      <c r="J21" s="22">
        <v>44135</v>
      </c>
      <c r="K21" s="22" t="s">
        <v>28</v>
      </c>
      <c r="M21" s="87"/>
    </row>
    <row r="22" spans="1:11" ht="38.25" customHeight="1">
      <c r="A22" s="1" t="s">
        <v>70</v>
      </c>
      <c r="B22" s="49" t="s">
        <v>71</v>
      </c>
      <c r="C22" s="21" t="s">
        <v>19</v>
      </c>
      <c r="D22" s="26">
        <v>0.27</v>
      </c>
      <c r="E22" s="21">
        <v>0</v>
      </c>
      <c r="F22" s="21">
        <v>0</v>
      </c>
      <c r="G22" s="21">
        <v>0</v>
      </c>
      <c r="H22" s="21">
        <v>121</v>
      </c>
      <c r="I22" s="94">
        <f>H22</f>
        <v>121</v>
      </c>
      <c r="J22" s="22">
        <v>44012</v>
      </c>
      <c r="K22" s="22" t="s">
        <v>28</v>
      </c>
    </row>
    <row r="23" spans="1:11" ht="15.75">
      <c r="A23" s="1"/>
      <c r="B23" s="23" t="s">
        <v>21</v>
      </c>
      <c r="C23" s="24"/>
      <c r="D23" s="25">
        <f>D21</f>
        <v>0.114</v>
      </c>
      <c r="E23" s="24">
        <f>E21</f>
        <v>0</v>
      </c>
      <c r="F23" s="24">
        <f>F21</f>
        <v>0</v>
      </c>
      <c r="G23" s="24">
        <f>G21</f>
        <v>0</v>
      </c>
      <c r="H23" s="24">
        <f>H21+H22</f>
        <v>435</v>
      </c>
      <c r="I23" s="95">
        <f>I21+I22</f>
        <v>435</v>
      </c>
      <c r="J23" s="24"/>
      <c r="K23" s="24"/>
    </row>
    <row r="24" spans="1:11" ht="15.75">
      <c r="A24" s="41"/>
      <c r="B24" s="140" t="s">
        <v>57</v>
      </c>
      <c r="C24" s="141"/>
      <c r="D24" s="141"/>
      <c r="E24" s="141"/>
      <c r="F24" s="141"/>
      <c r="G24" s="141"/>
      <c r="H24" s="141"/>
      <c r="I24" s="141"/>
      <c r="J24" s="141"/>
      <c r="K24" s="142"/>
    </row>
    <row r="25" spans="1:11" ht="15.75">
      <c r="A25" s="41"/>
      <c r="B25" s="42" t="s">
        <v>4</v>
      </c>
      <c r="C25" s="43" t="s">
        <v>20</v>
      </c>
      <c r="D25" s="43">
        <f>+D82+D86</f>
        <v>1266.98</v>
      </c>
      <c r="E25" s="43">
        <f>+E82+E86</f>
        <v>0</v>
      </c>
      <c r="F25" s="43">
        <v>0</v>
      </c>
      <c r="G25" s="43">
        <f>G82+G86</f>
        <v>1648.12267</v>
      </c>
      <c r="H25" s="43">
        <f>+H82+H86</f>
        <v>597.98</v>
      </c>
      <c r="I25" s="93">
        <f>I82+I86</f>
        <v>2246.10267</v>
      </c>
      <c r="J25" s="43"/>
      <c r="K25" s="43"/>
    </row>
    <row r="26" spans="1:11" ht="15.75">
      <c r="A26" s="1"/>
      <c r="B26" s="137" t="s">
        <v>58</v>
      </c>
      <c r="C26" s="138"/>
      <c r="D26" s="138"/>
      <c r="E26" s="138"/>
      <c r="F26" s="138"/>
      <c r="G26" s="138"/>
      <c r="H26" s="138"/>
      <c r="I26" s="138"/>
      <c r="J26" s="138"/>
      <c r="K26" s="139"/>
    </row>
    <row r="27" spans="1:11" ht="30.75" customHeight="1">
      <c r="A27" s="1" t="s">
        <v>59</v>
      </c>
      <c r="B27" s="156" t="s">
        <v>29</v>
      </c>
      <c r="C27" s="21" t="s">
        <v>20</v>
      </c>
      <c r="D27" s="21">
        <v>2317.2</v>
      </c>
      <c r="E27" s="21">
        <v>0</v>
      </c>
      <c r="F27" s="21">
        <v>0</v>
      </c>
      <c r="G27" s="21">
        <f>G36+G41+G74+G32+G31</f>
        <v>1655.9826699999999</v>
      </c>
      <c r="H27" s="21">
        <v>0</v>
      </c>
      <c r="I27" s="94">
        <v>1656</v>
      </c>
      <c r="J27" s="27" t="s">
        <v>52</v>
      </c>
      <c r="K27" s="21" t="s">
        <v>31</v>
      </c>
    </row>
    <row r="28" spans="1:11" ht="31.5" hidden="1">
      <c r="A28" s="126"/>
      <c r="B28" s="55" t="s">
        <v>53</v>
      </c>
      <c r="C28" s="21" t="s">
        <v>27</v>
      </c>
      <c r="D28" s="54">
        <v>1</v>
      </c>
      <c r="E28" s="21">
        <v>0</v>
      </c>
      <c r="F28" s="21">
        <v>0</v>
      </c>
      <c r="G28" s="26">
        <f>I28</f>
        <v>67</v>
      </c>
      <c r="H28" s="21">
        <v>0</v>
      </c>
      <c r="I28" s="90">
        <v>67</v>
      </c>
      <c r="J28" s="27" t="s">
        <v>52</v>
      </c>
      <c r="K28" s="21" t="s">
        <v>31</v>
      </c>
    </row>
    <row r="29" spans="1:11" ht="31.5" hidden="1">
      <c r="A29" s="127"/>
      <c r="B29" s="55"/>
      <c r="C29" s="21" t="s">
        <v>27</v>
      </c>
      <c r="D29" s="54">
        <v>1</v>
      </c>
      <c r="E29" s="21">
        <v>0</v>
      </c>
      <c r="F29" s="21">
        <v>0</v>
      </c>
      <c r="G29" s="26">
        <v>0</v>
      </c>
      <c r="H29" s="21">
        <v>0</v>
      </c>
      <c r="I29" s="90">
        <v>0</v>
      </c>
      <c r="J29" s="27"/>
      <c r="K29" s="21" t="s">
        <v>31</v>
      </c>
    </row>
    <row r="30" spans="1:11" ht="15.75">
      <c r="A30" s="125"/>
      <c r="B30" s="157" t="s">
        <v>82</v>
      </c>
      <c r="C30" s="158"/>
      <c r="D30" s="159"/>
      <c r="E30" s="158"/>
      <c r="F30" s="158"/>
      <c r="G30" s="160"/>
      <c r="H30" s="158"/>
      <c r="I30" s="161"/>
      <c r="J30" s="162"/>
      <c r="K30" s="158"/>
    </row>
    <row r="31" spans="1:11" ht="31.5">
      <c r="A31" s="125"/>
      <c r="B31" s="155" t="s">
        <v>84</v>
      </c>
      <c r="C31" s="21" t="s">
        <v>27</v>
      </c>
      <c r="D31" s="54">
        <v>1</v>
      </c>
      <c r="E31" s="21">
        <v>0</v>
      </c>
      <c r="F31" s="21">
        <v>0</v>
      </c>
      <c r="G31" s="26">
        <v>7.86</v>
      </c>
      <c r="H31" s="21">
        <v>0</v>
      </c>
      <c r="I31" s="90">
        <v>7.86</v>
      </c>
      <c r="J31" s="27" t="s">
        <v>85</v>
      </c>
      <c r="K31" s="21" t="s">
        <v>31</v>
      </c>
    </row>
    <row r="32" spans="1:11" ht="27" customHeight="1">
      <c r="A32" s="128"/>
      <c r="B32" s="123" t="s">
        <v>80</v>
      </c>
      <c r="C32" s="111"/>
      <c r="D32" s="117"/>
      <c r="E32" s="111"/>
      <c r="F32" s="111"/>
      <c r="G32" s="111">
        <f>G35</f>
        <v>51.14</v>
      </c>
      <c r="H32" s="111"/>
      <c r="I32" s="113">
        <f>I35</f>
        <v>51.14</v>
      </c>
      <c r="J32" s="114"/>
      <c r="K32" s="111"/>
    </row>
    <row r="33" spans="1:11" ht="1.5" customHeight="1">
      <c r="A33" s="126"/>
      <c r="B33" s="56"/>
      <c r="C33" s="47"/>
      <c r="D33" s="47"/>
      <c r="E33" s="21"/>
      <c r="F33" s="21"/>
      <c r="G33" s="18"/>
      <c r="H33" s="21"/>
      <c r="I33" s="92"/>
      <c r="J33" s="27"/>
      <c r="K33" s="21"/>
    </row>
    <row r="34" spans="1:11" ht="9.75" customHeight="1" hidden="1">
      <c r="A34" s="126"/>
      <c r="B34" s="56"/>
      <c r="C34" s="47"/>
      <c r="D34" s="47"/>
      <c r="E34" s="21"/>
      <c r="F34" s="21"/>
      <c r="G34" s="18"/>
      <c r="H34" s="21"/>
      <c r="I34" s="92"/>
      <c r="J34" s="27"/>
      <c r="K34" s="21"/>
    </row>
    <row r="35" spans="1:11" ht="30" customHeight="1">
      <c r="A35" s="126"/>
      <c r="B35" s="56" t="s">
        <v>81</v>
      </c>
      <c r="C35" s="47" t="s">
        <v>83</v>
      </c>
      <c r="D35" s="47">
        <v>0.641</v>
      </c>
      <c r="E35" s="21">
        <v>0</v>
      </c>
      <c r="F35" s="21">
        <v>0</v>
      </c>
      <c r="G35" s="18">
        <v>51.14</v>
      </c>
      <c r="H35" s="21">
        <v>0</v>
      </c>
      <c r="I35" s="92">
        <f>G35</f>
        <v>51.14</v>
      </c>
      <c r="J35" s="27" t="s">
        <v>86</v>
      </c>
      <c r="K35" s="21" t="s">
        <v>31</v>
      </c>
    </row>
    <row r="36" spans="1:11" ht="30" customHeight="1">
      <c r="A36" s="128" t="s">
        <v>60</v>
      </c>
      <c r="B36" s="123" t="s">
        <v>79</v>
      </c>
      <c r="C36" s="110"/>
      <c r="D36" s="110">
        <v>1</v>
      </c>
      <c r="E36" s="111">
        <v>0</v>
      </c>
      <c r="F36" s="111">
        <v>0</v>
      </c>
      <c r="G36" s="115">
        <f>G37+G38+G39+G40</f>
        <v>128</v>
      </c>
      <c r="H36" s="111">
        <v>0</v>
      </c>
      <c r="I36" s="116">
        <f>I37+I38+I39+I40</f>
        <v>128</v>
      </c>
      <c r="J36" s="114" t="s">
        <v>52</v>
      </c>
      <c r="K36" s="111" t="s">
        <v>31</v>
      </c>
    </row>
    <row r="37" spans="1:11" ht="32.25" customHeight="1">
      <c r="A37" s="126"/>
      <c r="B37" s="56" t="s">
        <v>75</v>
      </c>
      <c r="C37" s="47" t="s">
        <v>27</v>
      </c>
      <c r="D37" s="47">
        <v>1</v>
      </c>
      <c r="E37" s="21">
        <v>0</v>
      </c>
      <c r="F37" s="21">
        <v>0</v>
      </c>
      <c r="G37" s="48">
        <f>I37</f>
        <v>64</v>
      </c>
      <c r="H37" s="21">
        <v>0</v>
      </c>
      <c r="I37" s="92">
        <v>64</v>
      </c>
      <c r="J37" s="27" t="s">
        <v>52</v>
      </c>
      <c r="K37" s="21" t="s">
        <v>31</v>
      </c>
    </row>
    <row r="38" spans="1:11" ht="30" customHeight="1">
      <c r="A38" s="126"/>
      <c r="B38" s="56" t="s">
        <v>73</v>
      </c>
      <c r="C38" s="47" t="s">
        <v>27</v>
      </c>
      <c r="D38" s="47">
        <v>1</v>
      </c>
      <c r="E38" s="21">
        <v>0</v>
      </c>
      <c r="F38" s="21">
        <v>0</v>
      </c>
      <c r="G38" s="48">
        <v>64</v>
      </c>
      <c r="H38" s="21">
        <v>0</v>
      </c>
      <c r="I38" s="92">
        <f>G38</f>
        <v>64</v>
      </c>
      <c r="J38" s="27"/>
      <c r="K38" s="21" t="s">
        <v>31</v>
      </c>
    </row>
    <row r="39" spans="1:11" ht="6.75" customHeight="1" hidden="1">
      <c r="A39" s="126"/>
      <c r="B39" s="56"/>
      <c r="C39" s="47"/>
      <c r="D39" s="47"/>
      <c r="E39" s="21"/>
      <c r="F39" s="21"/>
      <c r="G39" s="48"/>
      <c r="H39" s="21"/>
      <c r="I39" s="92"/>
      <c r="J39" s="27"/>
      <c r="K39" s="21"/>
    </row>
    <row r="40" spans="1:11" ht="14.25" customHeight="1" hidden="1">
      <c r="A40" s="127"/>
      <c r="B40" s="56"/>
      <c r="C40" s="47"/>
      <c r="D40" s="47"/>
      <c r="E40" s="21"/>
      <c r="F40" s="21"/>
      <c r="G40" s="48"/>
      <c r="H40" s="21"/>
      <c r="I40" s="92"/>
      <c r="J40" s="27"/>
      <c r="K40" s="21"/>
    </row>
    <row r="41" spans="1:11" ht="31.5">
      <c r="A41" s="128" t="s">
        <v>61</v>
      </c>
      <c r="B41" s="109" t="s">
        <v>39</v>
      </c>
      <c r="C41" s="110"/>
      <c r="D41" s="110">
        <v>32</v>
      </c>
      <c r="E41" s="111">
        <v>0</v>
      </c>
      <c r="F41" s="111">
        <v>0</v>
      </c>
      <c r="G41" s="112">
        <f>G42+G43+G44</f>
        <v>783.84792</v>
      </c>
      <c r="H41" s="112">
        <f>H42+H43+H44</f>
        <v>0</v>
      </c>
      <c r="I41" s="112">
        <f>I42+I43+I44</f>
        <v>783.84792</v>
      </c>
      <c r="J41" s="114" t="s">
        <v>52</v>
      </c>
      <c r="K41" s="111" t="s">
        <v>31</v>
      </c>
    </row>
    <row r="42" spans="1:11" ht="126">
      <c r="A42" s="126"/>
      <c r="B42" s="121" t="s">
        <v>77</v>
      </c>
      <c r="C42" s="47" t="s">
        <v>27</v>
      </c>
      <c r="D42" s="47">
        <v>13</v>
      </c>
      <c r="E42" s="21">
        <v>0</v>
      </c>
      <c r="F42" s="21">
        <v>0</v>
      </c>
      <c r="G42" s="48">
        <v>294.7415</v>
      </c>
      <c r="H42" s="21">
        <v>0</v>
      </c>
      <c r="I42" s="92">
        <f>G42</f>
        <v>294.7415</v>
      </c>
      <c r="J42" s="27" t="s">
        <v>52</v>
      </c>
      <c r="K42" s="21" t="s">
        <v>31</v>
      </c>
    </row>
    <row r="43" spans="1:11" ht="126">
      <c r="A43" s="126"/>
      <c r="B43" s="121" t="s">
        <v>74</v>
      </c>
      <c r="C43" s="47" t="s">
        <v>27</v>
      </c>
      <c r="D43" s="47">
        <v>13</v>
      </c>
      <c r="E43" s="21">
        <v>0</v>
      </c>
      <c r="F43" s="21">
        <v>0</v>
      </c>
      <c r="G43" s="48">
        <v>290.6143</v>
      </c>
      <c r="H43" s="21">
        <v>0</v>
      </c>
      <c r="I43" s="92">
        <f>G43</f>
        <v>290.6143</v>
      </c>
      <c r="J43" s="27" t="s">
        <v>52</v>
      </c>
      <c r="K43" s="21" t="s">
        <v>31</v>
      </c>
    </row>
    <row r="44" spans="1:11" ht="70.5" customHeight="1">
      <c r="A44" s="126"/>
      <c r="B44" s="122" t="s">
        <v>76</v>
      </c>
      <c r="C44" s="47" t="s">
        <v>27</v>
      </c>
      <c r="D44" s="47">
        <v>8</v>
      </c>
      <c r="E44" s="21">
        <v>0</v>
      </c>
      <c r="F44" s="21">
        <v>0</v>
      </c>
      <c r="G44" s="48">
        <v>198.49212</v>
      </c>
      <c r="H44" s="21">
        <v>0</v>
      </c>
      <c r="I44" s="92">
        <f>G44</f>
        <v>198.49212</v>
      </c>
      <c r="J44" s="27" t="s">
        <v>52</v>
      </c>
      <c r="K44" s="21" t="s">
        <v>31</v>
      </c>
    </row>
    <row r="45" spans="1:11" ht="2.25" customHeight="1">
      <c r="A45" s="126"/>
      <c r="B45" s="83"/>
      <c r="C45" s="47"/>
      <c r="D45" s="47"/>
      <c r="E45" s="21"/>
      <c r="F45" s="21"/>
      <c r="G45" s="48"/>
      <c r="H45" s="21"/>
      <c r="I45" s="92"/>
      <c r="J45" s="27"/>
      <c r="K45" s="21"/>
    </row>
    <row r="46" spans="1:11" ht="15.75" hidden="1">
      <c r="A46" s="126"/>
      <c r="B46" s="83"/>
      <c r="C46" s="47"/>
      <c r="D46" s="47"/>
      <c r="E46" s="21"/>
      <c r="F46" s="21"/>
      <c r="G46" s="48"/>
      <c r="H46" s="21"/>
      <c r="I46" s="92"/>
      <c r="J46" s="27"/>
      <c r="K46" s="21"/>
    </row>
    <row r="47" spans="1:11" ht="15.75" hidden="1">
      <c r="A47" s="126"/>
      <c r="B47" s="83"/>
      <c r="C47" s="47"/>
      <c r="D47" s="47"/>
      <c r="E47" s="21"/>
      <c r="F47" s="21"/>
      <c r="G47" s="48"/>
      <c r="H47" s="21"/>
      <c r="I47" s="92"/>
      <c r="J47" s="27"/>
      <c r="K47" s="21"/>
    </row>
    <row r="48" spans="1:11" ht="15.75" hidden="1">
      <c r="A48" s="126"/>
      <c r="B48" s="83"/>
      <c r="C48" s="47"/>
      <c r="D48" s="47"/>
      <c r="E48" s="21"/>
      <c r="F48" s="21"/>
      <c r="G48" s="48"/>
      <c r="H48" s="21"/>
      <c r="I48" s="92"/>
      <c r="J48" s="27"/>
      <c r="K48" s="21"/>
    </row>
    <row r="49" spans="1:11" ht="14.25" customHeight="1" hidden="1">
      <c r="A49" s="126"/>
      <c r="B49" s="83"/>
      <c r="C49" s="47"/>
      <c r="D49" s="47"/>
      <c r="E49" s="21"/>
      <c r="F49" s="21"/>
      <c r="G49" s="48"/>
      <c r="H49" s="21"/>
      <c r="I49" s="92"/>
      <c r="J49" s="27"/>
      <c r="K49" s="21"/>
    </row>
    <row r="50" spans="1:11" ht="15.75" hidden="1">
      <c r="A50" s="126"/>
      <c r="B50" s="83"/>
      <c r="C50" s="47"/>
      <c r="D50" s="47"/>
      <c r="E50" s="21"/>
      <c r="F50" s="21"/>
      <c r="G50" s="48"/>
      <c r="H50" s="21"/>
      <c r="I50" s="92"/>
      <c r="J50" s="27"/>
      <c r="K50" s="21"/>
    </row>
    <row r="51" spans="1:11" ht="15.75" hidden="1">
      <c r="A51" s="126"/>
      <c r="B51" s="83"/>
      <c r="C51" s="47"/>
      <c r="D51" s="47"/>
      <c r="E51" s="21"/>
      <c r="F51" s="21"/>
      <c r="G51" s="48"/>
      <c r="H51" s="21"/>
      <c r="I51" s="92"/>
      <c r="J51" s="27"/>
      <c r="K51" s="21"/>
    </row>
    <row r="52" spans="1:11" ht="15.75" hidden="1">
      <c r="A52" s="126"/>
      <c r="B52" s="83"/>
      <c r="C52" s="47"/>
      <c r="D52" s="47"/>
      <c r="E52" s="21"/>
      <c r="F52" s="21"/>
      <c r="G52" s="48"/>
      <c r="H52" s="21"/>
      <c r="I52" s="92"/>
      <c r="J52" s="27"/>
      <c r="K52" s="21"/>
    </row>
    <row r="53" spans="1:11" ht="15.75" hidden="1">
      <c r="A53" s="126"/>
      <c r="B53" s="83"/>
      <c r="C53" s="47"/>
      <c r="D53" s="47"/>
      <c r="E53" s="21"/>
      <c r="F53" s="21"/>
      <c r="G53" s="48"/>
      <c r="H53" s="21"/>
      <c r="I53" s="92"/>
      <c r="J53" s="27"/>
      <c r="K53" s="21"/>
    </row>
    <row r="54" spans="1:11" ht="15.75" hidden="1">
      <c r="A54" s="126"/>
      <c r="B54" s="83"/>
      <c r="C54" s="47"/>
      <c r="D54" s="47"/>
      <c r="E54" s="21"/>
      <c r="F54" s="21"/>
      <c r="G54" s="48"/>
      <c r="H54" s="21"/>
      <c r="I54" s="92"/>
      <c r="J54" s="27"/>
      <c r="K54" s="21"/>
    </row>
    <row r="55" spans="1:11" ht="15.75" hidden="1">
      <c r="A55" s="126"/>
      <c r="B55" s="83"/>
      <c r="C55" s="47"/>
      <c r="D55" s="47"/>
      <c r="E55" s="21"/>
      <c r="F55" s="21"/>
      <c r="G55" s="48"/>
      <c r="H55" s="21"/>
      <c r="I55" s="92"/>
      <c r="J55" s="27"/>
      <c r="K55" s="21"/>
    </row>
    <row r="56" spans="1:11" ht="15.75" hidden="1">
      <c r="A56" s="126"/>
      <c r="B56" s="83"/>
      <c r="C56" s="47"/>
      <c r="D56" s="47"/>
      <c r="E56" s="21"/>
      <c r="F56" s="21"/>
      <c r="G56" s="48"/>
      <c r="H56" s="21"/>
      <c r="I56" s="92"/>
      <c r="J56" s="27"/>
      <c r="K56" s="21"/>
    </row>
    <row r="57" spans="1:11" ht="15.75" hidden="1">
      <c r="A57" s="126"/>
      <c r="B57" s="83"/>
      <c r="C57" s="47"/>
      <c r="D57" s="47"/>
      <c r="E57" s="21"/>
      <c r="F57" s="21"/>
      <c r="G57" s="48"/>
      <c r="H57" s="21"/>
      <c r="I57" s="92"/>
      <c r="J57" s="27"/>
      <c r="K57" s="21"/>
    </row>
    <row r="58" spans="1:11" ht="15.75" hidden="1">
      <c r="A58" s="126"/>
      <c r="B58" s="83"/>
      <c r="C58" s="47"/>
      <c r="D58" s="47"/>
      <c r="E58" s="21"/>
      <c r="F58" s="21"/>
      <c r="G58" s="48"/>
      <c r="H58" s="21"/>
      <c r="I58" s="92"/>
      <c r="J58" s="27"/>
      <c r="K58" s="21"/>
    </row>
    <row r="59" spans="1:11" ht="15.75" hidden="1">
      <c r="A59" s="126"/>
      <c r="B59" s="83"/>
      <c r="C59" s="47"/>
      <c r="D59" s="47"/>
      <c r="E59" s="21"/>
      <c r="F59" s="21"/>
      <c r="G59" s="48"/>
      <c r="H59" s="21"/>
      <c r="I59" s="92"/>
      <c r="J59" s="27"/>
      <c r="K59" s="21"/>
    </row>
    <row r="60" spans="1:11" ht="15.75" hidden="1">
      <c r="A60" s="126"/>
      <c r="B60" s="83"/>
      <c r="C60" s="47"/>
      <c r="D60" s="47"/>
      <c r="E60" s="21"/>
      <c r="F60" s="21"/>
      <c r="G60" s="48"/>
      <c r="H60" s="21"/>
      <c r="I60" s="92"/>
      <c r="J60" s="27"/>
      <c r="K60" s="21"/>
    </row>
    <row r="61" spans="1:11" ht="15.75" hidden="1">
      <c r="A61" s="126"/>
      <c r="B61" s="83"/>
      <c r="C61" s="47"/>
      <c r="D61" s="47"/>
      <c r="E61" s="21"/>
      <c r="F61" s="21"/>
      <c r="G61" s="48"/>
      <c r="H61" s="21"/>
      <c r="I61" s="92"/>
      <c r="J61" s="27"/>
      <c r="K61" s="21"/>
    </row>
    <row r="62" spans="1:11" ht="15.75" hidden="1">
      <c r="A62" s="126"/>
      <c r="B62" s="83"/>
      <c r="C62" s="47"/>
      <c r="D62" s="47"/>
      <c r="E62" s="21"/>
      <c r="F62" s="21"/>
      <c r="G62" s="48"/>
      <c r="H62" s="21"/>
      <c r="I62" s="92"/>
      <c r="J62" s="27"/>
      <c r="K62" s="21"/>
    </row>
    <row r="63" spans="1:11" ht="15.75" hidden="1">
      <c r="A63" s="126"/>
      <c r="B63" s="83"/>
      <c r="C63" s="47"/>
      <c r="D63" s="47"/>
      <c r="E63" s="21"/>
      <c r="F63" s="21"/>
      <c r="G63" s="48"/>
      <c r="H63" s="21"/>
      <c r="I63" s="92"/>
      <c r="J63" s="27"/>
      <c r="K63" s="21"/>
    </row>
    <row r="64" spans="1:11" ht="15.75" hidden="1">
      <c r="A64" s="126"/>
      <c r="B64" s="83"/>
      <c r="C64" s="47"/>
      <c r="D64" s="47"/>
      <c r="E64" s="21"/>
      <c r="F64" s="21"/>
      <c r="G64" s="48"/>
      <c r="H64" s="21"/>
      <c r="I64" s="92"/>
      <c r="J64" s="27"/>
      <c r="K64" s="21"/>
    </row>
    <row r="65" spans="1:11" ht="15.75" hidden="1">
      <c r="A65" s="126"/>
      <c r="B65" s="83"/>
      <c r="C65" s="47"/>
      <c r="D65" s="47"/>
      <c r="E65" s="21"/>
      <c r="F65" s="21"/>
      <c r="G65" s="48"/>
      <c r="H65" s="21"/>
      <c r="I65" s="92"/>
      <c r="J65" s="27"/>
      <c r="K65" s="21"/>
    </row>
    <row r="66" spans="1:11" ht="15.75" hidden="1">
      <c r="A66" s="126"/>
      <c r="B66" s="83"/>
      <c r="C66" s="47"/>
      <c r="D66" s="47"/>
      <c r="E66" s="21"/>
      <c r="F66" s="21"/>
      <c r="G66" s="48"/>
      <c r="H66" s="21"/>
      <c r="I66" s="92"/>
      <c r="J66" s="27"/>
      <c r="K66" s="21"/>
    </row>
    <row r="67" spans="1:11" ht="27" customHeight="1" hidden="1">
      <c r="A67" s="126"/>
      <c r="B67" s="83"/>
      <c r="C67" s="47"/>
      <c r="D67" s="47"/>
      <c r="E67" s="21"/>
      <c r="F67" s="21"/>
      <c r="G67" s="48"/>
      <c r="H67" s="21"/>
      <c r="I67" s="92"/>
      <c r="J67" s="27"/>
      <c r="K67" s="21"/>
    </row>
    <row r="68" spans="1:11" ht="15.75" hidden="1">
      <c r="A68" s="126"/>
      <c r="B68" s="83"/>
      <c r="C68" s="47"/>
      <c r="D68" s="47"/>
      <c r="E68" s="21"/>
      <c r="F68" s="21"/>
      <c r="G68" s="48"/>
      <c r="H68" s="21"/>
      <c r="I68" s="92"/>
      <c r="J68" s="27"/>
      <c r="K68" s="21"/>
    </row>
    <row r="69" spans="1:11" ht="33" customHeight="1" hidden="1">
      <c r="A69" s="126"/>
      <c r="B69" s="83"/>
      <c r="C69" s="47"/>
      <c r="D69" s="47"/>
      <c r="E69" s="21"/>
      <c r="F69" s="21"/>
      <c r="G69" s="48"/>
      <c r="H69" s="21"/>
      <c r="I69" s="92"/>
      <c r="J69" s="27"/>
      <c r="K69" s="21"/>
    </row>
    <row r="70" spans="1:11" ht="31.5" customHeight="1" hidden="1">
      <c r="A70" s="126"/>
      <c r="B70" s="83"/>
      <c r="C70" s="47"/>
      <c r="D70" s="47"/>
      <c r="E70" s="21"/>
      <c r="F70" s="21"/>
      <c r="G70" s="48"/>
      <c r="H70" s="21"/>
      <c r="I70" s="92"/>
      <c r="J70" s="27"/>
      <c r="K70" s="21"/>
    </row>
    <row r="71" spans="1:11" ht="31.5" customHeight="1" hidden="1">
      <c r="A71" s="126"/>
      <c r="B71" s="83"/>
      <c r="C71" s="47"/>
      <c r="D71" s="47"/>
      <c r="E71" s="21"/>
      <c r="F71" s="21"/>
      <c r="G71" s="48"/>
      <c r="H71" s="21"/>
      <c r="I71" s="92"/>
      <c r="J71" s="27"/>
      <c r="K71" s="21"/>
    </row>
    <row r="72" spans="1:11" ht="33" customHeight="1" hidden="1">
      <c r="A72" s="126"/>
      <c r="B72" s="83"/>
      <c r="C72" s="47"/>
      <c r="D72" s="47"/>
      <c r="E72" s="21"/>
      <c r="F72" s="21"/>
      <c r="G72" s="48"/>
      <c r="H72" s="21"/>
      <c r="I72" s="92"/>
      <c r="J72" s="27"/>
      <c r="K72" s="21"/>
    </row>
    <row r="73" spans="1:11" ht="15.75" hidden="1">
      <c r="A73" s="127"/>
      <c r="B73" s="83"/>
      <c r="C73" s="47"/>
      <c r="D73" s="47"/>
      <c r="E73" s="21"/>
      <c r="F73" s="21"/>
      <c r="G73" s="48"/>
      <c r="H73" s="21"/>
      <c r="I73" s="92"/>
      <c r="J73" s="27"/>
      <c r="K73" s="21"/>
    </row>
    <row r="74" spans="1:11" ht="31.5">
      <c r="A74" s="128" t="s">
        <v>62</v>
      </c>
      <c r="B74" s="118" t="s">
        <v>40</v>
      </c>
      <c r="C74" s="110" t="s">
        <v>20</v>
      </c>
      <c r="D74" s="119">
        <v>539</v>
      </c>
      <c r="E74" s="111">
        <v>0</v>
      </c>
      <c r="F74" s="111">
        <v>0</v>
      </c>
      <c r="G74" s="111">
        <f>G75+G76+G77+G78</f>
        <v>685.1347499999999</v>
      </c>
      <c r="H74" s="111">
        <v>0</v>
      </c>
      <c r="I74" s="113">
        <f>I75+I76+I77+I78</f>
        <v>685.1347499999999</v>
      </c>
      <c r="J74" s="114" t="s">
        <v>52</v>
      </c>
      <c r="K74" s="111" t="s">
        <v>31</v>
      </c>
    </row>
    <row r="75" spans="1:11" ht="31.5">
      <c r="A75" s="126"/>
      <c r="B75" s="56" t="s">
        <v>54</v>
      </c>
      <c r="C75" s="47" t="s">
        <v>20</v>
      </c>
      <c r="D75" s="57">
        <v>92.16</v>
      </c>
      <c r="E75" s="21">
        <v>0</v>
      </c>
      <c r="F75" s="21">
        <v>0</v>
      </c>
      <c r="G75" s="48">
        <f>I75</f>
        <v>116.44716</v>
      </c>
      <c r="H75" s="21">
        <v>0</v>
      </c>
      <c r="I75" s="92">
        <v>116.44716</v>
      </c>
      <c r="J75" s="27" t="s">
        <v>52</v>
      </c>
      <c r="K75" s="21" t="s">
        <v>31</v>
      </c>
    </row>
    <row r="76" spans="1:11" ht="31.5">
      <c r="A76" s="126"/>
      <c r="B76" s="56" t="s">
        <v>55</v>
      </c>
      <c r="C76" s="47" t="s">
        <v>20</v>
      </c>
      <c r="D76" s="57">
        <v>184.32</v>
      </c>
      <c r="E76" s="21">
        <v>0</v>
      </c>
      <c r="F76" s="21">
        <v>0</v>
      </c>
      <c r="G76" s="48">
        <f>I76</f>
        <v>194.39546</v>
      </c>
      <c r="H76" s="21">
        <v>0</v>
      </c>
      <c r="I76" s="92">
        <v>194.39546</v>
      </c>
      <c r="J76" s="27" t="s">
        <v>52</v>
      </c>
      <c r="K76" s="21" t="s">
        <v>31</v>
      </c>
    </row>
    <row r="77" spans="1:11" ht="31.5">
      <c r="A77" s="126"/>
      <c r="B77" s="56" t="s">
        <v>72</v>
      </c>
      <c r="C77" s="47" t="s">
        <v>20</v>
      </c>
      <c r="D77" s="57">
        <v>121.4</v>
      </c>
      <c r="E77" s="21">
        <v>0</v>
      </c>
      <c r="F77" s="21">
        <v>0</v>
      </c>
      <c r="G77" s="48">
        <f>I77</f>
        <v>154.79717</v>
      </c>
      <c r="H77" s="21">
        <v>0</v>
      </c>
      <c r="I77" s="92">
        <v>154.79717</v>
      </c>
      <c r="J77" s="27" t="s">
        <v>52</v>
      </c>
      <c r="K77" s="21" t="s">
        <v>31</v>
      </c>
    </row>
    <row r="78" spans="1:11" ht="24.75" customHeight="1">
      <c r="A78" s="126"/>
      <c r="B78" s="56" t="s">
        <v>56</v>
      </c>
      <c r="C78" s="47" t="s">
        <v>20</v>
      </c>
      <c r="D78" s="57">
        <v>180</v>
      </c>
      <c r="E78" s="21">
        <v>0</v>
      </c>
      <c r="F78" s="21">
        <v>0</v>
      </c>
      <c r="G78" s="48">
        <v>219.49496</v>
      </c>
      <c r="H78" s="21">
        <v>0</v>
      </c>
      <c r="I78" s="92">
        <f>G78</f>
        <v>219.49496</v>
      </c>
      <c r="J78" s="27" t="s">
        <v>52</v>
      </c>
      <c r="K78" s="21" t="s">
        <v>31</v>
      </c>
    </row>
    <row r="79" spans="1:11" ht="15" customHeight="1" hidden="1">
      <c r="A79" s="126"/>
      <c r="B79" s="56"/>
      <c r="C79" s="47"/>
      <c r="D79" s="57"/>
      <c r="E79" s="21"/>
      <c r="F79" s="21"/>
      <c r="G79" s="48"/>
      <c r="H79" s="21"/>
      <c r="I79" s="92"/>
      <c r="J79" s="27"/>
      <c r="K79" s="21"/>
    </row>
    <row r="80" spans="1:11" ht="13.5" customHeight="1" hidden="1">
      <c r="A80" s="126"/>
      <c r="B80" s="56"/>
      <c r="C80" s="47"/>
      <c r="D80" s="57"/>
      <c r="E80" s="21"/>
      <c r="F80" s="21"/>
      <c r="G80" s="48"/>
      <c r="H80" s="21"/>
      <c r="I80" s="92"/>
      <c r="J80" s="27"/>
      <c r="K80" s="21"/>
    </row>
    <row r="81" spans="1:11" ht="9.75" customHeight="1" hidden="1">
      <c r="A81" s="126"/>
      <c r="B81" s="56"/>
      <c r="C81" s="47"/>
      <c r="D81" s="57"/>
      <c r="E81" s="21"/>
      <c r="F81" s="21"/>
      <c r="G81" s="48"/>
      <c r="H81" s="21"/>
      <c r="I81" s="92"/>
      <c r="J81" s="27"/>
      <c r="K81" s="21"/>
    </row>
    <row r="82" spans="1:11" ht="15.75">
      <c r="A82" s="1"/>
      <c r="B82" s="28" t="s">
        <v>18</v>
      </c>
      <c r="C82" s="24" t="s">
        <v>20</v>
      </c>
      <c r="D82" s="24">
        <f>D75+D76+D77+D78</f>
        <v>577.88</v>
      </c>
      <c r="E82" s="24">
        <f>SUM(E27:E27)</f>
        <v>0</v>
      </c>
      <c r="F82" s="24">
        <v>0</v>
      </c>
      <c r="G82" s="24">
        <f>G74+G41+G36+G32</f>
        <v>1648.12267</v>
      </c>
      <c r="H82" s="24">
        <f>SUM(H27:H27)</f>
        <v>0</v>
      </c>
      <c r="I82" s="24">
        <f>I74+I41+I36+I32</f>
        <v>1648.12267</v>
      </c>
      <c r="J82" s="24"/>
      <c r="K82" s="24"/>
    </row>
    <row r="83" spans="1:11" ht="15.75">
      <c r="A83" s="1"/>
      <c r="B83" s="137" t="s">
        <v>63</v>
      </c>
      <c r="C83" s="138"/>
      <c r="D83" s="138"/>
      <c r="E83" s="138"/>
      <c r="F83" s="138"/>
      <c r="G83" s="138"/>
      <c r="H83" s="138"/>
      <c r="I83" s="138"/>
      <c r="J83" s="138"/>
      <c r="K83" s="139"/>
    </row>
    <row r="84" spans="1:11" ht="31.5">
      <c r="A84" s="1" t="s">
        <v>64</v>
      </c>
      <c r="B84" s="20" t="s">
        <v>30</v>
      </c>
      <c r="C84" s="21" t="s">
        <v>20</v>
      </c>
      <c r="D84" s="31">
        <v>689.1</v>
      </c>
      <c r="E84" s="21">
        <v>0</v>
      </c>
      <c r="F84" s="30">
        <v>0</v>
      </c>
      <c r="G84" s="30">
        <v>0</v>
      </c>
      <c r="H84" s="21">
        <v>597.98</v>
      </c>
      <c r="I84" s="94">
        <f>H84</f>
        <v>597.98</v>
      </c>
      <c r="J84" s="22">
        <v>44104</v>
      </c>
      <c r="K84" s="22" t="s">
        <v>28</v>
      </c>
    </row>
    <row r="85" spans="1:11" ht="63">
      <c r="A85" s="1" t="s">
        <v>65</v>
      </c>
      <c r="B85" s="58" t="s">
        <v>41</v>
      </c>
      <c r="C85" s="59" t="s">
        <v>42</v>
      </c>
      <c r="D85" s="60">
        <v>0.7</v>
      </c>
      <c r="E85" s="61">
        <v>0</v>
      </c>
      <c r="F85" s="62">
        <v>0</v>
      </c>
      <c r="G85" s="62">
        <v>0</v>
      </c>
      <c r="H85" s="62">
        <v>0</v>
      </c>
      <c r="I85" s="96">
        <f>SUM(E85:H85)</f>
        <v>0</v>
      </c>
      <c r="J85" s="63" t="s">
        <v>43</v>
      </c>
      <c r="K85" s="64" t="s">
        <v>44</v>
      </c>
    </row>
    <row r="86" spans="1:11" ht="15.75" customHeight="1">
      <c r="A86" s="1"/>
      <c r="B86" s="28" t="s">
        <v>18</v>
      </c>
      <c r="C86" s="24" t="s">
        <v>20</v>
      </c>
      <c r="D86" s="24">
        <f>SUM(D84:D84)</f>
        <v>689.1</v>
      </c>
      <c r="E86" s="24">
        <f>SUM(E84:E84)</f>
        <v>0</v>
      </c>
      <c r="F86" s="50">
        <v>0</v>
      </c>
      <c r="G86" s="24">
        <v>0</v>
      </c>
      <c r="H86" s="24">
        <f>SUM(H84:H84)</f>
        <v>597.98</v>
      </c>
      <c r="I86" s="95">
        <f>SUM(I84:I85)</f>
        <v>597.98</v>
      </c>
      <c r="J86" s="29"/>
      <c r="K86" s="29"/>
    </row>
    <row r="87" spans="1:11" ht="15.75">
      <c r="A87" s="41"/>
      <c r="B87" s="147" t="s">
        <v>66</v>
      </c>
      <c r="C87" s="148"/>
      <c r="D87" s="148"/>
      <c r="E87" s="148"/>
      <c r="F87" s="148"/>
      <c r="G87" s="148"/>
      <c r="H87" s="148"/>
      <c r="I87" s="148"/>
      <c r="J87" s="148"/>
      <c r="K87" s="149"/>
    </row>
    <row r="88" spans="1:11" ht="15.75" customHeight="1">
      <c r="A88" s="41"/>
      <c r="B88" s="42" t="s">
        <v>24</v>
      </c>
      <c r="C88" s="51" t="s">
        <v>35</v>
      </c>
      <c r="D88" s="51">
        <v>2.17</v>
      </c>
      <c r="E88" s="51">
        <v>0</v>
      </c>
      <c r="F88" s="51">
        <v>0</v>
      </c>
      <c r="G88" s="51">
        <v>0</v>
      </c>
      <c r="H88" s="51">
        <f>H89</f>
        <v>147.18</v>
      </c>
      <c r="I88" s="97">
        <f>H88</f>
        <v>147.18</v>
      </c>
      <c r="J88" s="45"/>
      <c r="K88" s="46"/>
    </row>
    <row r="89" spans="1:11" ht="15.75" customHeight="1">
      <c r="A89" s="1"/>
      <c r="B89" s="34" t="s">
        <v>33</v>
      </c>
      <c r="C89" s="32" t="s">
        <v>35</v>
      </c>
      <c r="D89" s="32">
        <v>2.17</v>
      </c>
      <c r="E89" s="33">
        <v>0</v>
      </c>
      <c r="F89" s="33">
        <v>0</v>
      </c>
      <c r="G89" s="33">
        <v>0</v>
      </c>
      <c r="H89" s="32">
        <v>147.18</v>
      </c>
      <c r="I89" s="94">
        <f>H89</f>
        <v>147.18</v>
      </c>
      <c r="J89" s="120">
        <v>43921</v>
      </c>
      <c r="K89" s="22" t="s">
        <v>28</v>
      </c>
    </row>
    <row r="90" spans="1:11" ht="15.75">
      <c r="A90" s="1"/>
      <c r="B90" s="35" t="s">
        <v>18</v>
      </c>
      <c r="C90" s="36" t="s">
        <v>35</v>
      </c>
      <c r="D90" s="36">
        <v>2.17</v>
      </c>
      <c r="E90" s="36">
        <f>SUM(E88:E88)</f>
        <v>0</v>
      </c>
      <c r="F90" s="36">
        <v>0</v>
      </c>
      <c r="G90" s="36">
        <f>SUM(G88:G88)</f>
        <v>0</v>
      </c>
      <c r="H90" s="52">
        <f>H89</f>
        <v>147.18</v>
      </c>
      <c r="I90" s="95">
        <f>H90</f>
        <v>147.18</v>
      </c>
      <c r="J90" s="38"/>
      <c r="K90" s="37"/>
    </row>
    <row r="91" spans="1:11" ht="15.75">
      <c r="A91" s="1"/>
      <c r="B91" s="150" t="s">
        <v>67</v>
      </c>
      <c r="C91" s="151"/>
      <c r="D91" s="151"/>
      <c r="E91" s="151"/>
      <c r="F91" s="151"/>
      <c r="G91" s="151"/>
      <c r="H91" s="151"/>
      <c r="I91" s="151"/>
      <c r="J91" s="151"/>
      <c r="K91" s="152"/>
    </row>
    <row r="92" spans="1:11" ht="15.75">
      <c r="A92" s="41"/>
      <c r="B92" s="65" t="s">
        <v>24</v>
      </c>
      <c r="C92" s="51" t="s">
        <v>45</v>
      </c>
      <c r="D92" s="66">
        <v>1</v>
      </c>
      <c r="E92" s="51">
        <v>0</v>
      </c>
      <c r="F92" s="51">
        <v>0</v>
      </c>
      <c r="G92" s="51">
        <f>G93</f>
        <v>210.9</v>
      </c>
      <c r="H92" s="51">
        <f>H93</f>
        <v>0</v>
      </c>
      <c r="I92" s="51">
        <f>I93</f>
        <v>210.9</v>
      </c>
      <c r="J92" s="51"/>
      <c r="K92" s="51"/>
    </row>
    <row r="93" spans="1:11" ht="31.5">
      <c r="A93" s="1"/>
      <c r="B93" s="67" t="s">
        <v>78</v>
      </c>
      <c r="C93" s="68" t="s">
        <v>20</v>
      </c>
      <c r="D93" s="124">
        <v>981.1</v>
      </c>
      <c r="E93" s="69"/>
      <c r="F93" s="69"/>
      <c r="G93" s="68">
        <v>210.9</v>
      </c>
      <c r="H93" s="69"/>
      <c r="I93" s="90">
        <f>G93</f>
        <v>210.9</v>
      </c>
      <c r="J93" s="70">
        <v>44180</v>
      </c>
      <c r="K93" s="22" t="s">
        <v>31</v>
      </c>
    </row>
    <row r="94" spans="1:11" ht="15.75" customHeight="1">
      <c r="A94" s="1"/>
      <c r="B94" s="15" t="s">
        <v>18</v>
      </c>
      <c r="C94" s="3" t="s">
        <v>45</v>
      </c>
      <c r="D94" s="71">
        <v>1</v>
      </c>
      <c r="E94" s="72">
        <v>0</v>
      </c>
      <c r="F94" s="72">
        <v>0</v>
      </c>
      <c r="G94" s="3">
        <v>0</v>
      </c>
      <c r="H94" s="72">
        <v>0</v>
      </c>
      <c r="I94" s="98">
        <v>0</v>
      </c>
      <c r="J94" s="38"/>
      <c r="K94" s="29"/>
    </row>
    <row r="95" spans="1:11" ht="15.75">
      <c r="A95" s="1"/>
      <c r="B95" s="144" t="s">
        <v>5</v>
      </c>
      <c r="C95" s="145"/>
      <c r="D95" s="145"/>
      <c r="E95" s="145"/>
      <c r="F95" s="145"/>
      <c r="G95" s="145"/>
      <c r="H95" s="145"/>
      <c r="I95" s="145"/>
      <c r="J95" s="145"/>
      <c r="K95" s="146"/>
    </row>
    <row r="96" spans="1:11" ht="15.75">
      <c r="A96" s="1"/>
      <c r="B96" s="15" t="s">
        <v>48</v>
      </c>
      <c r="C96" s="3" t="s">
        <v>23</v>
      </c>
      <c r="D96" s="73">
        <v>1.88</v>
      </c>
      <c r="E96" s="74">
        <f>E17</f>
        <v>0</v>
      </c>
      <c r="F96" s="74">
        <f>F17</f>
        <v>0</v>
      </c>
      <c r="G96" s="74">
        <f>G17</f>
        <v>0</v>
      </c>
      <c r="H96" s="74">
        <f>H17</f>
        <v>94.12</v>
      </c>
      <c r="I96" s="74">
        <f>I17</f>
        <v>94.12</v>
      </c>
      <c r="J96" s="3"/>
      <c r="K96" s="3"/>
    </row>
    <row r="97" spans="1:11" ht="15.75">
      <c r="A97" s="1"/>
      <c r="B97" s="15" t="s">
        <v>6</v>
      </c>
      <c r="C97" s="3" t="s">
        <v>23</v>
      </c>
      <c r="D97" s="73">
        <v>0.896</v>
      </c>
      <c r="E97" s="74">
        <v>0</v>
      </c>
      <c r="F97" s="74">
        <v>0</v>
      </c>
      <c r="G97" s="74">
        <v>0</v>
      </c>
      <c r="H97" s="74">
        <f>H21+H22</f>
        <v>435</v>
      </c>
      <c r="I97" s="99">
        <f>H97</f>
        <v>435</v>
      </c>
      <c r="J97" s="3"/>
      <c r="K97" s="3"/>
    </row>
    <row r="98" spans="1:11" ht="15.75">
      <c r="A98" s="1"/>
      <c r="B98" s="15" t="s">
        <v>7</v>
      </c>
      <c r="C98" s="3" t="s">
        <v>0</v>
      </c>
      <c r="D98" s="74">
        <v>1700.8</v>
      </c>
      <c r="E98" s="74">
        <v>0</v>
      </c>
      <c r="F98" s="74">
        <v>0</v>
      </c>
      <c r="G98" s="74">
        <f>G25</f>
        <v>1648.12267</v>
      </c>
      <c r="H98" s="74">
        <f>H25</f>
        <v>597.98</v>
      </c>
      <c r="I98" s="74">
        <f>I25</f>
        <v>2246.10267</v>
      </c>
      <c r="J98" s="3"/>
      <c r="K98" s="3"/>
    </row>
    <row r="99" spans="1:11" ht="15.75">
      <c r="A99" s="1"/>
      <c r="B99" s="15" t="s">
        <v>8</v>
      </c>
      <c r="C99" s="3" t="s">
        <v>22</v>
      </c>
      <c r="D99" s="75">
        <v>2.17</v>
      </c>
      <c r="E99" s="75">
        <v>0</v>
      </c>
      <c r="F99" s="75">
        <v>0</v>
      </c>
      <c r="G99" s="75">
        <v>0</v>
      </c>
      <c r="H99" s="75">
        <f>H89</f>
        <v>147.18</v>
      </c>
      <c r="I99" s="100">
        <f>H99</f>
        <v>147.18</v>
      </c>
      <c r="K99" s="3"/>
    </row>
    <row r="100" spans="1:11" ht="15.75">
      <c r="A100" s="1"/>
      <c r="B100" s="15" t="s">
        <v>46</v>
      </c>
      <c r="C100" s="3" t="s">
        <v>45</v>
      </c>
      <c r="D100" s="75">
        <v>0</v>
      </c>
      <c r="E100" s="75">
        <v>0</v>
      </c>
      <c r="F100" s="75">
        <v>0</v>
      </c>
      <c r="G100" s="75">
        <f>G92</f>
        <v>210.9</v>
      </c>
      <c r="H100" s="75">
        <f>H92</f>
        <v>0</v>
      </c>
      <c r="I100" s="75">
        <f>I92</f>
        <v>210.9</v>
      </c>
      <c r="K100" s="3"/>
    </row>
    <row r="101" spans="1:11" ht="31.5">
      <c r="A101" s="5"/>
      <c r="B101" s="2" t="s">
        <v>34</v>
      </c>
      <c r="C101" s="3"/>
      <c r="D101" s="74"/>
      <c r="E101" s="75">
        <f>E96</f>
        <v>0</v>
      </c>
      <c r="F101" s="75">
        <f>F96</f>
        <v>0</v>
      </c>
      <c r="G101" s="74">
        <f>SUM(G97:G100)</f>
        <v>1859.02267</v>
      </c>
      <c r="H101" s="74">
        <f>SUM(H96:H100)</f>
        <v>1274.28</v>
      </c>
      <c r="I101" s="99">
        <f>SUM(I96:I100)</f>
        <v>3133.30267</v>
      </c>
      <c r="J101" s="3"/>
      <c r="K101" s="4"/>
    </row>
    <row r="102" spans="1:11" ht="15.75">
      <c r="A102" s="6"/>
      <c r="B102" s="7"/>
      <c r="C102" s="7"/>
      <c r="D102" s="7"/>
      <c r="E102" s="8"/>
      <c r="F102" s="8"/>
      <c r="G102" s="8"/>
      <c r="H102" s="8"/>
      <c r="I102" s="101"/>
      <c r="J102" s="8"/>
      <c r="K102" s="8"/>
    </row>
    <row r="103" spans="1:11" ht="15.75">
      <c r="A103" s="6"/>
      <c r="B103" s="9"/>
      <c r="C103" s="9"/>
      <c r="D103" s="9"/>
      <c r="E103" s="9"/>
      <c r="F103" s="9"/>
      <c r="G103" s="9"/>
      <c r="H103" s="10"/>
      <c r="I103" s="101"/>
      <c r="J103" s="143"/>
      <c r="K103" s="143"/>
    </row>
    <row r="104" spans="1:11" ht="15.75">
      <c r="A104" s="13"/>
      <c r="B104" s="14"/>
      <c r="C104" s="14"/>
      <c r="D104" s="14"/>
      <c r="E104" s="14"/>
      <c r="F104" s="14"/>
      <c r="G104" s="103"/>
      <c r="H104" s="14"/>
      <c r="I104" s="102"/>
      <c r="J104" s="13"/>
      <c r="K104" s="13"/>
    </row>
    <row r="105" ht="12.75">
      <c r="J105" s="87"/>
    </row>
    <row r="106" ht="12.75">
      <c r="E106" s="87"/>
    </row>
    <row r="107" ht="12.75">
      <c r="G107" s="106"/>
    </row>
    <row r="108" spans="7:11" ht="12.75">
      <c r="G108" s="87"/>
      <c r="H108" s="87"/>
      <c r="K108" s="87"/>
    </row>
    <row r="109" ht="12.75">
      <c r="H109" s="87"/>
    </row>
    <row r="113" ht="12.75">
      <c r="J113" s="87"/>
    </row>
  </sheetData>
  <sheetProtection/>
  <mergeCells count="24">
    <mergeCell ref="J10:J11"/>
    <mergeCell ref="E10:I10"/>
    <mergeCell ref="D10:D11"/>
    <mergeCell ref="B10:B11"/>
    <mergeCell ref="B26:K26"/>
    <mergeCell ref="B24:K24"/>
    <mergeCell ref="A36:A40"/>
    <mergeCell ref="J103:K103"/>
    <mergeCell ref="B95:K95"/>
    <mergeCell ref="B87:K87"/>
    <mergeCell ref="B83:K83"/>
    <mergeCell ref="B91:K91"/>
    <mergeCell ref="A74:A81"/>
    <mergeCell ref="A41:A73"/>
    <mergeCell ref="A28:A29"/>
    <mergeCell ref="A32:A35"/>
    <mergeCell ref="B13:K13"/>
    <mergeCell ref="J1:K1"/>
    <mergeCell ref="A7:K9"/>
    <mergeCell ref="A10:A11"/>
    <mergeCell ref="K10:K11"/>
    <mergeCell ref="C10:C11"/>
    <mergeCell ref="B20:K20"/>
    <mergeCell ref="B18:K18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2020-10-08T05:03:43Z</cp:lastPrinted>
  <dcterms:created xsi:type="dcterms:W3CDTF">2006-02-22T06:08:51Z</dcterms:created>
  <dcterms:modified xsi:type="dcterms:W3CDTF">2020-11-10T07:09:11Z</dcterms:modified>
  <cp:category/>
  <cp:version/>
  <cp:contentType/>
  <cp:contentStatus/>
</cp:coreProperties>
</file>