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890" activeTab="1"/>
  </bookViews>
  <sheets>
    <sheet name="6" sheetId="1" r:id="rId1"/>
    <sheet name="8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'6'!$A$1:$E$396</definedName>
    <definedName name="_xlnm._FilterDatabase" localSheetId="1" hidden="1">'8'!$A$1:$F$526</definedName>
    <definedName name="BEx1IE0ZP7RIFM9FI24S9I6AAJ14" localSheetId="0" hidden="1">'[1]Table'!#REF!</definedName>
    <definedName name="BEx1IE0ZP7RIFM9FI24S9I6AAJ14" localSheetId="1" hidden="1">'[1]Table'!#REF!</definedName>
    <definedName name="BEx1IE0ZP7RIFM9FI24S9I6AAJ14" hidden="1">'[1]Table'!#REF!</definedName>
    <definedName name="BEx1IKRPW8MLB9Y485M1TL2IT9SH" localSheetId="0" hidden="1">'[1]Table'!#REF!</definedName>
    <definedName name="BEx1IKRPW8MLB9Y485M1TL2IT9SH" localSheetId="1" hidden="1">'[1]Table'!#REF!</definedName>
    <definedName name="BEx1IKRPW8MLB9Y485M1TL2IT9SH" hidden="1">'[1]Table'!#REF!</definedName>
    <definedName name="BEx1J7E8VCGLPYU82QXVUG5N3ZAI" localSheetId="0" hidden="1">'[1]Table'!#REF!</definedName>
    <definedName name="BEx1J7E8VCGLPYU82QXVUG5N3ZAI" localSheetId="1" hidden="1">'[1]Table'!#REF!</definedName>
    <definedName name="BEx1J7E8VCGLPYU82QXVUG5N3ZAI" hidden="1">'[1]Table'!#REF!</definedName>
    <definedName name="BEx1KUVWMB0QCWA3RBE4CADFVRIS" localSheetId="0" hidden="1">'[1]Table'!#REF!</definedName>
    <definedName name="BEx1KUVWMB0QCWA3RBE4CADFVRIS" localSheetId="1" hidden="1">'[1]Table'!#REF!</definedName>
    <definedName name="BEx1KUVWMB0QCWA3RBE4CADFVRIS" hidden="1">'[1]Table'!#REF!</definedName>
    <definedName name="BEx1MEHB0NCT3BFY32C93HRRNR61" localSheetId="0" hidden="1">'[1]Table'!#REF!</definedName>
    <definedName name="BEx1MEHB0NCT3BFY32C93HRRNR61" localSheetId="1" hidden="1">'[1]Table'!#REF!</definedName>
    <definedName name="BEx1MEHB0NCT3BFY32C93HRRNR61" hidden="1">'[1]Table'!#REF!</definedName>
    <definedName name="BEx1MTRKKVCHOZ0YGID6HZ49LJTO" localSheetId="0" hidden="1">'[1]Table'!#REF!</definedName>
    <definedName name="BEx1MTRKKVCHOZ0YGID6HZ49LJTO" localSheetId="1" hidden="1">'[1]Table'!#REF!</definedName>
    <definedName name="BEx1MTRKKVCHOZ0YGID6HZ49LJTO" hidden="1">'[1]Table'!#REF!</definedName>
    <definedName name="BEx1NM34KQTO1LDNSAFD1L82UZFG" localSheetId="0" hidden="1">'[1]Table'!#REF!</definedName>
    <definedName name="BEx1NM34KQTO1LDNSAFD1L82UZFG" localSheetId="1" hidden="1">'[1]Table'!#REF!</definedName>
    <definedName name="BEx1NM34KQTO1LDNSAFD1L82UZFG" hidden="1">'[1]Table'!#REF!</definedName>
    <definedName name="BEx1NRMTKOP28N5MIXZQLGARK6G3" localSheetId="0" hidden="1">'[2]Table'!#REF!</definedName>
    <definedName name="BEx1NRMTKOP28N5MIXZQLGARK6G3" localSheetId="1" hidden="1">'[2]Table'!#REF!</definedName>
    <definedName name="BEx1NRMTKOP28N5MIXZQLGARK6G3" hidden="1">'[2]Table'!#REF!</definedName>
    <definedName name="BEx1NZ4K1L8UON80Y2A4RASKWGNP" localSheetId="0" hidden="1">'[1]Table'!#REF!</definedName>
    <definedName name="BEx1NZ4K1L8UON80Y2A4RASKWGNP" localSheetId="1" hidden="1">'[1]Table'!#REF!</definedName>
    <definedName name="BEx1NZ4K1L8UON80Y2A4RASKWGNP" hidden="1">'[1]Table'!#REF!</definedName>
    <definedName name="BEx1QSFA79US1A0WBGK6SPCPMIKP" localSheetId="0" hidden="1">'[1]Table'!#REF!</definedName>
    <definedName name="BEx1QSFA79US1A0WBGK6SPCPMIKP" localSheetId="1" hidden="1">'[1]Table'!#REF!</definedName>
    <definedName name="BEx1QSFA79US1A0WBGK6SPCPMIKP" hidden="1">'[1]Table'!#REF!</definedName>
    <definedName name="BEx1TJ0WLS9O7KNSGIPWTYHDYI1D" localSheetId="0" hidden="1">'[1]Table'!#REF!</definedName>
    <definedName name="BEx1TJ0WLS9O7KNSGIPWTYHDYI1D" localSheetId="1" hidden="1">'[1]Table'!#REF!</definedName>
    <definedName name="BEx1TJ0WLS9O7KNSGIPWTYHDYI1D" hidden="1">'[1]Table'!#REF!</definedName>
    <definedName name="BEx1WGYTKZZIPM1577W5FEYKFH3V" localSheetId="0" hidden="1">'[1]Table'!#REF!</definedName>
    <definedName name="BEx1WGYTKZZIPM1577W5FEYKFH3V" localSheetId="1" hidden="1">'[1]Table'!#REF!</definedName>
    <definedName name="BEx1WGYTKZZIPM1577W5FEYKFH3V" hidden="1">'[1]Table'!#REF!</definedName>
    <definedName name="BEx1Y2IGS2K95E1M51PEF9KJZ0KB" localSheetId="0" hidden="1">'[1]Table'!#REF!</definedName>
    <definedName name="BEx1Y2IGS2K95E1M51PEF9KJZ0KB" localSheetId="1" hidden="1">'[1]Table'!#REF!</definedName>
    <definedName name="BEx1Y2IGS2K95E1M51PEF9KJZ0KB" hidden="1">'[1]Table'!#REF!</definedName>
    <definedName name="BEx1YL3DJ7Y4AZ01ERCOGW0FJ26T" localSheetId="0" hidden="1">'[1]Table'!#REF!</definedName>
    <definedName name="BEx1YL3DJ7Y4AZ01ERCOGW0FJ26T" localSheetId="1" hidden="1">'[1]Table'!#REF!</definedName>
    <definedName name="BEx1YL3DJ7Y4AZ01ERCOGW0FJ26T" hidden="1">'[1]Table'!#REF!</definedName>
    <definedName name="BEx3BQR5VZXNQ4H949ORM8ESU3B3" localSheetId="0" hidden="1">'[1]Table'!#REF!</definedName>
    <definedName name="BEx3BQR5VZXNQ4H949ORM8ESU3B3" localSheetId="1" hidden="1">'[1]Table'!#REF!</definedName>
    <definedName name="BEx3BQR5VZXNQ4H949ORM8ESU3B3" hidden="1">'[1]Table'!#REF!</definedName>
    <definedName name="BEx3CO0SVO4WLH0DO43DCHYDTH1P" localSheetId="0" hidden="1">'[1]Table'!#REF!</definedName>
    <definedName name="BEx3CO0SVO4WLH0DO43DCHYDTH1P" localSheetId="1" hidden="1">'[1]Table'!#REF!</definedName>
    <definedName name="BEx3CO0SVO4WLH0DO43DCHYDTH1P" hidden="1">'[1]Table'!#REF!</definedName>
    <definedName name="BEx3FX7EJL47JSLSWP3EOC265WAE" localSheetId="0" hidden="1">'[1]Table'!#REF!</definedName>
    <definedName name="BEx3FX7EJL47JSLSWP3EOC265WAE" localSheetId="1" hidden="1">'[1]Table'!#REF!</definedName>
    <definedName name="BEx3FX7EJL47JSLSWP3EOC265WAE" hidden="1">'[1]Table'!#REF!</definedName>
    <definedName name="BEx3GCXR6IAS0B6WJ03GJVH7CO52" localSheetId="0" hidden="1">'[1]Table'!#REF!</definedName>
    <definedName name="BEx3GCXR6IAS0B6WJ03GJVH7CO52" localSheetId="1" hidden="1">'[1]Table'!#REF!</definedName>
    <definedName name="BEx3GCXR6IAS0B6WJ03GJVH7CO52" hidden="1">'[1]Table'!#REF!</definedName>
    <definedName name="BEx3GMJ1Y6UU02DLRL0QXCEKDA6C" localSheetId="0" hidden="1">'[1]Table'!#REF!</definedName>
    <definedName name="BEx3GMJ1Y6UU02DLRL0QXCEKDA6C" localSheetId="1" hidden="1">'[1]Table'!#REF!</definedName>
    <definedName name="BEx3GMJ1Y6UU02DLRL0QXCEKDA6C" hidden="1">'[1]Table'!#REF!</definedName>
    <definedName name="BEx3H5UX2GZFZZT657YR76RHW5I6" localSheetId="0" hidden="1">'[1]Table'!#REF!</definedName>
    <definedName name="BEx3H5UX2GZFZZT657YR76RHW5I6" localSheetId="1" hidden="1">'[1]Table'!#REF!</definedName>
    <definedName name="BEx3H5UX2GZFZZT657YR76RHW5I6" hidden="1">'[1]Table'!#REF!</definedName>
    <definedName name="BEx3HWZB1R034H19UO7ML5GAQJSJ" localSheetId="0" hidden="1">'[2]Table'!#REF!</definedName>
    <definedName name="BEx3HWZB1R034H19UO7ML5GAQJSJ" localSheetId="1" hidden="1">'[2]Table'!#REF!</definedName>
    <definedName name="BEx3HWZB1R034H19UO7ML5GAQJSJ" hidden="1">'[2]Table'!#REF!</definedName>
    <definedName name="BEx3IYAH2DEBFWO8F94H4MXE3RLY" localSheetId="0" hidden="1">'[1]Table'!#REF!</definedName>
    <definedName name="BEx3IYAH2DEBFWO8F94H4MXE3RLY" localSheetId="1" hidden="1">'[1]Table'!#REF!</definedName>
    <definedName name="BEx3IYAH2DEBFWO8F94H4MXE3RLY" hidden="1">'[1]Table'!#REF!</definedName>
    <definedName name="BEx3L4IN3LI4C26SITKTGAH27CDU" localSheetId="0" hidden="1">'[1]Table'!#REF!</definedName>
    <definedName name="BEx3L4IN3LI4C26SITKTGAH27CDU" localSheetId="1" hidden="1">'[1]Table'!#REF!</definedName>
    <definedName name="BEx3L4IN3LI4C26SITKTGAH27CDU" hidden="1">'[1]Table'!#REF!</definedName>
    <definedName name="BEx3M1MR1K1NQD03H74BFWOK4MWQ" localSheetId="0" hidden="1">'[1]Table'!#REF!</definedName>
    <definedName name="BEx3M1MR1K1NQD03H74BFWOK4MWQ" localSheetId="1" hidden="1">'[1]Table'!#REF!</definedName>
    <definedName name="BEx3M1MR1K1NQD03H74BFWOK4MWQ" hidden="1">'[1]Table'!#REF!</definedName>
    <definedName name="BEx3NKXF7GYXHBK75UI6MDRUSU0J" localSheetId="0" hidden="1">'[1]Table'!#REF!</definedName>
    <definedName name="BEx3NKXF7GYXHBK75UI6MDRUSU0J" localSheetId="1" hidden="1">'[1]Table'!#REF!</definedName>
    <definedName name="BEx3NKXF7GYXHBK75UI6MDRUSU0J" hidden="1">'[1]Table'!#REF!</definedName>
    <definedName name="BEx3NMQ4BVC94728AUM7CCX7UHTU" localSheetId="0" hidden="1">'[1]Table'!#REF!</definedName>
    <definedName name="BEx3NMQ4BVC94728AUM7CCX7UHTU" localSheetId="1" hidden="1">'[1]Table'!#REF!</definedName>
    <definedName name="BEx3NMQ4BVC94728AUM7CCX7UHTU" hidden="1">'[1]Table'!#REF!</definedName>
    <definedName name="BEx3O19B8FTTAPVT5DZXQGQXWFR8" localSheetId="0" hidden="1">'[1]Table'!#REF!</definedName>
    <definedName name="BEx3O19B8FTTAPVT5DZXQGQXWFR8" localSheetId="1" hidden="1">'[1]Table'!#REF!</definedName>
    <definedName name="BEx3O19B8FTTAPVT5DZXQGQXWFR8" hidden="1">'[1]Table'!#REF!</definedName>
    <definedName name="BEx3O85IKWARA6NCJOLRBRJFMEWW" localSheetId="0" hidden="1">'[3]Table'!#REF!</definedName>
    <definedName name="BEx3O85IKWARA6NCJOLRBRJFMEWW" localSheetId="1" hidden="1">'[3]Table'!#REF!</definedName>
    <definedName name="BEx3O85IKWARA6NCJOLRBRJFMEWW" hidden="1">'[3]Table'!#REF!</definedName>
    <definedName name="BEx3OAULZWOG4KCP4357NRIF0UD8" localSheetId="0" hidden="1">'[1]Table'!#REF!</definedName>
    <definedName name="BEx3OAULZWOG4KCP4357NRIF0UD8" localSheetId="1" hidden="1">'[1]Table'!#REF!</definedName>
    <definedName name="BEx3OAULZWOG4KCP4357NRIF0UD8" hidden="1">'[1]Table'!#REF!</definedName>
    <definedName name="BEx3PKEMDW8KZEP11IL927C5O7I2" localSheetId="0" hidden="1">'[1]Table'!#REF!</definedName>
    <definedName name="BEx3PKEMDW8KZEP11IL927C5O7I2" localSheetId="1" hidden="1">'[1]Table'!#REF!</definedName>
    <definedName name="BEx3PKEMDW8KZEP11IL927C5O7I2" hidden="1">'[1]Table'!#REF!</definedName>
    <definedName name="BEx3Q0VWPU5EQECK7MQ47TYJ3SWW" localSheetId="0" hidden="1">'[1]Table'!#REF!</definedName>
    <definedName name="BEx3Q0VWPU5EQECK7MQ47TYJ3SWW" localSheetId="1" hidden="1">'[1]Table'!#REF!</definedName>
    <definedName name="BEx3Q0VWPU5EQECK7MQ47TYJ3SWW" hidden="1">'[1]Table'!#REF!</definedName>
    <definedName name="BEx3RHC2ZD5UFS6QD4OPFCNNMWH1" localSheetId="0" hidden="1">'[1]Table'!#REF!</definedName>
    <definedName name="BEx3RHC2ZD5UFS6QD4OPFCNNMWH1" localSheetId="1" hidden="1">'[1]Table'!#REF!</definedName>
    <definedName name="BEx3RHC2ZD5UFS6QD4OPFCNNMWH1" hidden="1">'[1]Table'!#REF!</definedName>
    <definedName name="BEx58XHO7ZULLF2EUD7YIS0MGQJ5" localSheetId="0" hidden="1">'[1]Table'!#REF!</definedName>
    <definedName name="BEx58XHO7ZULLF2EUD7YIS0MGQJ5" localSheetId="1" hidden="1">'[1]Table'!#REF!</definedName>
    <definedName name="BEx58XHO7ZULLF2EUD7YIS0MGQJ5" hidden="1">'[1]Table'!#REF!</definedName>
    <definedName name="BEx59P7MAPNU129ZTC5H3EH892G1" localSheetId="0" hidden="1">'[1]Table'!#REF!</definedName>
    <definedName name="BEx59P7MAPNU129ZTC5H3EH892G1" localSheetId="1" hidden="1">'[1]Table'!#REF!</definedName>
    <definedName name="BEx59P7MAPNU129ZTC5H3EH892G1" hidden="1">'[1]Table'!#REF!</definedName>
    <definedName name="BEx5B825RW35M5H0UB2IZGGRS4ER" localSheetId="0" hidden="1">'[1]Table'!#REF!</definedName>
    <definedName name="BEx5B825RW35M5H0UB2IZGGRS4ER" localSheetId="1" hidden="1">'[1]Table'!#REF!</definedName>
    <definedName name="BEx5B825RW35M5H0UB2IZGGRS4ER" hidden="1">'[1]Table'!#REF!</definedName>
    <definedName name="BEx5BHSQ42B50IU1TEQFUXFX9XQD" localSheetId="0" hidden="1">'[1]Table'!#REF!</definedName>
    <definedName name="BEx5BHSQ42B50IU1TEQFUXFX9XQD" localSheetId="1" hidden="1">'[1]Table'!#REF!</definedName>
    <definedName name="BEx5BHSQ42B50IU1TEQFUXFX9XQD" hidden="1">'[1]Table'!#REF!</definedName>
    <definedName name="BEx5BYFMZ80TDDN2EZO8CF39AIAC" localSheetId="0" hidden="1">'[1]Table'!#REF!</definedName>
    <definedName name="BEx5BYFMZ80TDDN2EZO8CF39AIAC" localSheetId="1" hidden="1">'[1]Table'!#REF!</definedName>
    <definedName name="BEx5BYFMZ80TDDN2EZO8CF39AIAC" hidden="1">'[1]Table'!#REF!</definedName>
    <definedName name="BEx5CFYQ0F1Z6P8SCVJ0I3UPVFE4" localSheetId="0" hidden="1">'[1]Table'!#REF!</definedName>
    <definedName name="BEx5CFYQ0F1Z6P8SCVJ0I3UPVFE4" localSheetId="1" hidden="1">'[1]Table'!#REF!</definedName>
    <definedName name="BEx5CFYQ0F1Z6P8SCVJ0I3UPVFE4" hidden="1">'[1]Table'!#REF!</definedName>
    <definedName name="BEx5E123OLO9WQUOIRIDJ967KAGK" localSheetId="0" hidden="1">'[1]Table'!#REF!</definedName>
    <definedName name="BEx5E123OLO9WQUOIRIDJ967KAGK" localSheetId="1" hidden="1">'[1]Table'!#REF!</definedName>
    <definedName name="BEx5E123OLO9WQUOIRIDJ967KAGK" hidden="1">'[1]Table'!#REF!</definedName>
    <definedName name="BEx5G1A8TFN4C4QII35U9DKYNIS8" localSheetId="0" hidden="1">'[1]Table'!#REF!</definedName>
    <definedName name="BEx5G1A8TFN4C4QII35U9DKYNIS8" localSheetId="1" hidden="1">'[1]Table'!#REF!</definedName>
    <definedName name="BEx5G1A8TFN4C4QII35U9DKYNIS8" hidden="1">'[1]Table'!#REF!</definedName>
    <definedName name="BEx5GID9MVBUPFFT9M8K8B5MO9NV" localSheetId="0" hidden="1">'[1]Table'!#REF!</definedName>
    <definedName name="BEx5GID9MVBUPFFT9M8K8B5MO9NV" localSheetId="1" hidden="1">'[1]Table'!#REF!</definedName>
    <definedName name="BEx5GID9MVBUPFFT9M8K8B5MO9NV" hidden="1">'[1]Table'!#REF!</definedName>
    <definedName name="BEx5HWKGSGUFMQTV743HSDTZEVXB" localSheetId="0" hidden="1">'[2]Table'!#REF!</definedName>
    <definedName name="BEx5HWKGSGUFMQTV743HSDTZEVXB" localSheetId="1" hidden="1">'[2]Table'!#REF!</definedName>
    <definedName name="BEx5HWKGSGUFMQTV743HSDTZEVXB" hidden="1">'[2]Table'!#REF!</definedName>
    <definedName name="BEx5I244LQHZTF3XI66J8705R9XX" localSheetId="0" hidden="1">'[1]Table'!#REF!</definedName>
    <definedName name="BEx5I244LQHZTF3XI66J8705R9XX" localSheetId="1" hidden="1">'[1]Table'!#REF!</definedName>
    <definedName name="BEx5I244LQHZTF3XI66J8705R9XX" hidden="1">'[1]Table'!#REF!</definedName>
    <definedName name="BEx5I8PBP4LIXDGID5BP0THLO0AQ" localSheetId="0" hidden="1">'[1]Table'!#REF!</definedName>
    <definedName name="BEx5I8PBP4LIXDGID5BP0THLO0AQ" localSheetId="1" hidden="1">'[1]Table'!#REF!</definedName>
    <definedName name="BEx5I8PBP4LIXDGID5BP0THLO0AQ" hidden="1">'[1]Table'!#REF!</definedName>
    <definedName name="BEx5JNCT8Z7XSSPD5EMNAJELCU2V" localSheetId="0" hidden="1">'[1]Table'!#REF!</definedName>
    <definedName name="BEx5JNCT8Z7XSSPD5EMNAJELCU2V" localSheetId="1" hidden="1">'[1]Table'!#REF!</definedName>
    <definedName name="BEx5JNCT8Z7XSSPD5EMNAJELCU2V" hidden="1">'[1]Table'!#REF!</definedName>
    <definedName name="BEx5JQCNT9Y4RM306CHC8IPY3HBZ" localSheetId="0" hidden="1">'[1]Table'!#REF!</definedName>
    <definedName name="BEx5JQCNT9Y4RM306CHC8IPY3HBZ" localSheetId="1" hidden="1">'[1]Table'!#REF!</definedName>
    <definedName name="BEx5JQCNT9Y4RM306CHC8IPY3HBZ" hidden="1">'[1]Table'!#REF!</definedName>
    <definedName name="BEx5LTKQ8RQWJE4BC88OP928893U" localSheetId="0" hidden="1">'[1]Table'!#REF!</definedName>
    <definedName name="BEx5LTKQ8RQWJE4BC88OP928893U" localSheetId="1" hidden="1">'[1]Table'!#REF!</definedName>
    <definedName name="BEx5LTKQ8RQWJE4BC88OP928893U" hidden="1">'[1]Table'!#REF!</definedName>
    <definedName name="BEx5MBUW955HYXNO9YP2QVK5C39P" localSheetId="0" hidden="1">'[1]Table'!#REF!</definedName>
    <definedName name="BEx5MBUW955HYXNO9YP2QVK5C39P" localSheetId="1" hidden="1">'[1]Table'!#REF!</definedName>
    <definedName name="BEx5MBUW955HYXNO9YP2QVK5C39P" hidden="1">'[1]Table'!#REF!</definedName>
    <definedName name="BEx5MLQZM68YQSKARVWTTPINFQ2C" localSheetId="0" hidden="1">'[3]Table'!#REF!</definedName>
    <definedName name="BEx5MLQZM68YQSKARVWTTPINFQ2C" localSheetId="1" hidden="1">'[3]Table'!#REF!</definedName>
    <definedName name="BEx5MLQZM68YQSKARVWTTPINFQ2C" hidden="1">'[3]Table'!#REF!</definedName>
    <definedName name="BEx5MVXTKNBXHNWTL43C670E4KXC" localSheetId="0" hidden="1">'[1]Table'!#REF!</definedName>
    <definedName name="BEx5MVXTKNBXHNWTL43C670E4KXC" localSheetId="1" hidden="1">'[1]Table'!#REF!</definedName>
    <definedName name="BEx5MVXTKNBXHNWTL43C670E4KXC" hidden="1">'[1]Table'!#REF!</definedName>
    <definedName name="BEx5NTCRKG3MCO16Q0MJSA6DPSDX" localSheetId="0" hidden="1">'[1]Table'!#REF!</definedName>
    <definedName name="BEx5NTCRKG3MCO16Q0MJSA6DPSDX" localSheetId="1" hidden="1">'[1]Table'!#REF!</definedName>
    <definedName name="BEx5NTCRKG3MCO16Q0MJSA6DPSDX" hidden="1">'[1]Table'!#REF!</definedName>
    <definedName name="BEx5ONH1F6GHNI7M2DIURXTY5XSI" localSheetId="0" hidden="1">'[2]Table'!#REF!</definedName>
    <definedName name="BEx5ONH1F6GHNI7M2DIURXTY5XSI" localSheetId="1" hidden="1">'[2]Table'!#REF!</definedName>
    <definedName name="BEx5ONH1F6GHNI7M2DIURXTY5XSI" hidden="1">'[2]Table'!#REF!</definedName>
    <definedName name="BEx774N83DXLJZ54Q42PWIJZ2DN1" localSheetId="0" hidden="1">'[1]Table'!#REF!</definedName>
    <definedName name="BEx774N83DXLJZ54Q42PWIJZ2DN1" localSheetId="1" hidden="1">'[1]Table'!#REF!</definedName>
    <definedName name="BEx774N83DXLJZ54Q42PWIJZ2DN1" hidden="1">'[1]Table'!#REF!</definedName>
    <definedName name="BEx78226TN58UE0CTY98YEDU0LSL" localSheetId="0" hidden="1">'[1]Table'!#REF!</definedName>
    <definedName name="BEx78226TN58UE0CTY98YEDU0LSL" localSheetId="1" hidden="1">'[1]Table'!#REF!</definedName>
    <definedName name="BEx78226TN58UE0CTY98YEDU0LSL" hidden="1">'[1]Table'!#REF!</definedName>
    <definedName name="BEx79OCP4HQ6XP8EWNGEUDLOZBBS" localSheetId="0" hidden="1">'[1]Table'!#REF!</definedName>
    <definedName name="BEx79OCP4HQ6XP8EWNGEUDLOZBBS" localSheetId="1" hidden="1">'[1]Table'!#REF!</definedName>
    <definedName name="BEx79OCP4HQ6XP8EWNGEUDLOZBBS" hidden="1">'[1]Table'!#REF!</definedName>
    <definedName name="BEx7ABA2C9IWH5VSLVLLLCY62161" localSheetId="0" hidden="1">'[1]Table'!#REF!</definedName>
    <definedName name="BEx7ABA2C9IWH5VSLVLLLCY62161" localSheetId="1" hidden="1">'[1]Table'!#REF!</definedName>
    <definedName name="BEx7ABA2C9IWH5VSLVLLLCY62161" hidden="1">'[1]Table'!#REF!</definedName>
    <definedName name="BEx7ASD1I654MEDCO6GGWA95PXSC" localSheetId="0" hidden="1">'[1]Table'!#REF!</definedName>
    <definedName name="BEx7ASD1I654MEDCO6GGWA95PXSC" localSheetId="1" hidden="1">'[1]Table'!#REF!</definedName>
    <definedName name="BEx7ASD1I654MEDCO6GGWA95PXSC" hidden="1">'[1]Table'!#REF!</definedName>
    <definedName name="BEx7AVCX9S5RJP3NSZ4QM4E6ERDT" localSheetId="0" hidden="1">'[1]Table'!#REF!</definedName>
    <definedName name="BEx7AVCX9S5RJP3NSZ4QM4E6ERDT" localSheetId="1" hidden="1">'[1]Table'!#REF!</definedName>
    <definedName name="BEx7AVCX9S5RJP3NSZ4QM4E6ERDT" hidden="1">'[1]Table'!#REF!</definedName>
    <definedName name="BEx7B6LH6917TXOSAAQ6U7HVF018" localSheetId="0" hidden="1">'[1]Table'!#REF!</definedName>
    <definedName name="BEx7B6LH6917TXOSAAQ6U7HVF018" localSheetId="1" hidden="1">'[1]Table'!#REF!</definedName>
    <definedName name="BEx7B6LH6917TXOSAAQ6U7HVF018" hidden="1">'[1]Table'!#REF!</definedName>
    <definedName name="BEx7D5RWKRS4W71J4NZ6ZSFHPKFT" localSheetId="0" hidden="1">'[1]Table'!#REF!</definedName>
    <definedName name="BEx7D5RWKRS4W71J4NZ6ZSFHPKFT" localSheetId="1" hidden="1">'[1]Table'!#REF!</definedName>
    <definedName name="BEx7D5RWKRS4W71J4NZ6ZSFHPKFT" hidden="1">'[1]Table'!#REF!</definedName>
    <definedName name="BEx7DVJTRV44IMJIBFXELE67SZ7S" localSheetId="0" hidden="1">'[1]Table'!#REF!</definedName>
    <definedName name="BEx7DVJTRV44IMJIBFXELE67SZ7S" localSheetId="1" hidden="1">'[1]Table'!#REF!</definedName>
    <definedName name="BEx7DVJTRV44IMJIBFXELE67SZ7S" hidden="1">'[1]Table'!#REF!</definedName>
    <definedName name="BEx7E2QT2U8THYOKBPXONB1B47WH" localSheetId="0" hidden="1">'[1]Table'!#REF!</definedName>
    <definedName name="BEx7E2QT2U8THYOKBPXONB1B47WH" localSheetId="1" hidden="1">'[1]Table'!#REF!</definedName>
    <definedName name="BEx7E2QT2U8THYOKBPXONB1B47WH" hidden="1">'[1]Table'!#REF!</definedName>
    <definedName name="BEx7EI6DL1Z6UWLFBXAKVGZTKHWJ" localSheetId="0" hidden="1">'[1]Table'!#REF!</definedName>
    <definedName name="BEx7EI6DL1Z6UWLFBXAKVGZTKHWJ" localSheetId="1" hidden="1">'[1]Table'!#REF!</definedName>
    <definedName name="BEx7EI6DL1Z6UWLFBXAKVGZTKHWJ" hidden="1">'[1]Table'!#REF!</definedName>
    <definedName name="BEx7EQF0QX3L29JFJ5XBW8UOSD0R" localSheetId="0" hidden="1">'[1]Table'!#REF!</definedName>
    <definedName name="BEx7EQF0QX3L29JFJ5XBW8UOSD0R" localSheetId="1" hidden="1">'[1]Table'!#REF!</definedName>
    <definedName name="BEx7EQF0QX3L29JFJ5XBW8UOSD0R" hidden="1">'[1]Table'!#REF!</definedName>
    <definedName name="BEx7GR3ENYWRXXS5IT0UMEGOLGUH" localSheetId="0" hidden="1">'[1]Table'!#REF!</definedName>
    <definedName name="BEx7GR3ENYWRXXS5IT0UMEGOLGUH" localSheetId="1" hidden="1">'[1]Table'!#REF!</definedName>
    <definedName name="BEx7GR3ENYWRXXS5IT0UMEGOLGUH" hidden="1">'[1]Table'!#REF!</definedName>
    <definedName name="BEx7H14XCXH7WEXEY1HVO53A6AGH" localSheetId="0" hidden="1">'[1]Table'!#REF!</definedName>
    <definedName name="BEx7H14XCXH7WEXEY1HVO53A6AGH" localSheetId="1" hidden="1">'[1]Table'!#REF!</definedName>
    <definedName name="BEx7H14XCXH7WEXEY1HVO53A6AGH" hidden="1">'[1]Table'!#REF!</definedName>
    <definedName name="BEx7HFTIA8AC8BR8HKIN81VE1SGW" localSheetId="0" hidden="1">'[1]Table'!#REF!</definedName>
    <definedName name="BEx7HFTIA8AC8BR8HKIN81VE1SGW" localSheetId="1" hidden="1">'[1]Table'!#REF!</definedName>
    <definedName name="BEx7HFTIA8AC8BR8HKIN81VE1SGW" hidden="1">'[1]Table'!#REF!</definedName>
    <definedName name="BEx7L8XOV64OMS15ZFURFEUXLMWF" localSheetId="0" hidden="1">'[1]Table'!#REF!</definedName>
    <definedName name="BEx7L8XOV64OMS15ZFURFEUXLMWF" localSheetId="1" hidden="1">'[1]Table'!#REF!</definedName>
    <definedName name="BEx7L8XOV64OMS15ZFURFEUXLMWF" hidden="1">'[1]Table'!#REF!</definedName>
    <definedName name="BEx7LCOFPPG5CAI9OO09DCBE07P4" localSheetId="0" hidden="1">'[1]Table'!#REF!</definedName>
    <definedName name="BEx7LCOFPPG5CAI9OO09DCBE07P4" localSheetId="1" hidden="1">'[1]Table'!#REF!</definedName>
    <definedName name="BEx7LCOFPPG5CAI9OO09DCBE07P4" hidden="1">'[1]Table'!#REF!</definedName>
    <definedName name="BEx91QH5JRZKQP1GPN2SQMR3CKAG" localSheetId="0" hidden="1">'[1]Table'!#REF!</definedName>
    <definedName name="BEx91QH5JRZKQP1GPN2SQMR3CKAG" localSheetId="1" hidden="1">'[1]Table'!#REF!</definedName>
    <definedName name="BEx91QH5JRZKQP1GPN2SQMR3CKAG" hidden="1">'[1]Table'!#REF!</definedName>
    <definedName name="BEx92S8MHFFIVRQ2YSHZNQGOFUHD" localSheetId="0" hidden="1">'[1]Table'!#REF!</definedName>
    <definedName name="BEx92S8MHFFIVRQ2YSHZNQGOFUHD" localSheetId="1" hidden="1">'[1]Table'!#REF!</definedName>
    <definedName name="BEx92S8MHFFIVRQ2YSHZNQGOFUHD" hidden="1">'[1]Table'!#REF!</definedName>
    <definedName name="BEx93SY9RWG3HUV4YXQKXJH9FH14" localSheetId="0" hidden="1">'[1]Table'!#REF!</definedName>
    <definedName name="BEx93SY9RWG3HUV4YXQKXJH9FH14" localSheetId="1" hidden="1">'[1]Table'!#REF!</definedName>
    <definedName name="BEx93SY9RWG3HUV4YXQKXJH9FH14" hidden="1">'[1]Table'!#REF!</definedName>
    <definedName name="BEx94GXG30CIVB6ZQN3X3IK6BZXQ" localSheetId="0" hidden="1">'[1]Table'!#REF!</definedName>
    <definedName name="BEx94GXG30CIVB6ZQN3X3IK6BZXQ" localSheetId="1" hidden="1">'[1]Table'!#REF!</definedName>
    <definedName name="BEx94GXG30CIVB6ZQN3X3IK6BZXQ" hidden="1">'[1]Table'!#REF!</definedName>
    <definedName name="BEx94HZ5LURYM9ST744ALV6ZCKYP" localSheetId="0" hidden="1">'[1]Table'!#REF!</definedName>
    <definedName name="BEx94HZ5LURYM9ST744ALV6ZCKYP" localSheetId="1" hidden="1">'[1]Table'!#REF!</definedName>
    <definedName name="BEx94HZ5LURYM9ST744ALV6ZCKYP" hidden="1">'[1]Table'!#REF!</definedName>
    <definedName name="BEx94IQ75E90YUMWJ9N591LR7DQQ" localSheetId="0" hidden="1">'[1]Table'!#REF!</definedName>
    <definedName name="BEx94IQ75E90YUMWJ9N591LR7DQQ" localSheetId="1" hidden="1">'[1]Table'!#REF!</definedName>
    <definedName name="BEx94IQ75E90YUMWJ9N591LR7DQQ" hidden="1">'[1]Table'!#REF!</definedName>
    <definedName name="BEx955NIAWX5OLAHMTV6QFUZPR30" localSheetId="0" hidden="1">'[1]Table'!#REF!</definedName>
    <definedName name="BEx955NIAWX5OLAHMTV6QFUZPR30" localSheetId="1" hidden="1">'[1]Table'!#REF!</definedName>
    <definedName name="BEx955NIAWX5OLAHMTV6QFUZPR30" hidden="1">'[1]Table'!#REF!</definedName>
    <definedName name="BEx97NPQBACJVD9K1YXI08RTW9E2" localSheetId="0" hidden="1">'[1]Table'!#REF!</definedName>
    <definedName name="BEx97NPQBACJVD9K1YXI08RTW9E2" localSheetId="1" hidden="1">'[1]Table'!#REF!</definedName>
    <definedName name="BEx97NPQBACJVD9K1YXI08RTW9E2" hidden="1">'[1]Table'!#REF!</definedName>
    <definedName name="BEx9871KU0N99P0900EAK69VFYT2" localSheetId="0" hidden="1">'[1]Table'!#REF!</definedName>
    <definedName name="BEx9871KU0N99P0900EAK69VFYT2" localSheetId="1" hidden="1">'[1]Table'!#REF!</definedName>
    <definedName name="BEx9871KU0N99P0900EAK69VFYT2" hidden="1">'[1]Table'!#REF!</definedName>
    <definedName name="BEx99YFI2XJ23DE94815HFUG4YNW" localSheetId="0" hidden="1">'[2]Table'!#REF!</definedName>
    <definedName name="BEx99YFI2XJ23DE94815HFUG4YNW" localSheetId="1" hidden="1">'[2]Table'!#REF!</definedName>
    <definedName name="BEx99YFI2XJ23DE94815HFUG4YNW" hidden="1">'[2]Table'!#REF!</definedName>
    <definedName name="BEx9AV8W1FAWF5BHATYEN47X12JN" localSheetId="0" hidden="1">'[1]Table'!#REF!</definedName>
    <definedName name="BEx9AV8W1FAWF5BHATYEN47X12JN" localSheetId="1" hidden="1">'[1]Table'!#REF!</definedName>
    <definedName name="BEx9AV8W1FAWF5BHATYEN47X12JN" hidden="1">'[1]Table'!#REF!</definedName>
    <definedName name="BEx9E2BZ2B1R41FMGJCJ7JLGLUAJ" localSheetId="0" hidden="1">'[1]Table'!#REF!</definedName>
    <definedName name="BEx9E2BZ2B1R41FMGJCJ7JLGLUAJ" localSheetId="1" hidden="1">'[1]Table'!#REF!</definedName>
    <definedName name="BEx9E2BZ2B1R41FMGJCJ7JLGLUAJ" hidden="1">'[1]Table'!#REF!</definedName>
    <definedName name="BEx9GY6BVFQGCLMOWVT6PIC9WP5X" localSheetId="0" hidden="1">'[1]Table'!#REF!</definedName>
    <definedName name="BEx9GY6BVFQGCLMOWVT6PIC9WP5X" localSheetId="1" hidden="1">'[1]Table'!#REF!</definedName>
    <definedName name="BEx9GY6BVFQGCLMOWVT6PIC9WP5X" hidden="1">'[1]Table'!#REF!</definedName>
    <definedName name="BEx9H04IB14E1437FF2OIRRWBSD7" localSheetId="0" hidden="1">'[1]Table'!#REF!</definedName>
    <definedName name="BEx9H04IB14E1437FF2OIRRWBSD7" localSheetId="1" hidden="1">'[1]Table'!#REF!</definedName>
    <definedName name="BEx9H04IB14E1437FF2OIRRWBSD7" hidden="1">'[1]Table'!#REF!</definedName>
    <definedName name="BEx9JLBYK239B3F841C7YG1GT7ST" localSheetId="0" hidden="1">'[1]Table'!#REF!</definedName>
    <definedName name="BEx9JLBYK239B3F841C7YG1GT7ST" localSheetId="1" hidden="1">'[1]Table'!#REF!</definedName>
    <definedName name="BEx9JLBYK239B3F841C7YG1GT7ST" hidden="1">'[1]Table'!#REF!</definedName>
    <definedName name="BExAW8PKKAU1ST51JMUXE6TDPT3Q" localSheetId="0" hidden="1">'[1]Table'!#REF!</definedName>
    <definedName name="BExAW8PKKAU1ST51JMUXE6TDPT3Q" localSheetId="1" hidden="1">'[1]Table'!#REF!</definedName>
    <definedName name="BExAW8PKKAU1ST51JMUXE6TDPT3Q" hidden="1">'[1]Table'!#REF!</definedName>
    <definedName name="BExAZGUGQNHWJLLGTRWMKC4HGUMD" localSheetId="0" hidden="1">'[2]Table'!#REF!</definedName>
    <definedName name="BExAZGUGQNHWJLLGTRWMKC4HGUMD" localSheetId="1" hidden="1">'[2]Table'!#REF!</definedName>
    <definedName name="BExAZGUGQNHWJLLGTRWMKC4HGUMD" hidden="1">'[2]Table'!#REF!</definedName>
    <definedName name="BExB072HHXVMUC0VYNGG48GRSH5Q" localSheetId="0" hidden="1">'[1]Table'!#REF!</definedName>
    <definedName name="BExB072HHXVMUC0VYNGG48GRSH5Q" localSheetId="1" hidden="1">'[1]Table'!#REF!</definedName>
    <definedName name="BExB072HHXVMUC0VYNGG48GRSH5Q" hidden="1">'[1]Table'!#REF!</definedName>
    <definedName name="BExB1GMD0PIDGTFBGQOPRWQSP9I4" localSheetId="0" hidden="1">'[1]Table'!#REF!</definedName>
    <definedName name="BExB1GMD0PIDGTFBGQOPRWQSP9I4" localSheetId="1" hidden="1">'[1]Table'!#REF!</definedName>
    <definedName name="BExB1GMD0PIDGTFBGQOPRWQSP9I4" hidden="1">'[1]Table'!#REF!</definedName>
    <definedName name="BExB1WI6M8I0EEP1ANUQZCFY24EV" localSheetId="0" hidden="1">'[1]Table'!#REF!</definedName>
    <definedName name="BExB1WI6M8I0EEP1ANUQZCFY24EV" localSheetId="1" hidden="1">'[1]Table'!#REF!</definedName>
    <definedName name="BExB1WI6M8I0EEP1ANUQZCFY24EV" hidden="1">'[1]Table'!#REF!</definedName>
    <definedName name="BExB442RX0T3L6HUL6X5T21CENW6" localSheetId="0" hidden="1">'[1]Table'!#REF!</definedName>
    <definedName name="BExB442RX0T3L6HUL6X5T21CENW6" localSheetId="1" hidden="1">'[1]Table'!#REF!</definedName>
    <definedName name="BExB442RX0T3L6HUL6X5T21CENW6" hidden="1">'[1]Table'!#REF!</definedName>
    <definedName name="BExB5833OAOJ22VK1YK47FHUSVK2" localSheetId="0" hidden="1">'[1]Table'!#REF!</definedName>
    <definedName name="BExB5833OAOJ22VK1YK47FHUSVK2" localSheetId="1" hidden="1">'[1]Table'!#REF!</definedName>
    <definedName name="BExB5833OAOJ22VK1YK47FHUSVK2" hidden="1">'[1]Table'!#REF!</definedName>
    <definedName name="BExB806PAXX70XUTA3ZI7OORD78R" localSheetId="0" hidden="1">'[1]Table'!#REF!</definedName>
    <definedName name="BExB806PAXX70XUTA3ZI7OORD78R" localSheetId="1" hidden="1">'[1]Table'!#REF!</definedName>
    <definedName name="BExB806PAXX70XUTA3ZI7OORD78R" hidden="1">'[1]Table'!#REF!</definedName>
    <definedName name="BExB8U5N0D85YR8APKN3PPKG0FWP" localSheetId="0" hidden="1">'[1]Table'!#REF!</definedName>
    <definedName name="BExB8U5N0D85YR8APKN3PPKG0FWP" localSheetId="1" hidden="1">'[1]Table'!#REF!</definedName>
    <definedName name="BExB8U5N0D85YR8APKN3PPKG0FWP" hidden="1">'[1]Table'!#REF!</definedName>
    <definedName name="BExBBV8XVMD9CKZY711T0BN7H3PM" localSheetId="0" hidden="1">'[1]Table'!#REF!</definedName>
    <definedName name="BExBBV8XVMD9CKZY711T0BN7H3PM" localSheetId="1" hidden="1">'[1]Table'!#REF!</definedName>
    <definedName name="BExBBV8XVMD9CKZY711T0BN7H3PM" hidden="1">'[1]Table'!#REF!</definedName>
    <definedName name="BExBCRBEYR2KZ8FAQFZ2NHY13WIY" localSheetId="0" hidden="1">'[1]Table'!#REF!</definedName>
    <definedName name="BExBCRBEYR2KZ8FAQFZ2NHY13WIY" localSheetId="1" hidden="1">'[1]Table'!#REF!</definedName>
    <definedName name="BExBCRBEYR2KZ8FAQFZ2NHY13WIY" hidden="1">'[1]Table'!#REF!</definedName>
    <definedName name="BExBDJS9TUEU8Z84IV59E5V4T8K6" localSheetId="0" hidden="1">'[1]Table'!#REF!</definedName>
    <definedName name="BExBDJS9TUEU8Z84IV59E5V4T8K6" localSheetId="1" hidden="1">'[1]Table'!#REF!</definedName>
    <definedName name="BExBDJS9TUEU8Z84IV59E5V4T8K6" hidden="1">'[1]Table'!#REF!</definedName>
    <definedName name="BExBDNDQQG5KYZDAQPCYL10479JI" localSheetId="0" hidden="1">'[2]Table'!#REF!</definedName>
    <definedName name="BExBDNDQQG5KYZDAQPCYL10479JI" localSheetId="1" hidden="1">'[2]Table'!#REF!</definedName>
    <definedName name="BExBDNDQQG5KYZDAQPCYL10479JI" hidden="1">'[2]Table'!#REF!</definedName>
    <definedName name="BExBE5YPUY1T7N7DHMMIGGXK8TMP" localSheetId="0" hidden="1">'[1]Table'!#REF!</definedName>
    <definedName name="BExBE5YPUY1T7N7DHMMIGGXK8TMP" localSheetId="1" hidden="1">'[1]Table'!#REF!</definedName>
    <definedName name="BExBE5YPUY1T7N7DHMMIGGXK8TMP" hidden="1">'[1]Table'!#REF!</definedName>
    <definedName name="BExCS7ZPMHFJ4UJDAL8CQOLSZ13B" localSheetId="0" hidden="1">'[1]Table'!#REF!</definedName>
    <definedName name="BExCS7ZPMHFJ4UJDAL8CQOLSZ13B" localSheetId="1" hidden="1">'[1]Table'!#REF!</definedName>
    <definedName name="BExCS7ZPMHFJ4UJDAL8CQOLSZ13B" hidden="1">'[1]Table'!#REF!</definedName>
    <definedName name="BExCT4NSDT61OCH04Y2QIFIOP75H" localSheetId="0" hidden="1">'[1]Table'!#REF!</definedName>
    <definedName name="BExCT4NSDT61OCH04Y2QIFIOP75H" localSheetId="1" hidden="1">'[1]Table'!#REF!</definedName>
    <definedName name="BExCT4NSDT61OCH04Y2QIFIOP75H" hidden="1">'[1]Table'!#REF!</definedName>
    <definedName name="BExCTYS2KX0QANOLT8LGZ9WV3S3T" localSheetId="0" hidden="1">'[1]Table'!#REF!</definedName>
    <definedName name="BExCTYS2KX0QANOLT8LGZ9WV3S3T" localSheetId="1" hidden="1">'[1]Table'!#REF!</definedName>
    <definedName name="BExCTYS2KX0QANOLT8LGZ9WV3S3T" hidden="1">'[1]Table'!#REF!</definedName>
    <definedName name="BExCVHBNLOHNFS0JAV3I1XGPNH9W" localSheetId="0" hidden="1">'[1]Table'!#REF!</definedName>
    <definedName name="BExCVHBNLOHNFS0JAV3I1XGPNH9W" localSheetId="1" hidden="1">'[1]Table'!#REF!</definedName>
    <definedName name="BExCVHBNLOHNFS0JAV3I1XGPNH9W" hidden="1">'[1]Table'!#REF!</definedName>
    <definedName name="BExCVZ5PN4V6MRBZ04PZJW3GEF8S" localSheetId="0" hidden="1">'[1]Table'!#REF!</definedName>
    <definedName name="BExCVZ5PN4V6MRBZ04PZJW3GEF8S" localSheetId="1" hidden="1">'[1]Table'!#REF!</definedName>
    <definedName name="BExCVZ5PN4V6MRBZ04PZJW3GEF8S" hidden="1">'[1]Table'!#REF!</definedName>
    <definedName name="BExCX2KGRZBRVLZNM8SUSIE6A0RL" localSheetId="0" hidden="1">'[1]Table'!#REF!</definedName>
    <definedName name="BExCX2KGRZBRVLZNM8SUSIE6A0RL" localSheetId="1" hidden="1">'[1]Table'!#REF!</definedName>
    <definedName name="BExCX2KGRZBRVLZNM8SUSIE6A0RL" hidden="1">'[1]Table'!#REF!</definedName>
    <definedName name="BExCXQUFBMXQ1650735H48B1AZT3" localSheetId="0" hidden="1">'[1]Table'!#REF!</definedName>
    <definedName name="BExCXQUFBMXQ1650735H48B1AZT3" localSheetId="1" hidden="1">'[1]Table'!#REF!</definedName>
    <definedName name="BExCXQUFBMXQ1650735H48B1AZT3" hidden="1">'[1]Table'!#REF!</definedName>
    <definedName name="BExCYUK0I3UEXZNFDW71G6Z6D8XR" localSheetId="0" hidden="1">'[1]Table'!#REF!</definedName>
    <definedName name="BExCYUK0I3UEXZNFDW71G6Z6D8XR" localSheetId="1" hidden="1">'[1]Table'!#REF!</definedName>
    <definedName name="BExCYUK0I3UEXZNFDW71G6Z6D8XR" hidden="1">'[1]Table'!#REF!</definedName>
    <definedName name="BExD4JJSS3QDBLABCJCHD45SRNPI" localSheetId="0" hidden="1">'[1]Table'!#REF!</definedName>
    <definedName name="BExD4JJSS3QDBLABCJCHD45SRNPI" localSheetId="1" hidden="1">'[1]Table'!#REF!</definedName>
    <definedName name="BExD4JJSS3QDBLABCJCHD45SRNPI" hidden="1">'[1]Table'!#REF!</definedName>
    <definedName name="BExD4R1I0MKF033I5LPUYIMTZ6E8" localSheetId="0" hidden="1">'[1]Table'!#REF!</definedName>
    <definedName name="BExD4R1I0MKF033I5LPUYIMTZ6E8" localSheetId="1" hidden="1">'[1]Table'!#REF!</definedName>
    <definedName name="BExD4R1I0MKF033I5LPUYIMTZ6E8" hidden="1">'[1]Table'!#REF!</definedName>
    <definedName name="BExD623C9LRX18BE0W2V6SZLQUXX" localSheetId="0" hidden="1">'[1]Table'!#REF!</definedName>
    <definedName name="BExD623C9LRX18BE0W2V6SZLQUXX" localSheetId="1" hidden="1">'[1]Table'!#REF!</definedName>
    <definedName name="BExD623C9LRX18BE0W2V6SZLQUXX" hidden="1">'[1]Table'!#REF!</definedName>
    <definedName name="BExD6GMP0LK8WKVWMIT1NNH8CHLF" localSheetId="0" hidden="1">'[1]Table'!#REF!</definedName>
    <definedName name="BExD6GMP0LK8WKVWMIT1NNH8CHLF" localSheetId="1" hidden="1">'[1]Table'!#REF!</definedName>
    <definedName name="BExD6GMP0LK8WKVWMIT1NNH8CHLF" hidden="1">'[1]Table'!#REF!</definedName>
    <definedName name="BExD8OCLZMFN5K3VZYI4Q4ITVKUA" localSheetId="0" hidden="1">'[1]Table'!#REF!</definedName>
    <definedName name="BExD8OCLZMFN5K3VZYI4Q4ITVKUA" localSheetId="1" hidden="1">'[1]Table'!#REF!</definedName>
    <definedName name="BExD8OCLZMFN5K3VZYI4Q4ITVKUA" hidden="1">'[1]Table'!#REF!</definedName>
    <definedName name="BExD9P7OURSYFOYT90T0CUK1YOC2" localSheetId="0" hidden="1">'[2]Table'!#REF!</definedName>
    <definedName name="BExD9P7OURSYFOYT90T0CUK1YOC2" localSheetId="1" hidden="1">'[2]Table'!#REF!</definedName>
    <definedName name="BExD9P7OURSYFOYT90T0CUK1YOC2" hidden="1">'[2]Table'!#REF!</definedName>
    <definedName name="BExEPCHG51CQZ5MGYA8E9KVMDRUJ" localSheetId="0" hidden="1">'[2]Table'!#REF!</definedName>
    <definedName name="BExEPCHG51CQZ5MGYA8E9KVMDRUJ" localSheetId="1" hidden="1">'[2]Table'!#REF!</definedName>
    <definedName name="BExEPCHG51CQZ5MGYA8E9KVMDRUJ" hidden="1">'[2]Table'!#REF!</definedName>
    <definedName name="BExEQB8ZWXO6IIGOEPWTLOJGE2NR" localSheetId="0" hidden="1">'[1]Table'!#REF!</definedName>
    <definedName name="BExEQB8ZWXO6IIGOEPWTLOJGE2NR" localSheetId="1" hidden="1">'[1]Table'!#REF!</definedName>
    <definedName name="BExEQB8ZWXO6IIGOEPWTLOJGE2NR" hidden="1">'[1]Table'!#REF!</definedName>
    <definedName name="BExERSANFNM1O7T65PC5MJ301YET" localSheetId="0" hidden="1">'[1]Table'!#REF!</definedName>
    <definedName name="BExERSANFNM1O7T65PC5MJ301YET" localSheetId="1" hidden="1">'[1]Table'!#REF!</definedName>
    <definedName name="BExERSANFNM1O7T65PC5MJ301YET" hidden="1">'[1]Table'!#REF!</definedName>
    <definedName name="BExERWCEBKQRYWRQLYJ4UCMMKTHG" localSheetId="0" hidden="1">'[3]Table'!#REF!</definedName>
    <definedName name="BExERWCEBKQRYWRQLYJ4UCMMKTHG" localSheetId="1" hidden="1">'[3]Table'!#REF!</definedName>
    <definedName name="BExERWCEBKQRYWRQLYJ4UCMMKTHG" hidden="1">'[3]Table'!#REF!</definedName>
    <definedName name="BExEWNBGQS1U2LW3W84T4LSJ9K00" localSheetId="0" hidden="1">'[1]Table'!#REF!</definedName>
    <definedName name="BExEWNBGQS1U2LW3W84T4LSJ9K00" localSheetId="1" hidden="1">'[1]Table'!#REF!</definedName>
    <definedName name="BExEWNBGQS1U2LW3W84T4LSJ9K00" hidden="1">'[1]Table'!#REF!</definedName>
    <definedName name="BExEX9HWY2G6928ZVVVQF77QCM2C" localSheetId="0" hidden="1">'[1]Table'!#REF!</definedName>
    <definedName name="BExEX9HWY2G6928ZVVVQF77QCM2C" localSheetId="1" hidden="1">'[1]Table'!#REF!</definedName>
    <definedName name="BExEX9HWY2G6928ZVVVQF77QCM2C" hidden="1">'[1]Table'!#REF!</definedName>
    <definedName name="BExF2UQWQFBLFXALZW0V5ZLXEJS8" localSheetId="0" hidden="1">'[1]Table'!#REF!</definedName>
    <definedName name="BExF2UQWQFBLFXALZW0V5ZLXEJS8" localSheetId="1" hidden="1">'[1]Table'!#REF!</definedName>
    <definedName name="BExF2UQWQFBLFXALZW0V5ZLXEJS8" hidden="1">'[1]Table'!#REF!</definedName>
    <definedName name="BExF37C1YKBT79Z9SOJAG5MXQGTU" localSheetId="0" hidden="1">'[1]Table'!#REF!</definedName>
    <definedName name="BExF37C1YKBT79Z9SOJAG5MXQGTU" localSheetId="1" hidden="1">'[1]Table'!#REF!</definedName>
    <definedName name="BExF37C1YKBT79Z9SOJAG5MXQGTU" hidden="1">'[1]Table'!#REF!</definedName>
    <definedName name="BExF4PVMZYV36E8HOYY06J81AMBI" localSheetId="0" hidden="1">'[1]Table'!#REF!</definedName>
    <definedName name="BExF4PVMZYV36E8HOYY06J81AMBI" localSheetId="1" hidden="1">'[1]Table'!#REF!</definedName>
    <definedName name="BExF4PVMZYV36E8HOYY06J81AMBI" hidden="1">'[1]Table'!#REF!</definedName>
    <definedName name="BExF5L72GS9PK2F11EIY8X7N9TH8" localSheetId="0" hidden="1">'[2]Table'!#REF!</definedName>
    <definedName name="BExF5L72GS9PK2F11EIY8X7N9TH8" localSheetId="1" hidden="1">'[2]Table'!#REF!</definedName>
    <definedName name="BExF5L72GS9PK2F11EIY8X7N9TH8" hidden="1">'[2]Table'!#REF!</definedName>
    <definedName name="BExF6RR76KNVIXGJOVFO8GDILKGZ" localSheetId="0" hidden="1">'[1]Table'!#REF!</definedName>
    <definedName name="BExF6RR76KNVIXGJOVFO8GDILKGZ" localSheetId="1" hidden="1">'[1]Table'!#REF!</definedName>
    <definedName name="BExF6RR76KNVIXGJOVFO8GDILKGZ" hidden="1">'[1]Table'!#REF!</definedName>
    <definedName name="BExGLVP1IU8K5A8J1340XFMYPR88" localSheetId="0" hidden="1">'[1]Table'!#REF!</definedName>
    <definedName name="BExGLVP1IU8K5A8J1340XFMYPR88" localSheetId="1" hidden="1">'[1]Table'!#REF!</definedName>
    <definedName name="BExGLVP1IU8K5A8J1340XFMYPR88" hidden="1">'[1]Table'!#REF!</definedName>
    <definedName name="BExGM06V531MEEBCEX0I8L6NEKUH" localSheetId="0" hidden="1">'[2]Table'!#REF!</definedName>
    <definedName name="BExGM06V531MEEBCEX0I8L6NEKUH" localSheetId="1" hidden="1">'[2]Table'!#REF!</definedName>
    <definedName name="BExGM06V531MEEBCEX0I8L6NEKUH" hidden="1">'[2]Table'!#REF!</definedName>
    <definedName name="BExGNN2YQ9BDAZXT2GLCSAPXKIM7" localSheetId="0" hidden="1">'[1]Table'!#REF!</definedName>
    <definedName name="BExGNN2YQ9BDAZXT2GLCSAPXKIM7" localSheetId="1" hidden="1">'[1]Table'!#REF!</definedName>
    <definedName name="BExGNN2YQ9BDAZXT2GLCSAPXKIM7" hidden="1">'[1]Table'!#REF!</definedName>
    <definedName name="BExGO2YUBOVLYHY1QSIHRE1KLAFV" localSheetId="0" hidden="1">'[1]Table'!#REF!</definedName>
    <definedName name="BExGO2YUBOVLYHY1QSIHRE1KLAFV" localSheetId="1" hidden="1">'[1]Table'!#REF!</definedName>
    <definedName name="BExGO2YUBOVLYHY1QSIHRE1KLAFV" hidden="1">'[1]Table'!#REF!</definedName>
    <definedName name="BExGOPQPCWJIYUZZVIJTYDFMMTGD" localSheetId="0" hidden="1">'[1]Table'!#REF!</definedName>
    <definedName name="BExGOPQPCWJIYUZZVIJTYDFMMTGD" localSheetId="1" hidden="1">'[1]Table'!#REF!</definedName>
    <definedName name="BExGOPQPCWJIYUZZVIJTYDFMMTGD" hidden="1">'[1]Table'!#REF!</definedName>
    <definedName name="BExGOT6UXUX5FVTAYL9SOBZ1D0II" localSheetId="0" hidden="1">'[1]Table'!#REF!</definedName>
    <definedName name="BExGOT6UXUX5FVTAYL9SOBZ1D0II" localSheetId="1" hidden="1">'[1]Table'!#REF!</definedName>
    <definedName name="BExGOT6UXUX5FVTAYL9SOBZ1D0II" hidden="1">'[1]Table'!#REF!</definedName>
    <definedName name="BExGPID72Y4Y619LWASUQZKZHJNC" localSheetId="0" hidden="1">'[1]Table'!#REF!</definedName>
    <definedName name="BExGPID72Y4Y619LWASUQZKZHJNC" localSheetId="1" hidden="1">'[1]Table'!#REF!</definedName>
    <definedName name="BExGPID72Y4Y619LWASUQZKZHJNC" hidden="1">'[1]Table'!#REF!</definedName>
    <definedName name="BExGQX0H4EZMXBJTKJJE4ICJWN5O" localSheetId="0" hidden="1">'[1]Table'!#REF!</definedName>
    <definedName name="BExGQX0H4EZMXBJTKJJE4ICJWN5O" localSheetId="1" hidden="1">'[1]Table'!#REF!</definedName>
    <definedName name="BExGQX0H4EZMXBJTKJJE4ICJWN5O" hidden="1">'[1]Table'!#REF!</definedName>
    <definedName name="BExGT0DZJB6LSF6L693UUB9EY1VQ" localSheetId="0" hidden="1">'[1]Table'!#REF!</definedName>
    <definedName name="BExGT0DZJB6LSF6L693UUB9EY1VQ" localSheetId="1" hidden="1">'[1]Table'!#REF!</definedName>
    <definedName name="BExGT0DZJB6LSF6L693UUB9EY1VQ" hidden="1">'[1]Table'!#REF!</definedName>
    <definedName name="BExGTIYX3OWPIINOGY1E4QQYSKHP" localSheetId="0" hidden="1">'[1]Table'!#REF!</definedName>
    <definedName name="BExGTIYX3OWPIINOGY1E4QQYSKHP" localSheetId="1" hidden="1">'[1]Table'!#REF!</definedName>
    <definedName name="BExGTIYX3OWPIINOGY1E4QQYSKHP" hidden="1">'[1]Table'!#REF!</definedName>
    <definedName name="BExGUM8D91UNPCOO4TKP9FGX85TF" localSheetId="0" hidden="1">'[1]Table'!#REF!</definedName>
    <definedName name="BExGUM8D91UNPCOO4TKP9FGX85TF" localSheetId="1" hidden="1">'[1]Table'!#REF!</definedName>
    <definedName name="BExGUM8D91UNPCOO4TKP9FGX85TF" hidden="1">'[1]Table'!#REF!</definedName>
    <definedName name="BExGW2Z7AMPG6H9EXA9ML6EZVGGA" localSheetId="0" hidden="1">'[1]Table'!#REF!</definedName>
    <definedName name="BExGW2Z7AMPG6H9EXA9ML6EZVGGA" localSheetId="1" hidden="1">'[1]Table'!#REF!</definedName>
    <definedName name="BExGW2Z7AMPG6H9EXA9ML6EZVGGA" hidden="1">'[1]Table'!#REF!</definedName>
    <definedName name="BExGWEO0JDG84NYLEAV5NSOAGMJZ" localSheetId="0" hidden="1">'[1]Table'!#REF!</definedName>
    <definedName name="BExGWEO0JDG84NYLEAV5NSOAGMJZ" localSheetId="1" hidden="1">'[1]Table'!#REF!</definedName>
    <definedName name="BExGWEO0JDG84NYLEAV5NSOAGMJZ" hidden="1">'[1]Table'!#REF!</definedName>
    <definedName name="BExGWNCXLCRTLBVMTXYJ5PHQI6SS" localSheetId="0" hidden="1">'[1]Table'!#REF!</definedName>
    <definedName name="BExGWNCXLCRTLBVMTXYJ5PHQI6SS" localSheetId="1" hidden="1">'[1]Table'!#REF!</definedName>
    <definedName name="BExGWNCXLCRTLBVMTXYJ5PHQI6SS" hidden="1">'[1]Table'!#REF!</definedName>
    <definedName name="BExGY6SU3SYVCJ3AG2ITY59SAZ5A" localSheetId="0" hidden="1">'[1]Table'!#REF!</definedName>
    <definedName name="BExGY6SU3SYVCJ3AG2ITY59SAZ5A" localSheetId="1" hidden="1">'[1]Table'!#REF!</definedName>
    <definedName name="BExGY6SU3SYVCJ3AG2ITY59SAZ5A" hidden="1">'[1]Table'!#REF!</definedName>
    <definedName name="BExGZ7NXZ0IBS44C2NZ9VMD6T6K2" localSheetId="0" hidden="1">'[1]Table'!#REF!</definedName>
    <definedName name="BExGZ7NXZ0IBS44C2NZ9VMD6T6K2" localSheetId="1" hidden="1">'[1]Table'!#REF!</definedName>
    <definedName name="BExGZ7NXZ0IBS44C2NZ9VMD6T6K2" hidden="1">'[1]Table'!#REF!</definedName>
    <definedName name="BExH02ZD6VAY1KQLAQYBBI6WWIZB" localSheetId="0" hidden="1">'[1]Table'!#REF!</definedName>
    <definedName name="BExH02ZD6VAY1KQLAQYBBI6WWIZB" localSheetId="1" hidden="1">'[1]Table'!#REF!</definedName>
    <definedName name="BExH02ZD6VAY1KQLAQYBBI6WWIZB" hidden="1">'[1]Table'!#REF!</definedName>
    <definedName name="BExH1FDTQXR9QQ31WDB7OPXU7MPT" localSheetId="0" hidden="1">'[1]Table'!#REF!</definedName>
    <definedName name="BExH1FDTQXR9QQ31WDB7OPXU7MPT" localSheetId="1" hidden="1">'[1]Table'!#REF!</definedName>
    <definedName name="BExH1FDTQXR9QQ31WDB7OPXU7MPT" hidden="1">'[1]Table'!#REF!</definedName>
    <definedName name="BExIJFGZJ5ED9D6KAY4PGQYLELAX" localSheetId="0" hidden="1">'[1]Table'!#REF!</definedName>
    <definedName name="BExIJFGZJ5ED9D6KAY4PGQYLELAX" localSheetId="1" hidden="1">'[1]Table'!#REF!</definedName>
    <definedName name="BExIJFGZJ5ED9D6KAY4PGQYLELAX" hidden="1">'[1]Table'!#REF!</definedName>
    <definedName name="BExIJM7PNEENRQMX909L1JOLB7MG" localSheetId="0" hidden="1">'[1]Table'!#REF!</definedName>
    <definedName name="BExIJM7PNEENRQMX909L1JOLB7MG" localSheetId="1" hidden="1">'[1]Table'!#REF!</definedName>
    <definedName name="BExIJM7PNEENRQMX909L1JOLB7MG" hidden="1">'[1]Table'!#REF!</definedName>
    <definedName name="BExILG5F338C0FFLMVOKMKF8X5ZP" localSheetId="0" hidden="1">'[1]Table'!#REF!</definedName>
    <definedName name="BExILG5F338C0FFLMVOKMKF8X5ZP" localSheetId="1" hidden="1">'[1]Table'!#REF!</definedName>
    <definedName name="BExILG5F338C0FFLMVOKMKF8X5ZP" hidden="1">'[1]Table'!#REF!</definedName>
    <definedName name="BExINLX401ZKEGWU168DS4JUM2J6" localSheetId="0" hidden="1">'[1]Table'!#REF!</definedName>
    <definedName name="BExINLX401ZKEGWU168DS4JUM2J6" localSheetId="1" hidden="1">'[1]Table'!#REF!</definedName>
    <definedName name="BExINLX401ZKEGWU168DS4JUM2J6" hidden="1">'[1]Table'!#REF!</definedName>
    <definedName name="BExIORA3GK78T7C7SNBJJUONJ0LS" localSheetId="0" hidden="1">'[1]Table'!#REF!</definedName>
    <definedName name="BExIORA3GK78T7C7SNBJJUONJ0LS" localSheetId="1" hidden="1">'[1]Table'!#REF!</definedName>
    <definedName name="BExIORA3GK78T7C7SNBJJUONJ0LS" hidden="1">'[1]Table'!#REF!</definedName>
    <definedName name="BExIOTZ5EFZ2NASVQ05RH15HRSW6" localSheetId="0" hidden="1">'[1]Table'!#REF!</definedName>
    <definedName name="BExIOTZ5EFZ2NASVQ05RH15HRSW6" localSheetId="1" hidden="1">'[1]Table'!#REF!</definedName>
    <definedName name="BExIOTZ5EFZ2NASVQ05RH15HRSW6" hidden="1">'[1]Table'!#REF!</definedName>
    <definedName name="BExIQ5S19ITB0NDRUN4XV7B905ED" localSheetId="0" hidden="1">'[1]Table'!#REF!</definedName>
    <definedName name="BExIQ5S19ITB0NDRUN4XV7B905ED" localSheetId="1" hidden="1">'[1]Table'!#REF!</definedName>
    <definedName name="BExIQ5S19ITB0NDRUN4XV7B905ED" hidden="1">'[1]Table'!#REF!</definedName>
    <definedName name="BExIS4T0DRF57HYO7OGG72KBOFOI" localSheetId="0" hidden="1">'[1]Table'!#REF!</definedName>
    <definedName name="BExIS4T0DRF57HYO7OGG72KBOFOI" localSheetId="1" hidden="1">'[1]Table'!#REF!</definedName>
    <definedName name="BExIS4T0DRF57HYO7OGG72KBOFOI" hidden="1">'[1]Table'!#REF!</definedName>
    <definedName name="BExIUUT2MHIOV6R3WHA0DPM1KBKY" localSheetId="0" hidden="1">'[1]Table'!#REF!</definedName>
    <definedName name="BExIUUT2MHIOV6R3WHA0DPM1KBKY" localSheetId="1" hidden="1">'[1]Table'!#REF!</definedName>
    <definedName name="BExIUUT2MHIOV6R3WHA0DPM1KBKY" hidden="1">'[1]Table'!#REF!</definedName>
    <definedName name="BExIV2LM38XPLRTWT0R44TMQ59E5" localSheetId="0" hidden="1">'[1]Table'!#REF!</definedName>
    <definedName name="BExIV2LM38XPLRTWT0R44TMQ59E5" localSheetId="1" hidden="1">'[1]Table'!#REF!</definedName>
    <definedName name="BExIV2LM38XPLRTWT0R44TMQ59E5" hidden="1">'[1]Table'!#REF!</definedName>
    <definedName name="BExIVCXWL6H5LD9DHDIA4F5U9TQL" localSheetId="0" hidden="1">'[1]Table'!#REF!</definedName>
    <definedName name="BExIVCXWL6H5LD9DHDIA4F5U9TQL" localSheetId="1" hidden="1">'[1]Table'!#REF!</definedName>
    <definedName name="BExIVCXWL6H5LD9DHDIA4F5U9TQL" hidden="1">'[1]Table'!#REF!</definedName>
    <definedName name="BExIXBTH4DFW38SCDT9T30V4XJC9" localSheetId="0" hidden="1">'[1]Table'!#REF!</definedName>
    <definedName name="BExIXBTH4DFW38SCDT9T30V4XJC9" localSheetId="1" hidden="1">'[1]Table'!#REF!</definedName>
    <definedName name="BExIXBTH4DFW38SCDT9T30V4XJC9" hidden="1">'[1]Table'!#REF!</definedName>
    <definedName name="BExIYI2RH0K4225XO970K2IQ1E79" localSheetId="0" hidden="1">'[1]Table'!#REF!</definedName>
    <definedName name="BExIYI2RH0K4225XO970K2IQ1E79" localSheetId="1" hidden="1">'[1]Table'!#REF!</definedName>
    <definedName name="BExIYI2RH0K4225XO970K2IQ1E79" hidden="1">'[1]Table'!#REF!</definedName>
    <definedName name="BExIZ4K0EZJK6PW3L8SVKTJFSWW9" localSheetId="0" hidden="1">'[1]Table'!#REF!</definedName>
    <definedName name="BExIZ4K0EZJK6PW3L8SVKTJFSWW9" localSheetId="1" hidden="1">'[1]Table'!#REF!</definedName>
    <definedName name="BExIZ4K0EZJK6PW3L8SVKTJFSWW9" hidden="1">'[1]Table'!#REF!</definedName>
    <definedName name="BExIZY2PUZ0OF9YKK1B13IW0VS6G" localSheetId="0" hidden="1">'[1]Table'!#REF!</definedName>
    <definedName name="BExIZY2PUZ0OF9YKK1B13IW0VS6G" localSheetId="1" hidden="1">'[1]Table'!#REF!</definedName>
    <definedName name="BExIZY2PUZ0OF9YKK1B13IW0VS6G" hidden="1">'[1]Table'!#REF!</definedName>
    <definedName name="BExJ0DYJWXGE7DA39PYL3WM05U9O" localSheetId="0" hidden="1">'[1]Table'!#REF!</definedName>
    <definedName name="BExJ0DYJWXGE7DA39PYL3WM05U9O" localSheetId="1" hidden="1">'[1]Table'!#REF!</definedName>
    <definedName name="BExJ0DYJWXGE7DA39PYL3WM05U9O" hidden="1">'[1]Table'!#REF!</definedName>
    <definedName name="BExKFZQGXWMAIDUD3M5XSFYZY3BD" localSheetId="0" hidden="1">'[1]Table'!#REF!</definedName>
    <definedName name="BExKFZQGXWMAIDUD3M5XSFYZY3BD" localSheetId="1" hidden="1">'[1]Table'!#REF!</definedName>
    <definedName name="BExKFZQGXWMAIDUD3M5XSFYZY3BD" hidden="1">'[1]Table'!#REF!</definedName>
    <definedName name="BExKI4076KXCDE5KXL79KT36OKLO" localSheetId="0" hidden="1">'[1]Table'!#REF!</definedName>
    <definedName name="BExKI4076KXCDE5KXL79KT36OKLO" localSheetId="1" hidden="1">'[1]Table'!#REF!</definedName>
    <definedName name="BExKI4076KXCDE5KXL79KT36OKLO" hidden="1">'[1]Table'!#REF!</definedName>
    <definedName name="BExKINSBB6RS7I489QHMCOMU4Z2X" localSheetId="0" hidden="1">'[1]Table'!#REF!</definedName>
    <definedName name="BExKINSBB6RS7I489QHMCOMU4Z2X" localSheetId="1" hidden="1">'[1]Table'!#REF!</definedName>
    <definedName name="BExKINSBB6RS7I489QHMCOMU4Z2X" hidden="1">'[1]Table'!#REF!</definedName>
    <definedName name="BExKN6IQWOSE5S6O9N4ZB7X0AS3M" localSheetId="0" hidden="1">'[2]Table'!#REF!</definedName>
    <definedName name="BExKN6IQWOSE5S6O9N4ZB7X0AS3M" localSheetId="1" hidden="1">'[2]Table'!#REF!</definedName>
    <definedName name="BExKN6IQWOSE5S6O9N4ZB7X0AS3M" hidden="1">'[2]Table'!#REF!</definedName>
    <definedName name="BExKNSP6Z2JTTT1ZT5CNHIO79MAJ" localSheetId="0" hidden="1">'[2]Table'!#REF!</definedName>
    <definedName name="BExKNSP6Z2JTTT1ZT5CNHIO79MAJ" localSheetId="1" hidden="1">'[2]Table'!#REF!</definedName>
    <definedName name="BExKNSP6Z2JTTT1ZT5CNHIO79MAJ" hidden="1">'[2]Table'!#REF!</definedName>
    <definedName name="BExKNZLD7UATC1MYRNJD8H2NH4KU" localSheetId="0" hidden="1">'[1]Table'!#REF!</definedName>
    <definedName name="BExKNZLD7UATC1MYRNJD8H2NH4KU" localSheetId="1" hidden="1">'[1]Table'!#REF!</definedName>
    <definedName name="BExKNZLD7UATC1MYRNJD8H2NH4KU" hidden="1">'[1]Table'!#REF!</definedName>
    <definedName name="BExKPLQJX0HJ8OTXBXH9IC9J2V0W" localSheetId="0" hidden="1">'[1]Table'!#REF!</definedName>
    <definedName name="BExKPLQJX0HJ8OTXBXH9IC9J2V0W" localSheetId="1" hidden="1">'[1]Table'!#REF!</definedName>
    <definedName name="BExKPLQJX0HJ8OTXBXH9IC9J2V0W" hidden="1">'[1]Table'!#REF!</definedName>
    <definedName name="BExKQJGAAWNM3NT19E9I0CQDBTU0" localSheetId="0" hidden="1">'[1]Table'!#REF!</definedName>
    <definedName name="BExKQJGAAWNM3NT19E9I0CQDBTU0" localSheetId="1" hidden="1">'[1]Table'!#REF!</definedName>
    <definedName name="BExKQJGAAWNM3NT19E9I0CQDBTU0" hidden="1">'[1]Table'!#REF!</definedName>
    <definedName name="BExKR8RZSEHW184G0Z56B4EGNU72" localSheetId="0" hidden="1">'[1]Table'!#REF!</definedName>
    <definedName name="BExKR8RZSEHW184G0Z56B4EGNU72" localSheetId="1" hidden="1">'[1]Table'!#REF!</definedName>
    <definedName name="BExKR8RZSEHW184G0Z56B4EGNU72" hidden="1">'[1]Table'!#REF!</definedName>
    <definedName name="BExKSU0MKNAVZYYPKCYTZDWQX4R8" localSheetId="0" hidden="1">'[1]Table'!#REF!</definedName>
    <definedName name="BExKSU0MKNAVZYYPKCYTZDWQX4R8" localSheetId="1" hidden="1">'[1]Table'!#REF!</definedName>
    <definedName name="BExKSU0MKNAVZYYPKCYTZDWQX4R8" hidden="1">'[1]Table'!#REF!</definedName>
    <definedName name="BExM9OG182RP30MY23PG49LVPZ1C" localSheetId="0" hidden="1">'[1]Table'!#REF!</definedName>
    <definedName name="BExM9OG182RP30MY23PG49LVPZ1C" localSheetId="1" hidden="1">'[1]Table'!#REF!</definedName>
    <definedName name="BExM9OG182RP30MY23PG49LVPZ1C" hidden="1">'[1]Table'!#REF!</definedName>
    <definedName name="BExMA8TQU9G70S2XW5RT7C6TAF7O" localSheetId="0" hidden="1">'[2]Table'!#REF!</definedName>
    <definedName name="BExMA8TQU9G70S2XW5RT7C6TAF7O" localSheetId="1" hidden="1">'[2]Table'!#REF!</definedName>
    <definedName name="BExMA8TQU9G70S2XW5RT7C6TAF7O" hidden="1">'[2]Table'!#REF!</definedName>
    <definedName name="BExMAR3XSK6RSFLHP7ZX1EWGHASI" localSheetId="0" hidden="1">'[1]Table'!#REF!</definedName>
    <definedName name="BExMAR3XSK6RSFLHP7ZX1EWGHASI" localSheetId="1" hidden="1">'[1]Table'!#REF!</definedName>
    <definedName name="BExMAR3XSK6RSFLHP7ZX1EWGHASI" hidden="1">'[1]Table'!#REF!</definedName>
    <definedName name="BExMB4QRS0R3MTB4CMUHFZ84LNZQ" localSheetId="0" hidden="1">'[1]Table'!#REF!</definedName>
    <definedName name="BExMB4QRS0R3MTB4CMUHFZ84LNZQ" localSheetId="1" hidden="1">'[1]Table'!#REF!</definedName>
    <definedName name="BExMB4QRS0R3MTB4CMUHFZ84LNZQ" hidden="1">'[1]Table'!#REF!</definedName>
    <definedName name="BExMBFTZV4Q1A5KG25C1N9PHQNSW" localSheetId="0" hidden="1">'[1]Table'!#REF!</definedName>
    <definedName name="BExMBFTZV4Q1A5KG25C1N9PHQNSW" localSheetId="1" hidden="1">'[1]Table'!#REF!</definedName>
    <definedName name="BExMBFTZV4Q1A5KG25C1N9PHQNSW" hidden="1">'[1]Table'!#REF!</definedName>
    <definedName name="BExMBYPQDG9AYDQ5E8IECVFREPO6" localSheetId="0" hidden="1">'[3]Table'!#REF!</definedName>
    <definedName name="BExMBYPQDG9AYDQ5E8IECVFREPO6" localSheetId="1" hidden="1">'[3]Table'!#REF!</definedName>
    <definedName name="BExMBYPQDG9AYDQ5E8IECVFREPO6" hidden="1">'[3]Table'!#REF!</definedName>
    <definedName name="BExMCA96YR10V72G2R0SCIKPZLIZ" localSheetId="0" hidden="1">'[1]Table'!#REF!</definedName>
    <definedName name="BExMCA96YR10V72G2R0SCIKPZLIZ" localSheetId="1" hidden="1">'[1]Table'!#REF!</definedName>
    <definedName name="BExMCA96YR10V72G2R0SCIKPZLIZ" hidden="1">'[1]Table'!#REF!</definedName>
    <definedName name="BExMCIHT5U38JQAJ0URM3OAG60M4" localSheetId="0" hidden="1">'[1]Table'!#REF!</definedName>
    <definedName name="BExMCIHT5U38JQAJ0URM3OAG60M4" localSheetId="1" hidden="1">'[1]Table'!#REF!</definedName>
    <definedName name="BExMCIHT5U38JQAJ0URM3OAG60M4" hidden="1">'[1]Table'!#REF!</definedName>
    <definedName name="BExME2U47N8LZG0BPJ49ANY5QVV2" localSheetId="0" hidden="1">'[1]Table'!#REF!</definedName>
    <definedName name="BExME2U47N8LZG0BPJ49ANY5QVV2" localSheetId="1" hidden="1">'[1]Table'!#REF!</definedName>
    <definedName name="BExME2U47N8LZG0BPJ49ANY5QVV2" hidden="1">'[1]Table'!#REF!</definedName>
    <definedName name="BExME88DH5DUKMUFI9FNVECXFD2E" localSheetId="0" hidden="1">'[1]Table'!#REF!</definedName>
    <definedName name="BExME88DH5DUKMUFI9FNVECXFD2E" localSheetId="1" hidden="1">'[1]Table'!#REF!</definedName>
    <definedName name="BExME88DH5DUKMUFI9FNVECXFD2E" hidden="1">'[1]Table'!#REF!</definedName>
    <definedName name="BExMHOWPB34KPZ76M2KIX2C9R2VB" localSheetId="0" hidden="1">'[1]Table'!#REF!</definedName>
    <definedName name="BExMHOWPB34KPZ76M2KIX2C9R2VB" localSheetId="1" hidden="1">'[1]Table'!#REF!</definedName>
    <definedName name="BExMHOWPB34KPZ76M2KIX2C9R2VB" hidden="1">'[1]Table'!#REF!</definedName>
    <definedName name="BExMI057LQD5NT1JYD55LG3NHDA5" localSheetId="0" hidden="1">'[2]Table'!#REF!</definedName>
    <definedName name="BExMI057LQD5NT1JYD55LG3NHDA5" localSheetId="1" hidden="1">'[2]Table'!#REF!</definedName>
    <definedName name="BExMI057LQD5NT1JYD55LG3NHDA5" hidden="1">'[2]Table'!#REF!</definedName>
    <definedName name="BExMI9QH0JWFX4WBZBEE5X1PLIXI" localSheetId="0" hidden="1">'[1]Table'!#REF!</definedName>
    <definedName name="BExMI9QH0JWFX4WBZBEE5X1PLIXI" localSheetId="1" hidden="1">'[1]Table'!#REF!</definedName>
    <definedName name="BExMI9QH0JWFX4WBZBEE5X1PLIXI" hidden="1">'[1]Table'!#REF!</definedName>
    <definedName name="BExMIBOOZU40JS3F89OMPSRCE9MM" localSheetId="0" hidden="1">'[1]Table'!#REF!</definedName>
    <definedName name="BExMIBOOZU40JS3F89OMPSRCE9MM" localSheetId="1" hidden="1">'[1]Table'!#REF!</definedName>
    <definedName name="BExMIBOOZU40JS3F89OMPSRCE9MM" hidden="1">'[1]Table'!#REF!</definedName>
    <definedName name="BExMIV0KC8555D5E42ZGWG15Y0MO" localSheetId="0" hidden="1">'[1]Table'!#REF!</definedName>
    <definedName name="BExMIV0KC8555D5E42ZGWG15Y0MO" localSheetId="1" hidden="1">'[1]Table'!#REF!</definedName>
    <definedName name="BExMIV0KC8555D5E42ZGWG15Y0MO" hidden="1">'[1]Table'!#REF!</definedName>
    <definedName name="BExMKUN3WPECJR2XRID2R7GZRGNX" localSheetId="0" hidden="1">'[1]Table'!#REF!</definedName>
    <definedName name="BExMKUN3WPECJR2XRID2R7GZRGNX" localSheetId="1" hidden="1">'[1]Table'!#REF!</definedName>
    <definedName name="BExMKUN3WPECJR2XRID2R7GZRGNX" hidden="1">'[1]Table'!#REF!</definedName>
    <definedName name="BExMLVI7UORSHM9FMO8S2EI0TMTS" localSheetId="0" hidden="1">'[1]Table'!#REF!</definedName>
    <definedName name="BExMLVI7UORSHM9FMO8S2EI0TMTS" localSheetId="1" hidden="1">'[1]Table'!#REF!</definedName>
    <definedName name="BExMLVI7UORSHM9FMO8S2EI0TMTS" hidden="1">'[1]Table'!#REF!</definedName>
    <definedName name="BExMM5UCOT2HSSN0ZIPZW55GSOVO" localSheetId="0" hidden="1">'[1]Table'!#REF!</definedName>
    <definedName name="BExMM5UCOT2HSSN0ZIPZW55GSOVO" localSheetId="1" hidden="1">'[1]Table'!#REF!</definedName>
    <definedName name="BExMM5UCOT2HSSN0ZIPZW55GSOVO" hidden="1">'[1]Table'!#REF!</definedName>
    <definedName name="BExMNRORKSO28FO9TMB7N1B3MTZ3" localSheetId="0" hidden="1">'[1]Table'!#REF!</definedName>
    <definedName name="BExMNRORKSO28FO9TMB7N1B3MTZ3" localSheetId="1" hidden="1">'[1]Table'!#REF!</definedName>
    <definedName name="BExMNRORKSO28FO9TMB7N1B3MTZ3" hidden="1">'[1]Table'!#REF!</definedName>
    <definedName name="BExMPOBH04JMDO6Z8DMSEJZM4ANN" localSheetId="0" hidden="1">'[1]Table'!#REF!</definedName>
    <definedName name="BExMPOBH04JMDO6Z8DMSEJZM4ANN" localSheetId="1" hidden="1">'[1]Table'!#REF!</definedName>
    <definedName name="BExMPOBH04JMDO6Z8DMSEJZM4ANN" hidden="1">'[1]Table'!#REF!</definedName>
    <definedName name="BExMPSD77XQ3HA6A4FZOJK8G2JP3" localSheetId="0" hidden="1">'[1]Table'!#REF!</definedName>
    <definedName name="BExMPSD77XQ3HA6A4FZOJK8G2JP3" localSheetId="1" hidden="1">'[1]Table'!#REF!</definedName>
    <definedName name="BExMPSD77XQ3HA6A4FZOJK8G2JP3" hidden="1">'[1]Table'!#REF!</definedName>
    <definedName name="BExMQ71WHW50GVX45JU951AGPLFQ" localSheetId="0" hidden="1">'[1]Table'!#REF!</definedName>
    <definedName name="BExMQ71WHW50GVX45JU951AGPLFQ" localSheetId="1" hidden="1">'[1]Table'!#REF!</definedName>
    <definedName name="BExMQ71WHW50GVX45JU951AGPLFQ" hidden="1">'[1]Table'!#REF!</definedName>
    <definedName name="BExMRU3ACIU0RD2BNWO55LH5U2BR" localSheetId="0" hidden="1">'[1]Table'!#REF!</definedName>
    <definedName name="BExMRU3ACIU0RD2BNWO55LH5U2BR" localSheetId="1" hidden="1">'[1]Table'!#REF!</definedName>
    <definedName name="BExMRU3ACIU0RD2BNWO55LH5U2BR" hidden="1">'[1]Table'!#REF!</definedName>
    <definedName name="BExO937E20IHMGQOZMECL3VZC7OX" localSheetId="0" hidden="1">'[1]Table'!#REF!</definedName>
    <definedName name="BExO937E20IHMGQOZMECL3VZC7OX" localSheetId="1" hidden="1">'[1]Table'!#REF!</definedName>
    <definedName name="BExO937E20IHMGQOZMECL3VZC7OX" hidden="1">'[1]Table'!#REF!</definedName>
    <definedName name="BExO9SDRI1M6KMHXSG3AE5L0F2U3" localSheetId="0" hidden="1">'[1]Table'!#REF!</definedName>
    <definedName name="BExO9SDRI1M6KMHXSG3AE5L0F2U3" localSheetId="1" hidden="1">'[1]Table'!#REF!</definedName>
    <definedName name="BExO9SDRI1M6KMHXSG3AE5L0F2U3" hidden="1">'[1]Table'!#REF!</definedName>
    <definedName name="BExO9Z9W1D46BGEI2OSOEXBI9XOX" localSheetId="0" hidden="1">'[2]Table'!#REF!</definedName>
    <definedName name="BExO9Z9W1D46BGEI2OSOEXBI9XOX" localSheetId="1" hidden="1">'[2]Table'!#REF!</definedName>
    <definedName name="BExO9Z9W1D46BGEI2OSOEXBI9XOX" hidden="1">'[2]Table'!#REF!</definedName>
    <definedName name="BExOBEZ0IE2WBEYY3D3CMRI72N1K" localSheetId="0" hidden="1">'[1]Table'!#REF!</definedName>
    <definedName name="BExOBEZ0IE2WBEYY3D3CMRI72N1K" localSheetId="1" hidden="1">'[1]Table'!#REF!</definedName>
    <definedName name="BExOBEZ0IE2WBEYY3D3CMRI72N1K" hidden="1">'[1]Table'!#REF!</definedName>
    <definedName name="BExOFVLXVD6RVHSQO8KZOOACSV24" localSheetId="0" hidden="1">'[1]Table'!#REF!</definedName>
    <definedName name="BExOFVLXVD6RVHSQO8KZOOACSV24" localSheetId="1" hidden="1">'[1]Table'!#REF!</definedName>
    <definedName name="BExOFVLXVD6RVHSQO8KZOOACSV24" hidden="1">'[1]Table'!#REF!</definedName>
    <definedName name="BExOHL75H3OT4WAKKPUXIVXWFVDS" localSheetId="0" hidden="1">'[1]Table'!#REF!</definedName>
    <definedName name="BExOHL75H3OT4WAKKPUXIVXWFVDS" localSheetId="1" hidden="1">'[1]Table'!#REF!</definedName>
    <definedName name="BExOHL75H3OT4WAKKPUXIVXWFVDS" hidden="1">'[1]Table'!#REF!</definedName>
    <definedName name="BExOHLHXXJL6363CC082M9M5VVXQ" localSheetId="0" hidden="1">'[1]Table'!#REF!</definedName>
    <definedName name="BExOHLHXXJL6363CC082M9M5VVXQ" localSheetId="1" hidden="1">'[1]Table'!#REF!</definedName>
    <definedName name="BExOHLHXXJL6363CC082M9M5VVXQ" hidden="1">'[1]Table'!#REF!</definedName>
    <definedName name="BExOLICXFHJLILCJVFMJE5MGGWKR" localSheetId="0" hidden="1">'[1]Table'!#REF!</definedName>
    <definedName name="BExOLICXFHJLILCJVFMJE5MGGWKR" localSheetId="1" hidden="1">'[1]Table'!#REF!</definedName>
    <definedName name="BExOLICXFHJLILCJVFMJE5MGGWKR" hidden="1">'[1]Table'!#REF!</definedName>
    <definedName name="BExONB3A7CO4YD8RB41PHC93BQ9M" localSheetId="0" hidden="1">'[1]Table'!#REF!</definedName>
    <definedName name="BExONB3A7CO4YD8RB41PHC93BQ9M" localSheetId="1" hidden="1">'[1]Table'!#REF!</definedName>
    <definedName name="BExONB3A7CO4YD8RB41PHC93BQ9M" hidden="1">'[1]Table'!#REF!</definedName>
    <definedName name="BExOPFNYRBL0BFM23LZBJTADNOE4" localSheetId="0" hidden="1">'[1]Table'!#REF!</definedName>
    <definedName name="BExOPFNYRBL0BFM23LZBJTADNOE4" localSheetId="1" hidden="1">'[1]Table'!#REF!</definedName>
    <definedName name="BExOPFNYRBL0BFM23LZBJTADNOE4" hidden="1">'[1]Table'!#REF!</definedName>
    <definedName name="BExQ3D1P3M5Z3HLMEZ17E0BLEE4U" localSheetId="0" hidden="1">'[1]Table'!#REF!</definedName>
    <definedName name="BExQ3D1P3M5Z3HLMEZ17E0BLEE4U" localSheetId="1" hidden="1">'[1]Table'!#REF!</definedName>
    <definedName name="BExQ3D1P3M5Z3HLMEZ17E0BLEE4U" hidden="1">'[1]Table'!#REF!</definedName>
    <definedName name="BExQ42IU9MNDYLODP41DL6YTZMAR" localSheetId="0" hidden="1">'[1]Table'!#REF!</definedName>
    <definedName name="BExQ42IU9MNDYLODP41DL6YTZMAR" localSheetId="1" hidden="1">'[1]Table'!#REF!</definedName>
    <definedName name="BExQ42IU9MNDYLODP41DL6YTZMAR" hidden="1">'[1]Table'!#REF!</definedName>
    <definedName name="BExQ4Q1PSM6VRR9I8GIELILNC8G1" localSheetId="0" hidden="1">'[1]Table'!#REF!</definedName>
    <definedName name="BExQ4Q1PSM6VRR9I8GIELILNC8G1" localSheetId="1" hidden="1">'[1]Table'!#REF!</definedName>
    <definedName name="BExQ4Q1PSM6VRR9I8GIELILNC8G1" hidden="1">'[1]Table'!#REF!</definedName>
    <definedName name="BExQ5SPMSOCJYLAY20NB5A6O32RE" localSheetId="0" hidden="1">'[1]Table'!#REF!</definedName>
    <definedName name="BExQ5SPMSOCJYLAY20NB5A6O32RE" localSheetId="1" hidden="1">'[1]Table'!#REF!</definedName>
    <definedName name="BExQ5SPMSOCJYLAY20NB5A6O32RE" hidden="1">'[1]Table'!#REF!</definedName>
    <definedName name="BExQ6M8B0X44N9TV56ATUVHGDI00" localSheetId="0" hidden="1">'[1]Table'!#REF!</definedName>
    <definedName name="BExQ6M8B0X44N9TV56ATUVHGDI00" localSheetId="1" hidden="1">'[1]Table'!#REF!</definedName>
    <definedName name="BExQ6M8B0X44N9TV56ATUVHGDI00" hidden="1">'[1]Table'!#REF!</definedName>
    <definedName name="BExQ7MY3U2Z1IZ71U5LJUD00VVB4" localSheetId="0" hidden="1">'[1]Table'!#REF!</definedName>
    <definedName name="BExQ7MY3U2Z1IZ71U5LJUD00VVB4" localSheetId="1" hidden="1">'[1]Table'!#REF!</definedName>
    <definedName name="BExQ7MY3U2Z1IZ71U5LJUD00VVB4" hidden="1">'[1]Table'!#REF!</definedName>
    <definedName name="BExQ84MJB94HL3BWRN50M4NCB6Z0" localSheetId="0" hidden="1">'[1]Table'!#REF!</definedName>
    <definedName name="BExQ84MJB94HL3BWRN50M4NCB6Z0" localSheetId="1" hidden="1">'[1]Table'!#REF!</definedName>
    <definedName name="BExQ84MJB94HL3BWRN50M4NCB6Z0" hidden="1">'[1]Table'!#REF!</definedName>
    <definedName name="BExQ8583ZE00NW7T9OF11OT9IA14" localSheetId="0" hidden="1">'[1]Table'!#REF!</definedName>
    <definedName name="BExQ8583ZE00NW7T9OF11OT9IA14" localSheetId="1" hidden="1">'[1]Table'!#REF!</definedName>
    <definedName name="BExQ8583ZE00NW7T9OF11OT9IA14" hidden="1">'[1]Table'!#REF!</definedName>
    <definedName name="BExQ8DM90XJ6GCJIK9LC5O82I2TJ" localSheetId="0" hidden="1">'[1]Table'!#REF!</definedName>
    <definedName name="BExQ8DM90XJ6GCJIK9LC5O82I2TJ" localSheetId="1" hidden="1">'[1]Table'!#REF!</definedName>
    <definedName name="BExQ8DM90XJ6GCJIK9LC5O82I2TJ" hidden="1">'[1]Table'!#REF!</definedName>
    <definedName name="BExQ8O3WEU8HNTTGKTW5T0QSKCLP" localSheetId="0" hidden="1">'[3]Table'!#REF!</definedName>
    <definedName name="BExQ8O3WEU8HNTTGKTW5T0QSKCLP" localSheetId="1" hidden="1">'[3]Table'!#REF!</definedName>
    <definedName name="BExQ8O3WEU8HNTTGKTW5T0QSKCLP" hidden="1">'[3]Table'!#REF!</definedName>
    <definedName name="BExQ9ZLYHWABXAA9NJDW8ZS0UQ9P" localSheetId="0" hidden="1">'[3]Table'!#REF!</definedName>
    <definedName name="BExQ9ZLYHWABXAA9NJDW8ZS0UQ9P" localSheetId="1" hidden="1">'[3]Table'!#REF!</definedName>
    <definedName name="BExQ9ZLYHWABXAA9NJDW8ZS0UQ9P" hidden="1">'[3]Table'!#REF!</definedName>
    <definedName name="BExQA324HSCK40ENJUT9CS9EC71B" localSheetId="0" hidden="1">'[1]Table'!#REF!</definedName>
    <definedName name="BExQA324HSCK40ENJUT9CS9EC71B" localSheetId="1" hidden="1">'[1]Table'!#REF!</definedName>
    <definedName name="BExQA324HSCK40ENJUT9CS9EC71B" hidden="1">'[1]Table'!#REF!</definedName>
    <definedName name="BExQAG8PP8R5NJKNQD1U4QOSD6X5" localSheetId="0" hidden="1">'[1]Table'!#REF!</definedName>
    <definedName name="BExQAG8PP8R5NJKNQD1U4QOSD6X5" localSheetId="1" hidden="1">'[1]Table'!#REF!</definedName>
    <definedName name="BExQAG8PP8R5NJKNQD1U4QOSD6X5" hidden="1">'[1]Table'!#REF!</definedName>
    <definedName name="BExQBJI68WDPBZSDY2IEW5SD50TR" localSheetId="0" hidden="1">'[1]Table'!#REF!</definedName>
    <definedName name="BExQBJI68WDPBZSDY2IEW5SD50TR" localSheetId="1" hidden="1">'[1]Table'!#REF!</definedName>
    <definedName name="BExQBJI68WDPBZSDY2IEW5SD50TR" hidden="1">'[1]Table'!#REF!</definedName>
    <definedName name="BExQEMUA4HEFM4OVO8M8MA8PIAW1" localSheetId="0" hidden="1">'[1]Table'!#REF!</definedName>
    <definedName name="BExQEMUA4HEFM4OVO8M8MA8PIAW1" localSheetId="1" hidden="1">'[1]Table'!#REF!</definedName>
    <definedName name="BExQEMUA4HEFM4OVO8M8MA8PIAW1" hidden="1">'[1]Table'!#REF!</definedName>
    <definedName name="BExQFEEV7627R8TYZCM28C6V6WHE" localSheetId="0" hidden="1">'[1]Table'!#REF!</definedName>
    <definedName name="BExQFEEV7627R8TYZCM28C6V6WHE" localSheetId="1" hidden="1">'[1]Table'!#REF!</definedName>
    <definedName name="BExQFEEV7627R8TYZCM28C6V6WHE" hidden="1">'[1]Table'!#REF!</definedName>
    <definedName name="BExQFEK8NUD04X2OBRA275ADPSDL" localSheetId="0" hidden="1">'[1]Table'!#REF!</definedName>
    <definedName name="BExQFEK8NUD04X2OBRA275ADPSDL" localSheetId="1" hidden="1">'[1]Table'!#REF!</definedName>
    <definedName name="BExQFEK8NUD04X2OBRA275ADPSDL" hidden="1">'[1]Table'!#REF!</definedName>
    <definedName name="BExQH9P2MCXAJOVEO4GFQT6MNW22" localSheetId="0" hidden="1">'[1]Table'!#REF!</definedName>
    <definedName name="BExQH9P2MCXAJOVEO4GFQT6MNW22" localSheetId="1" hidden="1">'[1]Table'!#REF!</definedName>
    <definedName name="BExQH9P2MCXAJOVEO4GFQT6MNW22" hidden="1">'[1]Table'!#REF!</definedName>
    <definedName name="BExQIS8O6R36CI01XRY9ISM99TW9" localSheetId="0" hidden="1">'[1]Table'!#REF!</definedName>
    <definedName name="BExQIS8O6R36CI01XRY9ISM99TW9" localSheetId="1" hidden="1">'[1]Table'!#REF!</definedName>
    <definedName name="BExQIS8O6R36CI01XRY9ISM99TW9" hidden="1">'[1]Table'!#REF!</definedName>
    <definedName name="BExS5DRER9US6NXY9ATYT41KZII3" localSheetId="0" hidden="1">'[1]Table'!#REF!</definedName>
    <definedName name="BExS5DRER9US6NXY9ATYT41KZII3" localSheetId="1" hidden="1">'[1]Table'!#REF!</definedName>
    <definedName name="BExS5DRER9US6NXY9ATYT41KZII3" hidden="1">'[1]Table'!#REF!</definedName>
    <definedName name="BExS81TE0EY44Y3W2M4Z4MGNP5OM" localSheetId="0" hidden="1">'[1]Table'!#REF!</definedName>
    <definedName name="BExS81TE0EY44Y3W2M4Z4MGNP5OM" localSheetId="1" hidden="1">'[1]Table'!#REF!</definedName>
    <definedName name="BExS81TE0EY44Y3W2M4Z4MGNP5OM" hidden="1">'[1]Table'!#REF!</definedName>
    <definedName name="BExS8R51C8RM2FS6V6IRTYO9GA4A" localSheetId="0" hidden="1">'[1]Table'!#REF!</definedName>
    <definedName name="BExS8R51C8RM2FS6V6IRTYO9GA4A" localSheetId="1" hidden="1">'[1]Table'!#REF!</definedName>
    <definedName name="BExS8R51C8RM2FS6V6IRTYO9GA4A" hidden="1">'[1]Table'!#REF!</definedName>
    <definedName name="BExSI0K2YL3HTCQAD8A7TR4QCUR6" localSheetId="0" hidden="1">'[1]Table'!#REF!</definedName>
    <definedName name="BExSI0K2YL3HTCQAD8A7TR4QCUR6" localSheetId="1" hidden="1">'[1]Table'!#REF!</definedName>
    <definedName name="BExSI0K2YL3HTCQAD8A7TR4QCUR6" hidden="1">'[1]Table'!#REF!</definedName>
    <definedName name="BExTU75IOII1V5O0C9X2VAYYVJUG" localSheetId="0" hidden="1">'[1]Table'!#REF!</definedName>
    <definedName name="BExTU75IOII1V5O0C9X2VAYYVJUG" localSheetId="1" hidden="1">'[1]Table'!#REF!</definedName>
    <definedName name="BExTU75IOII1V5O0C9X2VAYYVJUG" hidden="1">'[1]Table'!#REF!</definedName>
    <definedName name="BExTUWXFQHINU66YG82BI20ATMB5" localSheetId="0" hidden="1">'[1]Table'!#REF!</definedName>
    <definedName name="BExTUWXFQHINU66YG82BI20ATMB5" localSheetId="1" hidden="1">'[1]Table'!#REF!</definedName>
    <definedName name="BExTUWXFQHINU66YG82BI20ATMB5" hidden="1">'[1]Table'!#REF!</definedName>
    <definedName name="BExTUY9WNSJ91GV8CP0SKJTEIV82" localSheetId="0" hidden="1">'[3]Table'!#REF!</definedName>
    <definedName name="BExTUY9WNSJ91GV8CP0SKJTEIV82" localSheetId="1" hidden="1">'[3]Table'!#REF!</definedName>
    <definedName name="BExTUY9WNSJ91GV8CP0SKJTEIV82" hidden="1">'[3]Table'!#REF!</definedName>
    <definedName name="BExTV67VIM8PV6KO253M4DUBJQLC" localSheetId="0" hidden="1">'[1]Table'!#REF!</definedName>
    <definedName name="BExTV67VIM8PV6KO253M4DUBJQLC" localSheetId="1" hidden="1">'[1]Table'!#REF!</definedName>
    <definedName name="BExTV67VIM8PV6KO253M4DUBJQLC" hidden="1">'[1]Table'!#REF!</definedName>
    <definedName name="BExTVELZCF2YA5L6F23BYZZR6WHF" localSheetId="0" hidden="1">'[1]Table'!#REF!</definedName>
    <definedName name="BExTVELZCF2YA5L6F23BYZZR6WHF" localSheetId="1" hidden="1">'[1]Table'!#REF!</definedName>
    <definedName name="BExTVELZCF2YA5L6F23BYZZR6WHF" hidden="1">'[1]Table'!#REF!</definedName>
    <definedName name="BExTWB4LA1PODQOH4LDTHQKBN16K" localSheetId="0" hidden="1">'[1]Table'!#REF!</definedName>
    <definedName name="BExTWB4LA1PODQOH4LDTHQKBN16K" localSheetId="1" hidden="1">'[1]Table'!#REF!</definedName>
    <definedName name="BExTWB4LA1PODQOH4LDTHQKBN16K" hidden="1">'[1]Table'!#REF!</definedName>
    <definedName name="BExTXT812NQT8GAEGH738U29BI0D" localSheetId="0" hidden="1">'[1]Table'!#REF!</definedName>
    <definedName name="BExTXT812NQT8GAEGH738U29BI0D" localSheetId="1" hidden="1">'[1]Table'!#REF!</definedName>
    <definedName name="BExTXT812NQT8GAEGH738U29BI0D" hidden="1">'[1]Table'!#REF!</definedName>
    <definedName name="BExTZ3OA1Y9X9CZLMEDKKABFCHVG" localSheetId="0" hidden="1">'[2]Table'!#REF!</definedName>
    <definedName name="BExTZ3OA1Y9X9CZLMEDKKABFCHVG" localSheetId="1" hidden="1">'[2]Table'!#REF!</definedName>
    <definedName name="BExTZ3OA1Y9X9CZLMEDKKABFCHVG" hidden="1">'[2]Table'!#REF!</definedName>
    <definedName name="BExTZ8X5G9S3PA4FPSNK7T69W7QT" localSheetId="0" hidden="1">'[1]Table'!#REF!</definedName>
    <definedName name="BExTZ8X5G9S3PA4FPSNK7T69W7QT" localSheetId="1" hidden="1">'[1]Table'!#REF!</definedName>
    <definedName name="BExTZ8X5G9S3PA4FPSNK7T69W7QT" hidden="1">'[1]Table'!#REF!</definedName>
    <definedName name="BExU0HKTO8WJDQDWRTUK5TETM3HS" localSheetId="0" hidden="1">'[1]Table'!#REF!</definedName>
    <definedName name="BExU0HKTO8WJDQDWRTUK5TETM3HS" localSheetId="1" hidden="1">'[1]Table'!#REF!</definedName>
    <definedName name="BExU0HKTO8WJDQDWRTUK5TETM3HS" hidden="1">'[1]Table'!#REF!</definedName>
    <definedName name="BExU1GXUTLRPJN4MRINLAPHSZQFG" localSheetId="0" hidden="1">'[1]Table'!#REF!</definedName>
    <definedName name="BExU1GXUTLRPJN4MRINLAPHSZQFG" localSheetId="1" hidden="1">'[1]Table'!#REF!</definedName>
    <definedName name="BExU1GXUTLRPJN4MRINLAPHSZQFG" hidden="1">'[1]Table'!#REF!</definedName>
    <definedName name="BExU1NOPS09CLFZL1O31RAF9BQNQ" localSheetId="0" hidden="1">'[1]Table'!#REF!</definedName>
    <definedName name="BExU1NOPS09CLFZL1O31RAF9BQNQ" localSheetId="1" hidden="1">'[1]Table'!#REF!</definedName>
    <definedName name="BExU1NOPS09CLFZL1O31RAF9BQNQ" hidden="1">'[1]Table'!#REF!</definedName>
    <definedName name="BExU2M5CK6XK55UIHDVYRXJJJRI4" localSheetId="0" hidden="1">'[1]Table'!#REF!</definedName>
    <definedName name="BExU2M5CK6XK55UIHDVYRXJJJRI4" localSheetId="1" hidden="1">'[1]Table'!#REF!</definedName>
    <definedName name="BExU2M5CK6XK55UIHDVYRXJJJRI4" hidden="1">'[1]Table'!#REF!</definedName>
    <definedName name="BExU4GDVLPUEWBA4MRYRTQAUNO7B" localSheetId="0" hidden="1">'[1]Table'!#REF!</definedName>
    <definedName name="BExU4GDVLPUEWBA4MRYRTQAUNO7B" localSheetId="1" hidden="1">'[1]Table'!#REF!</definedName>
    <definedName name="BExU4GDVLPUEWBA4MRYRTQAUNO7B" hidden="1">'[1]Table'!#REF!</definedName>
    <definedName name="BExU80I6AE5OU7P7F5V7HWIZBJ4P" localSheetId="0" hidden="1">'[1]Table'!#REF!</definedName>
    <definedName name="BExU80I6AE5OU7P7F5V7HWIZBJ4P" localSheetId="1" hidden="1">'[1]Table'!#REF!</definedName>
    <definedName name="BExU80I6AE5OU7P7F5V7HWIZBJ4P" hidden="1">'[1]Table'!#REF!</definedName>
    <definedName name="BExU930KUPVYJ8BVE3OWVLLVMGLH" localSheetId="0" hidden="1">'[1]Table'!#REF!</definedName>
    <definedName name="BExU930KUPVYJ8BVE3OWVLLVMGLH" localSheetId="1" hidden="1">'[1]Table'!#REF!</definedName>
    <definedName name="BExU930KUPVYJ8BVE3OWVLLVMGLH" hidden="1">'[1]Table'!#REF!</definedName>
    <definedName name="BExU9GCSO5YILIKG6VAHN13DL75K" localSheetId="0" hidden="1">'[1]Table'!#REF!</definedName>
    <definedName name="BExU9GCSO5YILIKG6VAHN13DL75K" localSheetId="1" hidden="1">'[1]Table'!#REF!</definedName>
    <definedName name="BExU9GCSO5YILIKG6VAHN13DL75K" hidden="1">'[1]Table'!#REF!</definedName>
    <definedName name="BExUC623BDYEODBN0N4DO6PJQ7NU" localSheetId="0" hidden="1">'[1]Table'!#REF!</definedName>
    <definedName name="BExUC623BDYEODBN0N4DO6PJQ7NU" localSheetId="1" hidden="1">'[1]Table'!#REF!</definedName>
    <definedName name="BExUC623BDYEODBN0N4DO6PJQ7NU" hidden="1">'[1]Table'!#REF!</definedName>
    <definedName name="BExVTXLMYR87BC04D1ERALPUFVPG" localSheetId="0" hidden="1">'[1]Table'!#REF!</definedName>
    <definedName name="BExVTXLMYR87BC04D1ERALPUFVPG" localSheetId="1" hidden="1">'[1]Table'!#REF!</definedName>
    <definedName name="BExVTXLMYR87BC04D1ERALPUFVPG" hidden="1">'[1]Table'!#REF!</definedName>
    <definedName name="BExVVCEED4JEKF59OV0G3T4XFMFO" localSheetId="0" hidden="1">'[1]Table'!#REF!</definedName>
    <definedName name="BExVVCEED4JEKF59OV0G3T4XFMFO" localSheetId="1" hidden="1">'[1]Table'!#REF!</definedName>
    <definedName name="BExVVCEED4JEKF59OV0G3T4XFMFO" hidden="1">'[1]Table'!#REF!</definedName>
    <definedName name="BExVVPFO2J7FMSRPD36909HN4BZJ" localSheetId="0" hidden="1">'[1]Table'!#REF!</definedName>
    <definedName name="BExVVPFO2J7FMSRPD36909HN4BZJ" localSheetId="1" hidden="1">'[1]Table'!#REF!</definedName>
    <definedName name="BExVVPFO2J7FMSRPD36909HN4BZJ" hidden="1">'[1]Table'!#REF!</definedName>
    <definedName name="BExVVQ19TAECID45CS4HXT1RD3AQ" localSheetId="0" hidden="1">'[1]Table'!#REF!</definedName>
    <definedName name="BExVVQ19TAECID45CS4HXT1RD3AQ" localSheetId="1" hidden="1">'[1]Table'!#REF!</definedName>
    <definedName name="BExVVQ19TAECID45CS4HXT1RD3AQ" hidden="1">'[1]Table'!#REF!</definedName>
    <definedName name="BExVY1SV37DL5YU59HS4IG3VBCP4" localSheetId="0" hidden="1">'[1]Table'!#REF!</definedName>
    <definedName name="BExVY1SV37DL5YU59HS4IG3VBCP4" localSheetId="1" hidden="1">'[1]Table'!#REF!</definedName>
    <definedName name="BExVY1SV37DL5YU59HS4IG3VBCP4" hidden="1">'[1]Table'!#REF!</definedName>
    <definedName name="BExVZJQVO5LQ0BJH5JEN5NOBIAF6" localSheetId="0" hidden="1">'[1]Table'!#REF!</definedName>
    <definedName name="BExVZJQVO5LQ0BJH5JEN5NOBIAF6" localSheetId="1" hidden="1">'[1]Table'!#REF!</definedName>
    <definedName name="BExVZJQVO5LQ0BJH5JEN5NOBIAF6" hidden="1">'[1]Table'!#REF!</definedName>
    <definedName name="BExW0Y3D6MDL9MV84M1UUD2DFS13" localSheetId="0" hidden="1">'[2]Table'!#REF!</definedName>
    <definedName name="BExW0Y3D6MDL9MV84M1UUD2DFS13" localSheetId="1" hidden="1">'[2]Table'!#REF!</definedName>
    <definedName name="BExW0Y3D6MDL9MV84M1UUD2DFS13" hidden="1">'[2]Table'!#REF!</definedName>
    <definedName name="BExW1BVUYQTKMOR56MW7RVRX4L1L" localSheetId="0" hidden="1">'[1]Table'!#REF!</definedName>
    <definedName name="BExW1BVUYQTKMOR56MW7RVRX4L1L" localSheetId="1" hidden="1">'[1]Table'!#REF!</definedName>
    <definedName name="BExW1BVUYQTKMOR56MW7RVRX4L1L" hidden="1">'[1]Table'!#REF!</definedName>
    <definedName name="BExW1KQ26RMMKVJLEPUCBZRSSBET" localSheetId="0" hidden="1">'[2]Table'!#REF!</definedName>
    <definedName name="BExW1KQ26RMMKVJLEPUCBZRSSBET" localSheetId="1" hidden="1">'[2]Table'!#REF!</definedName>
    <definedName name="BExW1KQ26RMMKVJLEPUCBZRSSBET" hidden="1">'[2]Table'!#REF!</definedName>
    <definedName name="BExW2MSCKPGF5K3I7TL4KF5ISUOL" localSheetId="0" hidden="1">'[1]Table'!#REF!</definedName>
    <definedName name="BExW2MSCKPGF5K3I7TL4KF5ISUOL" localSheetId="1" hidden="1">'[1]Table'!#REF!</definedName>
    <definedName name="BExW2MSCKPGF5K3I7TL4KF5ISUOL" hidden="1">'[1]Table'!#REF!</definedName>
    <definedName name="BExW36V9N91OHCUMGWJQL3I5P4JK" localSheetId="0" hidden="1">'[1]Table'!#REF!</definedName>
    <definedName name="BExW36V9N91OHCUMGWJQL3I5P4JK" localSheetId="1" hidden="1">'[1]Table'!#REF!</definedName>
    <definedName name="BExW36V9N91OHCUMGWJQL3I5P4JK" hidden="1">'[1]Table'!#REF!</definedName>
    <definedName name="BExW8T0GVY3ZYO4ACSBLHS8SH895" localSheetId="0" hidden="1">'[1]Table'!#REF!</definedName>
    <definedName name="BExW8T0GVY3ZYO4ACSBLHS8SH895" localSheetId="1" hidden="1">'[1]Table'!#REF!</definedName>
    <definedName name="BExW8T0GVY3ZYO4ACSBLHS8SH895" hidden="1">'[1]Table'!#REF!</definedName>
    <definedName name="BExXLDE6PN4ESWT3LXJNQCY94NE4" localSheetId="0" hidden="1">'[1]Table'!#REF!</definedName>
    <definedName name="BExXLDE6PN4ESWT3LXJNQCY94NE4" localSheetId="1" hidden="1">'[1]Table'!#REF!</definedName>
    <definedName name="BExXLDE6PN4ESWT3LXJNQCY94NE4" hidden="1">'[1]Table'!#REF!</definedName>
    <definedName name="BExXM065WOLYRYHGHOJE0OOFXA4M" localSheetId="0" hidden="1">'[1]Table'!#REF!</definedName>
    <definedName name="BExXM065WOLYRYHGHOJE0OOFXA4M" localSheetId="1" hidden="1">'[1]Table'!#REF!</definedName>
    <definedName name="BExXM065WOLYRYHGHOJE0OOFXA4M" hidden="1">'[1]Table'!#REF!</definedName>
    <definedName name="BExXNWYB165VO9MHARCL5WLCHWS0" localSheetId="0" hidden="1">'[1]Table'!#REF!</definedName>
    <definedName name="BExXNWYB165VO9MHARCL5WLCHWS0" localSheetId="1" hidden="1">'[1]Table'!#REF!</definedName>
    <definedName name="BExXNWYB165VO9MHARCL5WLCHWS0" hidden="1">'[1]Table'!#REF!</definedName>
    <definedName name="BExXQH41O5HZAH8BO6HCFY8YC3TU" localSheetId="0" hidden="1">'[1]Table'!#REF!</definedName>
    <definedName name="BExXQH41O5HZAH8BO6HCFY8YC3TU" localSheetId="1" hidden="1">'[1]Table'!#REF!</definedName>
    <definedName name="BExXQH41O5HZAH8BO6HCFY8YC3TU" hidden="1">'[1]Table'!#REF!</definedName>
    <definedName name="BExXQIRBLQSLAJTFL7224FCFUTKH" localSheetId="0" hidden="1">'[1]Table'!#REF!</definedName>
    <definedName name="BExXQIRBLQSLAJTFL7224FCFUTKH" localSheetId="1" hidden="1">'[1]Table'!#REF!</definedName>
    <definedName name="BExXQIRBLQSLAJTFL7224FCFUTKH" hidden="1">'[1]Table'!#REF!</definedName>
    <definedName name="BExXRD13K1S9Y3JGR7CXSONT7RJZ" localSheetId="0" hidden="1">'[1]Table'!#REF!</definedName>
    <definedName name="BExXRD13K1S9Y3JGR7CXSONT7RJZ" localSheetId="1" hidden="1">'[1]Table'!#REF!</definedName>
    <definedName name="BExXRD13K1S9Y3JGR7CXSONT7RJZ" hidden="1">'[1]Table'!#REF!</definedName>
    <definedName name="BExXRO4A6VUH1F4XV8N1BRJ4896W" localSheetId="0" hidden="1">'[1]Table'!#REF!</definedName>
    <definedName name="BExXRO4A6VUH1F4XV8N1BRJ4896W" localSheetId="1" hidden="1">'[1]Table'!#REF!</definedName>
    <definedName name="BExXRO4A6VUH1F4XV8N1BRJ4896W" hidden="1">'[1]Table'!#REF!</definedName>
    <definedName name="BExXRO9N1SNJZGKD90P4K7FU1J0P" localSheetId="0" hidden="1">'[1]Table'!#REF!</definedName>
    <definedName name="BExXRO9N1SNJZGKD90P4K7FU1J0P" localSheetId="1" hidden="1">'[1]Table'!#REF!</definedName>
    <definedName name="BExXRO9N1SNJZGKD90P4K7FU1J0P" hidden="1">'[1]Table'!#REF!</definedName>
    <definedName name="BExXRZ20LZZCW8LVGDK0XETOTSAI" localSheetId="0" hidden="1">'[1]Table'!#REF!</definedName>
    <definedName name="BExXRZ20LZZCW8LVGDK0XETOTSAI" localSheetId="1" hidden="1">'[1]Table'!#REF!</definedName>
    <definedName name="BExXRZ20LZZCW8LVGDK0XETOTSAI" hidden="1">'[1]Table'!#REF!</definedName>
    <definedName name="BExXVMBPXT6AMJLEJGLIBXKXQ5O5" localSheetId="0" hidden="1">'[1]Table'!#REF!</definedName>
    <definedName name="BExXVMBPXT6AMJLEJGLIBXKXQ5O5" localSheetId="1" hidden="1">'[1]Table'!#REF!</definedName>
    <definedName name="BExXVMBPXT6AMJLEJGLIBXKXQ5O5" hidden="1">'[1]Table'!#REF!</definedName>
    <definedName name="BExXW0K72T1Y8K1I4VZT87UY9S2G" localSheetId="0" hidden="1">'[1]Table'!#REF!</definedName>
    <definedName name="BExXW0K72T1Y8K1I4VZT87UY9S2G" localSheetId="1" hidden="1">'[1]Table'!#REF!</definedName>
    <definedName name="BExXW0K72T1Y8K1I4VZT87UY9S2G" hidden="1">'[1]Table'!#REF!</definedName>
    <definedName name="BExXXBM521DL8R4ZX7NZ3DBCUOR5" localSheetId="0" hidden="1">'[1]Table'!#REF!</definedName>
    <definedName name="BExXXBM521DL8R4ZX7NZ3DBCUOR5" localSheetId="1" hidden="1">'[1]Table'!#REF!</definedName>
    <definedName name="BExXXBM521DL8R4ZX7NZ3DBCUOR5" hidden="1">'[1]Table'!#REF!</definedName>
    <definedName name="BExXY7TYEBFXRYUYIFHTN65RJ8EW" localSheetId="0" hidden="1">'[1]Table'!#REF!</definedName>
    <definedName name="BExXY7TYEBFXRYUYIFHTN65RJ8EW" localSheetId="1" hidden="1">'[1]Table'!#REF!</definedName>
    <definedName name="BExXY7TYEBFXRYUYIFHTN65RJ8EW" hidden="1">'[1]Table'!#REF!</definedName>
    <definedName name="BExXZOVPCEP495TQSON6PSRQ8XCY" localSheetId="0" hidden="1">'[1]Table'!#REF!</definedName>
    <definedName name="BExXZOVPCEP495TQSON6PSRQ8XCY" localSheetId="1" hidden="1">'[1]Table'!#REF!</definedName>
    <definedName name="BExXZOVPCEP495TQSON6PSRQ8XCY" hidden="1">'[1]Table'!#REF!</definedName>
    <definedName name="BExY0T1E034D7XAXNC6F7540LLIE" localSheetId="0" hidden="1">'[1]Table'!#REF!</definedName>
    <definedName name="BExY0T1E034D7XAXNC6F7540LLIE" localSheetId="1" hidden="1">'[1]Table'!#REF!</definedName>
    <definedName name="BExY0T1E034D7XAXNC6F7540LLIE" hidden="1">'[1]Table'!#REF!</definedName>
    <definedName name="BExY0WXNAS8FTBMVRVQQHMVMGEN3" localSheetId="0" hidden="1">'[2]Table'!#REF!</definedName>
    <definedName name="BExY0WXNAS8FTBMVRVQQHMVMGEN3" localSheetId="1" hidden="1">'[2]Table'!#REF!</definedName>
    <definedName name="BExY0WXNAS8FTBMVRVQQHMVMGEN3" hidden="1">'[2]Table'!#REF!</definedName>
    <definedName name="BExY180UKNW5NIAWD6ZUYTFEH8QS" localSheetId="0" hidden="1">'[1]Table'!#REF!</definedName>
    <definedName name="BExY180UKNW5NIAWD6ZUYTFEH8QS" localSheetId="1" hidden="1">'[1]Table'!#REF!</definedName>
    <definedName name="BExY180UKNW5NIAWD6ZUYTFEH8QS" hidden="1">'[1]Table'!#REF!</definedName>
    <definedName name="BExY2IXBR1SGYZH08T7QHKEFS8HA" localSheetId="0" hidden="1">'[1]Table'!#REF!</definedName>
    <definedName name="BExY2IXBR1SGYZH08T7QHKEFS8HA" localSheetId="1" hidden="1">'[1]Table'!#REF!</definedName>
    <definedName name="BExY2IXBR1SGYZH08T7QHKEFS8HA" hidden="1">'[1]Table'!#REF!</definedName>
    <definedName name="BExY3HOSK7YI364K15OX70AVR6F1" localSheetId="0" hidden="1">'[1]Table'!#REF!</definedName>
    <definedName name="BExY3HOSK7YI364K15OX70AVR6F1" localSheetId="1" hidden="1">'[1]Table'!#REF!</definedName>
    <definedName name="BExY3HOSK7YI364K15OX70AVR6F1" hidden="1">'[1]Table'!#REF!</definedName>
    <definedName name="BExY45TFT2XMTPJX1GMN8XWDD0HK" localSheetId="0" hidden="1">'[1]Table'!#REF!</definedName>
    <definedName name="BExY45TFT2XMTPJX1GMN8XWDD0HK" localSheetId="1" hidden="1">'[1]Table'!#REF!</definedName>
    <definedName name="BExY45TFT2XMTPJX1GMN8XWDD0HK" hidden="1">'[1]Table'!#REF!</definedName>
    <definedName name="BExY5515SJTJS3VM80M3YYR0WF37" localSheetId="0" hidden="1">'[1]Table'!#REF!</definedName>
    <definedName name="BExY5515SJTJS3VM80M3YYR0WF37" localSheetId="1" hidden="1">'[1]Table'!#REF!</definedName>
    <definedName name="BExY5515SJTJS3VM80M3YYR0WF37" hidden="1">'[1]Table'!#REF!</definedName>
    <definedName name="BExZJ7I9T8XU4MZRKJ1VVU76V2LZ" localSheetId="0" hidden="1">'[1]Table'!#REF!</definedName>
    <definedName name="BExZJ7I9T8XU4MZRKJ1VVU76V2LZ" localSheetId="1" hidden="1">'[1]Table'!#REF!</definedName>
    <definedName name="BExZJ7I9T8XU4MZRKJ1VVU76V2LZ" hidden="1">'[1]Table'!#REF!</definedName>
    <definedName name="BExZQJJMGU5MHQOILGXGJPAQI5XI" localSheetId="0" hidden="1">'[1]Table'!#REF!</definedName>
    <definedName name="BExZQJJMGU5MHQOILGXGJPAQI5XI" localSheetId="1" hidden="1">'[1]Table'!#REF!</definedName>
    <definedName name="BExZQJJMGU5MHQOILGXGJPAQI5XI" hidden="1">'[1]Table'!#REF!</definedName>
    <definedName name="BExZQXBYEBN28QUH1KOVW6KKA5UM" localSheetId="0" hidden="1">'[1]Table'!#REF!</definedName>
    <definedName name="BExZQXBYEBN28QUH1KOVW6KKA5UM" localSheetId="1" hidden="1">'[1]Table'!#REF!</definedName>
    <definedName name="BExZQXBYEBN28QUH1KOVW6KKA5UM" hidden="1">'[1]Table'!#REF!</definedName>
    <definedName name="BExZQZKT146WEN8FTVZ7Y5TSB8L5" localSheetId="0" hidden="1">'[1]Table'!#REF!</definedName>
    <definedName name="BExZQZKT146WEN8FTVZ7Y5TSB8L5" localSheetId="1" hidden="1">'[1]Table'!#REF!</definedName>
    <definedName name="BExZQZKT146WEN8FTVZ7Y5TSB8L5" hidden="1">'[1]Table'!#REF!</definedName>
    <definedName name="BExZRP1X6UVLN1UOLHH5VF4STP1O" localSheetId="0" hidden="1">'[1]Table'!#REF!</definedName>
    <definedName name="BExZRP1X6UVLN1UOLHH5VF4STP1O" localSheetId="1" hidden="1">'[1]Table'!#REF!</definedName>
    <definedName name="BExZRP1X6UVLN1UOLHH5VF4STP1O" hidden="1">'[1]Table'!#REF!</definedName>
    <definedName name="BExZRWJP2BUVFJPO8U8ATQEP0LZU" localSheetId="0" hidden="1">'[1]Table'!#REF!</definedName>
    <definedName name="BExZRWJP2BUVFJPO8U8ATQEP0LZU" localSheetId="1" hidden="1">'[1]Table'!#REF!</definedName>
    <definedName name="BExZRWJP2BUVFJPO8U8ATQEP0LZU" hidden="1">'[1]Table'!#REF!</definedName>
    <definedName name="BExZSHO8X547DFEEV40I12ZDTJDU" localSheetId="0" hidden="1">'[2]Table'!#REF!</definedName>
    <definedName name="BExZSHO8X547DFEEV40I12ZDTJDU" localSheetId="1" hidden="1">'[2]Table'!#REF!</definedName>
    <definedName name="BExZSHO8X547DFEEV40I12ZDTJDU" hidden="1">'[2]Table'!#REF!</definedName>
    <definedName name="BExZTAQV2QVSZY5Y3VCCWUBSBW9P" localSheetId="0" hidden="1">'[1]Table'!#REF!</definedName>
    <definedName name="BExZTAQV2QVSZY5Y3VCCWUBSBW9P" localSheetId="1" hidden="1">'[1]Table'!#REF!</definedName>
    <definedName name="BExZTAQV2QVSZY5Y3VCCWUBSBW9P" hidden="1">'[1]Table'!#REF!</definedName>
    <definedName name="BExZUK03RE247R0EMB5J42W1DOZZ" localSheetId="0" hidden="1">'[1]Table'!#REF!</definedName>
    <definedName name="BExZUK03RE247R0EMB5J42W1DOZZ" localSheetId="1" hidden="1">'[1]Table'!#REF!</definedName>
    <definedName name="BExZUK03RE247R0EMB5J42W1DOZZ" hidden="1">'[1]Table'!#REF!</definedName>
    <definedName name="BExZWAMZXELE7XD1TF7GNOJMVY70" localSheetId="0" hidden="1">'[1]Table'!#REF!</definedName>
    <definedName name="BExZWAMZXELE7XD1TF7GNOJMVY70" localSheetId="1" hidden="1">'[1]Table'!#REF!</definedName>
    <definedName name="BExZWAMZXELE7XD1TF7GNOJMVY70" hidden="1">'[1]Table'!#REF!</definedName>
    <definedName name="BExZZZEMIIFKMLLV4DJKX5TB9R5V" localSheetId="0" hidden="1">'[1]Table'!#REF!</definedName>
    <definedName name="BExZZZEMIIFKMLLV4DJKX5TB9R5V" localSheetId="1" hidden="1">'[1]Table'!#REF!</definedName>
    <definedName name="BExZZZEMIIFKMLLV4DJKX5TB9R5V" hidden="1">'[1]Table'!#REF!</definedName>
    <definedName name="d" localSheetId="0" hidden="1">'[4]Table'!#REF!</definedName>
    <definedName name="d" localSheetId="1" hidden="1">'[4]Table'!#REF!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'6'!$10:$10</definedName>
    <definedName name="_xlnm.Print_Titles" localSheetId="1">'8'!$10:$10</definedName>
    <definedName name="_xlnm.Print_Area" localSheetId="0">'6'!$A$1:$E$395</definedName>
    <definedName name="_xlnm.Print_Area" localSheetId="1">'8'!$A$1:$F$521</definedName>
  </definedNames>
  <calcPr fullCalcOnLoad="1"/>
</workbook>
</file>

<file path=xl/sharedStrings.xml><?xml version="1.0" encoding="utf-8"?>
<sst xmlns="http://schemas.openxmlformats.org/spreadsheetml/2006/main" count="1767" uniqueCount="413">
  <si>
    <t>Изменения в распределение бюджетных ассигнований по разделам, подразделам, целевым статьям, группам видов расходов классификации расходов бюджета Краснокамского муниципального района на 2014 год</t>
  </si>
  <si>
    <t>Строительство пристроя в МБОУ СОШ № 8 г.Краснокамска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</si>
  <si>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(дошкольные образовательные учреждения (организации)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</si>
  <si>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(общеобразовательные учреждения (организации)</t>
  </si>
  <si>
    <t>Сумма, тыс.рублей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</si>
  <si>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</si>
  <si>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</si>
  <si>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</si>
  <si>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</si>
  <si>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</si>
  <si>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</si>
  <si>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</si>
  <si>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</si>
  <si>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</si>
  <si>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200</t>
  </si>
  <si>
    <t>800</t>
  </si>
  <si>
    <t>Иные бюджетные ассигнования</t>
  </si>
  <si>
    <t>0103</t>
  </si>
  <si>
    <t>300</t>
  </si>
  <si>
    <t>Социальное обеспечение и иные выплаты населению</t>
  </si>
  <si>
    <t>500</t>
  </si>
  <si>
    <t>Межбюджетные трансферты</t>
  </si>
  <si>
    <t>0104</t>
  </si>
  <si>
    <t>0106</t>
  </si>
  <si>
    <t>2000000</t>
  </si>
  <si>
    <t>Обслуживание лицевых счетов органов государственной власти Пермского края, государственных краевых учреждений</t>
  </si>
  <si>
    <t>0200000</t>
  </si>
  <si>
    <t>0111</t>
  </si>
  <si>
    <t>Резервные фонды</t>
  </si>
  <si>
    <t>0113</t>
  </si>
  <si>
    <t>Другие общегосударственные вопросы</t>
  </si>
  <si>
    <t>0300000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</si>
  <si>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</si>
  <si>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0500000</t>
  </si>
  <si>
    <t>0600000</t>
  </si>
  <si>
    <t>Обеспечение деятельности казенных учреждений</t>
  </si>
  <si>
    <t>600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</si>
  <si>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</si>
  <si>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</si>
  <si>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</si>
  <si>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</si>
  <si>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</si>
  <si>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</si>
  <si>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</si>
  <si>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</si>
  <si>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2100000</t>
  </si>
  <si>
    <t>0300</t>
  </si>
  <si>
    <t>НАЦИОНАЛЬНАЯ БЕЗОПАСНОСТЬ И ПРАВООХРАНИТЕЛЬНАЯ ДЕЯТЕЛЬНОСТЬ</t>
  </si>
  <si>
    <t>0309</t>
  </si>
  <si>
    <t>Составление протоколов об административных правонарушениях</t>
  </si>
  <si>
    <t>0400</t>
  </si>
  <si>
    <t>НАЦИОНАЛЬНАЯ ЭКОНОМИКА</t>
  </si>
  <si>
    <t>0100000</t>
  </si>
  <si>
    <t>0405</t>
  </si>
  <si>
    <t>Сельское хозяйство и рыболовство</t>
  </si>
  <si>
    <t>1000000</t>
  </si>
  <si>
    <t>Государственная поддержка кредитования малых форм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</si>
  <si>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</si>
  <si>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</si>
  <si>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</si>
  <si>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</si>
  <si>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</si>
  <si>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</si>
  <si>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</si>
  <si>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</si>
  <si>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</si>
  <si>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</si>
  <si>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</si>
  <si>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</si>
  <si>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</si>
  <si>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</si>
  <si>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</si>
  <si>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</si>
  <si>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</si>
  <si>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Предоставление социальных гарантий и льгот педагогическим работникам дошкольных и общеобразовательных организаций</t>
  </si>
  <si>
    <t>0700000</t>
  </si>
  <si>
    <t>0707</t>
  </si>
  <si>
    <t>Молодежная политика и оздоровление детей</t>
  </si>
  <si>
    <t>Мероприятия по организации оздоровления и отдыха детей</t>
  </si>
  <si>
    <t>Организация отдыха и оздоровления детей</t>
  </si>
  <si>
    <t>0709</t>
  </si>
  <si>
    <t>Другие вопросы в области образования</t>
  </si>
  <si>
    <t>0800</t>
  </si>
  <si>
    <t>0801</t>
  </si>
  <si>
    <t>Культура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</si>
  <si>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</si>
  <si>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</si>
  <si>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</si>
  <si>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</si>
  <si>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</si>
  <si>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</si>
  <si>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</si>
  <si>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</si>
  <si>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</si>
  <si>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</si>
  <si>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</si>
  <si>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</si>
  <si>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</si>
  <si>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</si>
  <si>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</si>
  <si>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</si>
  <si>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</si>
  <si>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</si>
  <si>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</si>
  <si>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</si>
  <si>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</si>
  <si>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</si>
  <si>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700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</si>
  <si>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</si>
  <si>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</si>
  <si>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</si>
  <si>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ВСЕГО РАСХОДОВ</t>
  </si>
  <si>
    <t>Вед</t>
  </si>
  <si>
    <t/>
  </si>
  <si>
    <t>Сумма, тыс. рублей</t>
  </si>
  <si>
    <t>Стипендиальное обеспечение  обучающихся в 10-х и 11-х классах общеобразовательных организаций</t>
  </si>
  <si>
    <t>к решению Земского собрания</t>
  </si>
  <si>
    <t>Краснокамского муниципального</t>
  </si>
  <si>
    <t>района</t>
  </si>
  <si>
    <t>710</t>
  </si>
  <si>
    <t>Отдел сельского хозяйства и продовольствия администрации Краснокамского муниципального района</t>
  </si>
  <si>
    <t>0100002</t>
  </si>
  <si>
    <t>Обеспечение выполнения функций органами местного самоуправления Краснокамского муниципального района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</si>
  <si>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</si>
  <si>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</si>
  <si>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2100002</t>
  </si>
  <si>
    <t>Пенсии за выслугу лет лицам, замещавшим муниципальные должности Краснокамского муниципального района, муниципальным служащим Краснокамского муниципального района</t>
  </si>
  <si>
    <t>711</t>
  </si>
  <si>
    <t>Финансовое управление администрации Краснокамского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</si>
  <si>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</si>
  <si>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0200006</t>
  </si>
  <si>
    <t>Обслуживание муниципального долга Краснокамского муниципального района</t>
  </si>
  <si>
    <t>Обслуживание государственного (муниципального) долга</t>
  </si>
  <si>
    <t>712</t>
  </si>
  <si>
    <t>Комитет имущественных отношений администрации Краснокамского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</si>
  <si>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</si>
  <si>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0200001</t>
  </si>
  <si>
    <t>Управление земельными ресурсами и имуществом Краснокамского муниципального района</t>
  </si>
  <si>
    <t>713</t>
  </si>
  <si>
    <t>Администрация Краснокамского муниципального района</t>
  </si>
  <si>
    <t>0100001</t>
  </si>
  <si>
    <t>Глава Краснокамского муниципального района</t>
  </si>
  <si>
    <t>0700001</t>
  </si>
  <si>
    <t>Предоставление субсидий на возмещение хозяйствующим субъектам, обслуживающим садоводческие пригородные маршруты Краснокамского муниципального района, недополученных доходов от перевозки льготной категории граждан</t>
  </si>
  <si>
    <t>0200011</t>
  </si>
  <si>
    <t>Прочие мероприятия</t>
  </si>
  <si>
    <t>1200</t>
  </si>
  <si>
    <t>СРЕДСТВА МАССОВОЙ ИНФОРМАЦИИ</t>
  </si>
  <si>
    <t>1202</t>
  </si>
  <si>
    <t>Периодическая печать и издательства</t>
  </si>
  <si>
    <t>0200002</t>
  </si>
  <si>
    <t>Информирование населения через средства массовой информации о деятельности органов местного самоуправления Краснокамского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</si>
  <si>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</si>
  <si>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0200017</t>
  </si>
  <si>
    <t>0200018</t>
  </si>
  <si>
    <t>714</t>
  </si>
  <si>
    <t>Земское собрание Краснокамского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</si>
  <si>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</si>
  <si>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0100003</t>
  </si>
  <si>
    <t>Председатель Земского собрания Краснокамского муниципального района</t>
  </si>
  <si>
    <t>0100004</t>
  </si>
  <si>
    <t>Депутаты (члены) Земского собрания Краснокамского муниципального района</t>
  </si>
  <si>
    <t>Управление системой образования администрации Краснокамского муниципального района</t>
  </si>
  <si>
    <t>722</t>
  </si>
  <si>
    <t>1200001</t>
  </si>
  <si>
    <t>Предоставление общедоступного бесплатного дошкольного образования по основным общеобразовательным программам в муниципальных дошкольных образовательных организациях Краснокамского муниципального района</t>
  </si>
  <si>
    <t>1300001</t>
  </si>
  <si>
    <t>Предоставление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Краснокамского муниципального района</t>
  </si>
  <si>
    <t>1400001</t>
  </si>
  <si>
    <t>Предоставление дополнительного образования детей в муниципальных образовательных организациях сферы образования и работы с молодежью Краснокамского муниципального района</t>
  </si>
  <si>
    <t>1600001</t>
  </si>
  <si>
    <t>1300002</t>
  </si>
  <si>
    <t>1700002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</si>
  <si>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района, обеспечивающих предоставление услуг в сфере образования</t>
  </si>
  <si>
    <t>1700001</t>
  </si>
  <si>
    <t>Предоставление прочих услуг в сфере образования</t>
  </si>
  <si>
    <t>723</t>
  </si>
  <si>
    <t>Управление по спорту, культуре и работе с молодежью администрации Краснокамского муниципального района</t>
  </si>
  <si>
    <t>1400002</t>
  </si>
  <si>
    <t>1400003</t>
  </si>
  <si>
    <t>Предоставление дополнительного образования детей в муниципальных образовательных организациях сферы физической культуры и спорта Краснокамского муниципального района</t>
  </si>
  <si>
    <t>Предоставление дополнительного образования детей в муниципальных образовательных организациях сферы культуры и искусства Краснокамского муниципального района</t>
  </si>
  <si>
    <t>1400006</t>
  </si>
  <si>
    <t>Софинансирование приобретения музыкальных инструментов и оборудования для муниципальных образовательных учреждений (организаций) дополнительного образования детей сферы культуры и искусства Краснокамского муниципального района</t>
  </si>
  <si>
    <t>КУЛЬТУРА, КИНЕМАТОГРАФИЯ</t>
  </si>
  <si>
    <t>1800001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</si>
  <si>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Краснокамского муниципального района</t>
  </si>
  <si>
    <t>1800002</t>
  </si>
  <si>
    <t>Софинансирование мероприятий по модернизации материально-технической базы и информатизации общедоступных библиотек Краснокамского муниципального района</t>
  </si>
  <si>
    <t>1900001</t>
  </si>
  <si>
    <t>Организация досуга и обеспечения жителей Краснокамского муниципального района услугами организаций культуры</t>
  </si>
  <si>
    <t>1500001</t>
  </si>
  <si>
    <t>Организация работы с детьми и молодежью в Краснокамском муниципальном районе</t>
  </si>
  <si>
    <t>2000001</t>
  </si>
  <si>
    <t>Обеспечение жителей Краснокамского муниципального района услугами организаций физической культуры и массового спорта</t>
  </si>
  <si>
    <t>724</t>
  </si>
  <si>
    <t>Муниципальное казенное учреждение "Централизованная бухгалтерия Краснокамского муниципального района"</t>
  </si>
  <si>
    <t>0100005</t>
  </si>
  <si>
    <t>730</t>
  </si>
  <si>
    <t>0600005</t>
  </si>
  <si>
    <t>731</t>
  </si>
  <si>
    <t>Защита населения и территории от чрезвычайных ситуаций природного и техногенного характера, гражданская оборона</t>
  </si>
  <si>
    <t>0500005</t>
  </si>
  <si>
    <t>752</t>
  </si>
  <si>
    <t>0300001</t>
  </si>
  <si>
    <t>Дорожный фонд Краснокамского муниципального района</t>
  </si>
  <si>
    <t>0503</t>
  </si>
  <si>
    <t>Благоустройство</t>
  </si>
  <si>
    <t>1000001</t>
  </si>
  <si>
    <t>Текущее содержание межпоселенческого кладбища Краснокамского муниципального района</t>
  </si>
  <si>
    <t>0200012</t>
  </si>
  <si>
    <t>Софинансирование мероприятий по реализации инвестиционных и региональных проектов на территории Краснокамского муниципального района</t>
  </si>
  <si>
    <t>2100001</t>
  </si>
  <si>
    <t>Софинансирование мероприятий по обеспечению работников муниципальных учреждений бюджетной сферы Краснокамского муниципального района путевками на санаторно-курортное лечение и оздоровление</t>
  </si>
  <si>
    <t>МЕЖБЮДЖЕТНЫЕ ТРАНСФЕРТЫ ОБЩЕГО ХАРАКТЕРА БЮДЖЕТАМ СУБЪЕКТОВ РОССИЙСКОЙ ФЕДЕРАЦИИ И МУНИЦИПАЛЬНЫХ ОБРАЗОВАНИЙ</t>
  </si>
  <si>
    <t>2200000</t>
  </si>
  <si>
    <t>2208001</t>
  </si>
  <si>
    <t>Выравнивание бюджетной обеспеченности поселений, входящих в состав Краснокамского муниципального района, из районного фонда финансовой поддержки поселений</t>
  </si>
  <si>
    <t>0200010</t>
  </si>
  <si>
    <t>Резервный фонд администрации Краснокамского муниципального района</t>
  </si>
  <si>
    <t>местный</t>
  </si>
  <si>
    <t>Предоставление мер социальной поддержки педагогическим работникам образовательных муниципальных учреждений Краснокамского муниципального района,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</si>
  <si>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</t>
  </si>
  <si>
    <t>Предоставление общего образования по основным и адаптированным общеобразовательным программам в муниципальных специальных (коррекционных) образовательных организациях Краснокамского муниципального района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</si>
  <si>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Предоставление иных межбюджетных трансфертов на выполнение отдельных полномочий поселений, входящих в состав Краснокамского муниципального района, на условиях софинансирования</t>
  </si>
  <si>
    <t>Муниципальное казенное учреждение "Краснокамский комитет по экологии и природопользованию"</t>
  </si>
  <si>
    <t>Муниципальное казенное учреждение "Управление гражданской защиты Краснокамского муниципального района"</t>
  </si>
  <si>
    <t>Муниципальное казенное учреждение "Управление капитального строительства" администрации Краснокамского муниципального района</t>
  </si>
  <si>
    <t>краевой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</si>
  <si>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</si>
  <si>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</si>
  <si>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5</t>
  </si>
  <si>
    <t>Реализация мероприятий в рамках регионального проекта "Приведение в нормативное состояние объектов дорожного хозяйства"</t>
  </si>
  <si>
    <t>4000004</t>
  </si>
  <si>
    <t>Ведомственная целевая программа "Охрана окружающей среды Краснокамского муниципального района на 2014-2016 годы"</t>
  </si>
  <si>
    <t>0200004</t>
  </si>
  <si>
    <t>Оказание поддержки социально ориентированным некоммерческим организациям</t>
  </si>
  <si>
    <t>Ежемесячные денежные выплаты Почетным гражданам Краснокамского муниципального района</t>
  </si>
  <si>
    <t>Единовременное денежное вознаграждение Почетным гражданам Краснокамского муниципального района</t>
  </si>
  <si>
    <t>1</t>
  </si>
  <si>
    <t>2</t>
  </si>
  <si>
    <t>0200019</t>
  </si>
  <si>
    <t>Конкурс социальных и культурных проектов Краснокамского муниципального района</t>
  </si>
  <si>
    <t>Компенсация оплаты проезда транспортом общего пользования для учащихся, обучающихся по программам среднего (полного) общего образования в образовательных организациях Краснокамского муниципального района</t>
  </si>
  <si>
    <t>1200002</t>
  </si>
  <si>
    <t>Выплаты семьям, имеющим детей в возрасте от 1,5 до 5 лет, не посещающих муниципальные дошкольные образовательные организации</t>
  </si>
  <si>
    <t>3</t>
  </si>
  <si>
    <t>1076325</t>
  </si>
  <si>
    <t>Обеспечение деятельности органов местного самоуправления</t>
  </si>
  <si>
    <t>1036324</t>
  </si>
  <si>
    <t>Социальная поддержка</t>
  </si>
  <si>
    <t>2056327</t>
  </si>
  <si>
    <t>Государственная программа Пермского края «Управление государственными финансами и государственным долгом Пермского края»</t>
  </si>
  <si>
    <t>2050000</t>
  </si>
  <si>
    <t>Подпрограмма «Обеспечение реализации Государственной программы» государственной программы Пермского края «Управление государственными финансами и государственным долгом Пермского края»</t>
  </si>
  <si>
    <t>Государственная программа Пермского края  «Развитие сельского хозяйства и устойчивое развитие сельских территорий в Пермском крае»</t>
  </si>
  <si>
    <t>1030000</t>
  </si>
  <si>
    <t>Подпрограмма «Поддержка малых форм хозяйствования» государственной программы Пермского края «Развитие сельского хозяйства и устойчивое развитие сельских территорий в Пермском крае»</t>
  </si>
  <si>
    <t>1070000</t>
  </si>
  <si>
    <t>Подпрограмма «Обеспечение реализации государственной программы» государственной программы Пермского края «Развитие сельского хозяйства и устойчивое развитие сельских территорий в Пермском крае»</t>
  </si>
  <si>
    <t>Мероприятия, осуществляемые органами местного самоуправления</t>
  </si>
  <si>
    <t>0316203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</si>
  <si>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</si>
  <si>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0310000</t>
  </si>
  <si>
    <t>Государственная программа Пермского края «Социальная поддержка граждан Пермского края»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</si>
  <si>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</si>
  <si>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Дотации</t>
  </si>
  <si>
    <t>0208021</t>
  </si>
  <si>
    <t>0526319</t>
  </si>
  <si>
    <t>0520000</t>
  </si>
  <si>
    <t>Государственная программа Пермского края «Семья и дети Пермского края»</t>
  </si>
  <si>
    <t>Подпрограмма «Поддержка материнства и детства.   Формирование среды, дружественной к семье и детям» государственной программы Пермского края «Семья и дети Пермского края»</t>
  </si>
  <si>
    <t>0666321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</si>
  <si>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</si>
  <si>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0660000</t>
  </si>
  <si>
    <t>Государственная программа Пермского края  «Культура Пермского края»</t>
  </si>
  <si>
    <t>Подпрограмма «Развитие архивного дела» государственной программы Пермского края «Культура Пермского края»</t>
  </si>
  <si>
    <t>0866322</t>
  </si>
  <si>
    <t>0800000</t>
  </si>
  <si>
    <t>0860000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</si>
  <si>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</si>
  <si>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</si>
  <si>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1346326</t>
  </si>
  <si>
    <t>1340000</t>
  </si>
  <si>
    <t>Подпрограмма «Развитие транспортного комплекса Пермского края: Автомобильный транспорт» государственной программы Пермского края «Развитие транспортной системы»</t>
  </si>
  <si>
    <t>Государственная программа Пермского края «Развитие транспортной системы»</t>
  </si>
  <si>
    <t>0316329</t>
  </si>
  <si>
    <t>0126301</t>
  </si>
  <si>
    <t>Организация оказания медицинской помощи на территории Пермского края муниципальными учреждениями</t>
  </si>
  <si>
    <t>Государственная программа Пермского края «Развитие здравоохранения»</t>
  </si>
  <si>
    <t>0120000</t>
  </si>
  <si>
    <t>Подпрограмма  «Совершенствование  оказания  специализированной, включая высокотехнологичную,  медицинской помощи,  скорой, в том числе скорой специализированной, медицинской  помощи, медицинской эвакуации» государственной программы Пермского края «Развитие здравоохранения»</t>
  </si>
  <si>
    <t>0316315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</si>
  <si>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</si>
  <si>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воспитания и обучения детей-инвалидов в муниципальных дошкольных образовательных организациях и на дому</t>
  </si>
  <si>
    <t>0216306</t>
  </si>
  <si>
    <t>Государственная  программа Пермского края «Развитие образования и науки»</t>
  </si>
  <si>
    <t>Подпрограмма «Дошкольное образование» государственной программы Пермского края «Развитие образования и науки»</t>
  </si>
  <si>
    <t>0210000</t>
  </si>
  <si>
    <t>0216330</t>
  </si>
  <si>
    <t>Предоставление государственных гарантий на получение общедоступного бесплатного дошкольного образования по основным общеобразовательным программам в дошкольных образовательных организациях</t>
  </si>
  <si>
    <t>0266311</t>
  </si>
  <si>
    <t>0260000</t>
  </si>
  <si>
    <t>Подпрограмма «Кадровая политика» государственной программы Пермского края «Развитие образования и науки»</t>
  </si>
  <si>
    <t>0226307</t>
  </si>
  <si>
    <t>0220000</t>
  </si>
  <si>
    <t>Подпрограмма «Общее образование» государственной программы Пермского края «Развитие образования и науки»</t>
  </si>
  <si>
    <t>0226308</t>
  </si>
  <si>
    <t>0226310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</si>
  <si>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</si>
  <si>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Дополнительное образование детей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</si>
  <si>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</t>
  </si>
  <si>
    <t>Отдых и оздоровление детей</t>
  </si>
  <si>
    <t>0576320</t>
  </si>
  <si>
    <t>0570000</t>
  </si>
  <si>
    <t>Подпрограмма «Развитие  системы  отдыха и оздоровления детей» государственной программы Пермского края «Семья и дети Пермского края»</t>
  </si>
  <si>
    <t>0226309</t>
  </si>
  <si>
    <t>0516317</t>
  </si>
  <si>
    <t>0516318</t>
  </si>
  <si>
    <t>0510000</t>
  </si>
  <si>
    <t>Подпрограмма «Государственная социальная поддержка семей и детей» государственной программы Пермского края «Семья и  дети Пермского края»</t>
  </si>
  <si>
    <t>0516316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</si>
  <si>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</si>
  <si>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Организационно-воспитательная работа с молодежью</t>
  </si>
  <si>
    <t>Библиотеки</t>
  </si>
  <si>
    <t>Дворцы и дома культуры</t>
  </si>
  <si>
    <t>0316314</t>
  </si>
  <si>
    <t>Физическая культура и спорт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</si>
  <si>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</si>
  <si>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Охрана окружающей среды</t>
  </si>
  <si>
    <t>Предупреждение и ликвидация последствий чрезвычайных ситуаций и стихийных бедствий</t>
  </si>
  <si>
    <t>Дорожное хозяйство</t>
  </si>
  <si>
    <t>1006</t>
  </si>
  <si>
    <t>Другие вопросы в области социальной политики</t>
  </si>
  <si>
    <t>0820000</t>
  </si>
  <si>
    <t>Подпрограмма «Противодействие наркомании и незаконному обороту наркотических средств, профилактика потребления психоактивных веществ на территории Пермского края» государственной программы Пермского края «Обеспечение общественной безопасности Пермского края»</t>
  </si>
  <si>
    <t>0826412</t>
  </si>
  <si>
    <t>Организация спортивных  и досуговых мероприятий,  мероприятий по информированию населения в целях профилактики спроса потребления психоактивных веществ</t>
  </si>
  <si>
    <t>0315134</t>
  </si>
  <si>
    <t>Обеспечение жильем отдельных категорий граждан, установленных Федеральным законом от 12 января 
1995 г. № 5-ФЗ «О ветеранах», в соответствии с Указом Президента Российской  Федерации от 7 мая 2008 г. 
№ 714 «Об обеспечении жильем ветеранов Великой Отечественной войны 1941-1945 годов»</t>
  </si>
  <si>
    <t>0315135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</si>
  <si>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
№ 181-ФЗ «О социальной защите инвалидов в Российской Федерации»</t>
  </si>
  <si>
    <t>9100000</t>
  </si>
  <si>
    <t>Обеспечение деятельности органов государственной власти Пермского края</t>
  </si>
  <si>
    <t>9105930</t>
  </si>
  <si>
    <t>Государственная регистрация актов гражданского состояния</t>
  </si>
  <si>
    <t>Предоставление субсидий муниципальным бюджетным, автономным учреждениям и иным некоммерческим организациям</t>
  </si>
  <si>
    <t>Капитальный ремонт  автомобильных дорог и искусственных сооружений на них в рамках приоритетного регионального проекта "Муниципальные дороги"</t>
  </si>
  <si>
    <t>Закупка товаров, работ и услуг для муниципальных нужд</t>
  </si>
  <si>
    <t>400</t>
  </si>
  <si>
    <t>Бюджетные инвестиции</t>
  </si>
  <si>
    <t>0412</t>
  </si>
  <si>
    <t>Другие вопросы в области национальной экономики</t>
  </si>
  <si>
    <t>0400000</t>
  </si>
  <si>
    <t>Мероприятия в области строительства, архитектуры и градостроительства</t>
  </si>
  <si>
    <t>3000000</t>
  </si>
  <si>
    <t>Строительство (реконструкция) объектов общественной инфраструктуры</t>
  </si>
  <si>
    <t>3000001</t>
  </si>
  <si>
    <t>Строительство детского сада в микрорайоне "Звездный" в г.Краснокамске Пермского края(ПСД)</t>
  </si>
  <si>
    <t>3000002</t>
  </si>
  <si>
    <t>Строительство детского сада   по ул. М.Рыбалко,19  в г.Краснокамске  на 60 мест (ПИР)</t>
  </si>
  <si>
    <t>3000003</t>
  </si>
  <si>
    <t>Реконструкция здания под детский сад   пер. Банковский ,4а г.Краснокамска (ПИР)</t>
  </si>
  <si>
    <t>Выполнение работ по ремонту и содержанию автомобильных дорог общего пользования местного значения и искусственных сооружений на них</t>
  </si>
  <si>
    <t>Выполнение работ по капитальному ремонту  автомобильных дорог общего пользования местного значения и искусственных сооружений на них, в том числе работы по изысканиям, проектированию, экспертизе</t>
  </si>
  <si>
    <t>0300007</t>
  </si>
  <si>
    <t>0300003</t>
  </si>
  <si>
    <t>0300004</t>
  </si>
  <si>
    <t>0502</t>
  </si>
  <si>
    <t>Коммунальное хозяйство</t>
  </si>
  <si>
    <t>0200022</t>
  </si>
  <si>
    <t>Исполнение решений судов, вступивших в законную силу, и оплата государственной пошлины</t>
  </si>
  <si>
    <t>0501</t>
  </si>
  <si>
    <t>Жилищное хозяйство</t>
  </si>
  <si>
    <t>1239602</t>
  </si>
  <si>
    <t>Обеспечение мероприятий по переселению граждан из  аварийного жилищного фонда</t>
  </si>
  <si>
    <t>Государственная программа Пермского края «Обеспечение качественным жильем и услугами ЖКХ населения Пермского края»</t>
  </si>
  <si>
    <t>1230000</t>
  </si>
  <si>
    <t>Подпрограмма «Развитие жилищного строительства в Пермском крае» государственной программы Пермского края «Обеспечение качественным жильем и услугами ЖКХ населения Пермского края»</t>
  </si>
  <si>
    <t>0200014</t>
  </si>
  <si>
    <t>Проведение физкультурных и спортивных мероприятий</t>
  </si>
  <si>
    <t>4000000</t>
  </si>
  <si>
    <t>Ведомственные целевые программы</t>
  </si>
  <si>
    <t>4000001</t>
  </si>
  <si>
    <t>Ведомственная целевая программа "Энергосбережение и энергетическая эффективность администрации Краснокамского муниципального района"</t>
  </si>
  <si>
    <t>4000002</t>
  </si>
  <si>
    <t>Ведомственная целевая программа "Развитие сельского хозяйства в малых формах хозяйствования на территории Краснокамского муниципального района на 2014 год и плановые 2015-2016 годы"</t>
  </si>
  <si>
    <t>4000003</t>
  </si>
  <si>
    <t>Ведомственная целевая программа "Развитие и поддержка субъектов малого и среднего предпринимательства Краснокамского муниципального района на 2014-2016 годы"</t>
  </si>
  <si>
    <t>Приложение 1</t>
  </si>
  <si>
    <t>Приложение 2</t>
  </si>
  <si>
    <t>1200003</t>
  </si>
  <si>
    <t>1300003</t>
  </si>
  <si>
    <t>0300008</t>
  </si>
  <si>
    <t>3000004</t>
  </si>
  <si>
    <t>Строительство детского сада на 190 мест по ул.Чапаева, 40  в  г.Краснокамске Пермского края</t>
  </si>
  <si>
    <t>3000005</t>
  </si>
  <si>
    <t>Строительство детского сада в микрорайоне "Звездный" в г.Краснокамске Пермского края</t>
  </si>
  <si>
    <t>3000006</t>
  </si>
  <si>
    <t>Строительство детского сада на 60 мест в микрорайоне Матросово, ул. М.Рыбалко, 19 в г.Краснокамске Пермского края</t>
  </si>
  <si>
    <t>3000007</t>
  </si>
  <si>
    <t>Реконструкция здания под детский сад   пер. Банковский ,4а  в г.Краснокамске Пермского края</t>
  </si>
  <si>
    <t>3000008</t>
  </si>
  <si>
    <t>3000010</t>
  </si>
  <si>
    <t>Реконструкция объекта "Магистральный водовод от котельного цеха ОАО "Пермский свонокомплекс"до ВНС п. Майский</t>
  </si>
  <si>
    <t>Изменения в ведомственную структуру расходов бюджета Краснокамского муниципального района на 2014 год</t>
  </si>
  <si>
    <t>Разработка архитектурно-планировочного решения территории бывшего пионерского лагеря "Рассвет" с целью дальнейшего предоставления многодетным семьям</t>
  </si>
  <si>
    <t>0400006</t>
  </si>
  <si>
    <t>3000009</t>
  </si>
  <si>
    <t>Реконструкция общежития по ул. Энтузиастов, 5 (ПИР)</t>
  </si>
  <si>
    <t>0</t>
  </si>
  <si>
    <t>от  11.12.2014  № 131</t>
  </si>
  <si>
    <t>от  11.12.2014  №  131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</si>
</sst>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(* #,##0.00_);_(* \(#,##0.00\);_(* &quot;-&quot;??_);_(@_)"/>
    <numFmt numFmtId="166" formatCode="_-* #,##0.00\ _D_M_-;\-* #,##0.00\ _D_M_-;_-* &quot;-&quot;??\ _D_M_-;_-@_-"/>
    <numFmt numFmtId="167" formatCode="#,##0.0"/>
    <numFmt numFmtId="168" formatCode="0.000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"/>
    <numFmt numFmtId="176" formatCode="0.00000"/>
  </numFmts>
  <fonts count="71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0" fillId="7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52" fillId="22" borderId="0" applyNumberFormat="0" applyBorder="0" applyAlignment="0" applyProtection="0"/>
    <xf numFmtId="0" fontId="0" fillId="6" borderId="0" applyNumberFormat="0" applyBorder="0" applyAlignment="0" applyProtection="0"/>
    <xf numFmtId="0" fontId="52" fillId="23" borderId="0" applyNumberFormat="0" applyBorder="0" applyAlignment="0" applyProtection="0"/>
    <xf numFmtId="0" fontId="0" fillId="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52" fillId="26" borderId="0" applyNumberFormat="0" applyBorder="0" applyAlignment="0" applyProtection="0"/>
    <xf numFmtId="0" fontId="0" fillId="14" borderId="0" applyNumberFormat="0" applyBorder="0" applyAlignment="0" applyProtection="0"/>
    <xf numFmtId="0" fontId="52" fillId="27" borderId="0" applyNumberFormat="0" applyBorder="0" applyAlignment="0" applyProtection="0"/>
    <xf numFmtId="0" fontId="0" fillId="6" borderId="0" applyNumberFormat="0" applyBorder="0" applyAlignment="0" applyProtection="0"/>
    <xf numFmtId="0" fontId="52" fillId="28" borderId="0" applyNumberFormat="0" applyBorder="0" applyAlignment="0" applyProtection="0"/>
    <xf numFmtId="0" fontId="0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53" fillId="30" borderId="0" applyNumberFormat="0" applyBorder="0" applyAlignment="0" applyProtection="0"/>
    <xf numFmtId="0" fontId="4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3" borderId="0" applyNumberFormat="0" applyBorder="0" applyAlignment="0" applyProtection="0"/>
    <xf numFmtId="0" fontId="53" fillId="33" borderId="0" applyNumberFormat="0" applyBorder="0" applyAlignment="0" applyProtection="0"/>
    <xf numFmtId="0" fontId="4" fillId="25" borderId="0" applyNumberFormat="0" applyBorder="0" applyAlignment="0" applyProtection="0"/>
    <xf numFmtId="0" fontId="53" fillId="34" borderId="0" applyNumberFormat="0" applyBorder="0" applyAlignment="0" applyProtection="0"/>
    <xf numFmtId="0" fontId="4" fillId="35" borderId="0" applyNumberFormat="0" applyBorder="0" applyAlignment="0" applyProtection="0"/>
    <xf numFmtId="0" fontId="53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0" fillId="45" borderId="0" applyNumberFormat="0" applyBorder="0" applyAlignment="0" applyProtection="0"/>
    <xf numFmtId="0" fontId="0" fillId="48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17" fillId="47" borderId="0" applyNumberFormat="0" applyBorder="0" applyAlignment="0" applyProtection="0"/>
    <xf numFmtId="0" fontId="18" fillId="63" borderId="1" applyNumberFormat="0" applyAlignment="0" applyProtection="0"/>
    <xf numFmtId="0" fontId="19" fillId="48" borderId="2" applyNumberFormat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60" borderId="1" applyNumberFormat="0" applyAlignment="0" applyProtection="0"/>
    <xf numFmtId="0" fontId="26" fillId="0" borderId="6" applyNumberFormat="0" applyFill="0" applyAlignment="0" applyProtection="0"/>
    <xf numFmtId="0" fontId="27" fillId="60" borderId="0" applyNumberFormat="0" applyBorder="0" applyAlignment="0" applyProtection="0"/>
    <xf numFmtId="0" fontId="15" fillId="0" borderId="0">
      <alignment/>
      <protection/>
    </xf>
    <xf numFmtId="0" fontId="1" fillId="59" borderId="7" applyNumberFormat="0" applyFont="0" applyAlignment="0" applyProtection="0"/>
    <xf numFmtId="0" fontId="28" fillId="63" borderId="8" applyNumberFormat="0" applyAlignment="0" applyProtection="0"/>
    <xf numFmtId="4" fontId="6" fillId="68" borderId="9" applyNumberFormat="0" applyProtection="0">
      <alignment vertical="center"/>
    </xf>
    <xf numFmtId="4" fontId="29" fillId="68" borderId="10" applyNumberFormat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4" fontId="7" fillId="68" borderId="9" applyNumberFormat="0" applyProtection="0">
      <alignment vertical="center"/>
    </xf>
    <xf numFmtId="4" fontId="30" fillId="68" borderId="10" applyNumberFormat="0" applyProtection="0">
      <alignment vertical="center"/>
    </xf>
    <xf numFmtId="0" fontId="1" fillId="0" borderId="0">
      <alignment/>
      <protection/>
    </xf>
    <xf numFmtId="4" fontId="6" fillId="68" borderId="9" applyNumberFormat="0" applyProtection="0">
      <alignment horizontal="left" vertical="center" indent="1"/>
    </xf>
    <xf numFmtId="4" fontId="29" fillId="68" borderId="10" applyNumberFormat="0" applyProtection="0">
      <alignment horizontal="left" vertical="center" indent="1"/>
    </xf>
    <xf numFmtId="0" fontId="1" fillId="0" borderId="0">
      <alignment/>
      <protection/>
    </xf>
    <xf numFmtId="4" fontId="6" fillId="68" borderId="9" applyNumberFormat="0" applyProtection="0">
      <alignment horizontal="left" vertical="center" indent="1"/>
    </xf>
    <xf numFmtId="0" fontId="8" fillId="68" borderId="10" applyNumberFormat="0" applyProtection="0">
      <alignment horizontal="left" vertical="top" indent="1"/>
    </xf>
    <xf numFmtId="0" fontId="29" fillId="68" borderId="10" applyNumberFormat="0" applyProtection="0">
      <alignment horizontal="left" vertical="top" indent="1"/>
    </xf>
    <xf numFmtId="0" fontId="1" fillId="0" borderId="0">
      <alignment/>
      <protection/>
    </xf>
    <xf numFmtId="4" fontId="6" fillId="37" borderId="9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0" borderId="0">
      <alignment/>
      <protection/>
    </xf>
    <xf numFmtId="4" fontId="6" fillId="7" borderId="9" applyNumberFormat="0" applyProtection="0">
      <alignment horizontal="right" vertical="center"/>
    </xf>
    <xf numFmtId="4" fontId="11" fillId="7" borderId="10" applyNumberFormat="0" applyProtection="0">
      <alignment horizontal="right" vertical="center"/>
    </xf>
    <xf numFmtId="0" fontId="1" fillId="0" borderId="0">
      <alignment/>
      <protection/>
    </xf>
    <xf numFmtId="4" fontId="6" fillId="69" borderId="9" applyNumberFormat="0" applyProtection="0">
      <alignment horizontal="right" vertical="center"/>
    </xf>
    <xf numFmtId="4" fontId="11" fillId="3" borderId="10" applyNumberFormat="0" applyProtection="0">
      <alignment horizontal="right" vertical="center"/>
    </xf>
    <xf numFmtId="0" fontId="1" fillId="0" borderId="0">
      <alignment/>
      <protection/>
    </xf>
    <xf numFmtId="4" fontId="6" fillId="70" borderId="11" applyNumberFormat="0" applyProtection="0">
      <alignment horizontal="right" vertical="center"/>
    </xf>
    <xf numFmtId="4" fontId="11" fillId="70" borderId="10" applyNumberFormat="0" applyProtection="0">
      <alignment horizontal="right" vertical="center"/>
    </xf>
    <xf numFmtId="0" fontId="1" fillId="0" borderId="0">
      <alignment/>
      <protection/>
    </xf>
    <xf numFmtId="4" fontId="6" fillId="29" borderId="9" applyNumberFormat="0" applyProtection="0">
      <alignment horizontal="right" vertical="center"/>
    </xf>
    <xf numFmtId="4" fontId="11" fillId="29" borderId="10" applyNumberFormat="0" applyProtection="0">
      <alignment horizontal="right" vertical="center"/>
    </xf>
    <xf numFmtId="0" fontId="1" fillId="0" borderId="0">
      <alignment/>
      <protection/>
    </xf>
    <xf numFmtId="4" fontId="6" fillId="39" borderId="9" applyNumberFormat="0" applyProtection="0">
      <alignment horizontal="right" vertical="center"/>
    </xf>
    <xf numFmtId="4" fontId="11" fillId="39" borderId="10" applyNumberFormat="0" applyProtection="0">
      <alignment horizontal="right" vertical="center"/>
    </xf>
    <xf numFmtId="0" fontId="1" fillId="0" borderId="0">
      <alignment/>
      <protection/>
    </xf>
    <xf numFmtId="4" fontId="6" fillId="71" borderId="9" applyNumberFormat="0" applyProtection="0">
      <alignment horizontal="right" vertical="center"/>
    </xf>
    <xf numFmtId="4" fontId="11" fillId="71" borderId="10" applyNumberFormat="0" applyProtection="0">
      <alignment horizontal="right" vertical="center"/>
    </xf>
    <xf numFmtId="0" fontId="1" fillId="0" borderId="0">
      <alignment/>
      <protection/>
    </xf>
    <xf numFmtId="4" fontId="6" fillId="20" borderId="9" applyNumberFormat="0" applyProtection="0">
      <alignment horizontal="right" vertical="center"/>
    </xf>
    <xf numFmtId="4" fontId="11" fillId="20" borderId="10" applyNumberFormat="0" applyProtection="0">
      <alignment horizontal="right" vertical="center"/>
    </xf>
    <xf numFmtId="0" fontId="1" fillId="0" borderId="0">
      <alignment/>
      <protection/>
    </xf>
    <xf numFmtId="4" fontId="6" fillId="72" borderId="9" applyNumberFormat="0" applyProtection="0">
      <alignment horizontal="right" vertical="center"/>
    </xf>
    <xf numFmtId="4" fontId="11" fillId="72" borderId="10" applyNumberFormat="0" applyProtection="0">
      <alignment horizontal="right" vertical="center"/>
    </xf>
    <xf numFmtId="0" fontId="1" fillId="0" borderId="0">
      <alignment/>
      <protection/>
    </xf>
    <xf numFmtId="4" fontId="6" fillId="25" borderId="9" applyNumberFormat="0" applyProtection="0">
      <alignment horizontal="right" vertical="center"/>
    </xf>
    <xf numFmtId="4" fontId="11" fillId="25" borderId="10" applyNumberFormat="0" applyProtection="0">
      <alignment horizontal="right" vertical="center"/>
    </xf>
    <xf numFmtId="0" fontId="1" fillId="0" borderId="0">
      <alignment/>
      <protection/>
    </xf>
    <xf numFmtId="4" fontId="6" fillId="73" borderId="11" applyNumberFormat="0" applyProtection="0">
      <alignment horizontal="left" vertical="center" indent="1"/>
    </xf>
    <xf numFmtId="4" fontId="29" fillId="73" borderId="12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11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0" fontId="1" fillId="0" borderId="0">
      <alignment/>
      <protection/>
    </xf>
    <xf numFmtId="4" fontId="6" fillId="2" borderId="9" applyNumberFormat="0" applyProtection="0">
      <alignment horizontal="right" vertical="center"/>
    </xf>
    <xf numFmtId="4" fontId="11" fillId="2" borderId="10" applyNumberFormat="0" applyProtection="0">
      <alignment horizontal="right" vertical="center"/>
    </xf>
    <xf numFmtId="0" fontId="1" fillId="0" borderId="0">
      <alignment/>
      <protection/>
    </xf>
    <xf numFmtId="4" fontId="6" fillId="74" borderId="11" applyNumberFormat="0" applyProtection="0">
      <alignment horizontal="left" vertical="center" indent="1"/>
    </xf>
    <xf numFmtId="4" fontId="11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6" fillId="2" borderId="11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19" borderId="10" applyNumberFormat="0" applyProtection="0">
      <alignment horizontal="left" vertical="center" indent="1"/>
    </xf>
    <xf numFmtId="0" fontId="6" fillId="21" borderId="9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top" indent="1"/>
    </xf>
    <xf numFmtId="0" fontId="1" fillId="19" borderId="10" applyNumberFormat="0" applyProtection="0">
      <alignment horizontal="left" vertical="top" indent="1"/>
    </xf>
    <xf numFmtId="0" fontId="1" fillId="0" borderId="0">
      <alignment/>
      <protection/>
    </xf>
    <xf numFmtId="0" fontId="1" fillId="2" borderId="10" applyNumberFormat="0" applyProtection="0">
      <alignment horizontal="left" vertical="center" indent="1"/>
    </xf>
    <xf numFmtId="0" fontId="6" fillId="75" borderId="9" applyNumberFormat="0" applyProtection="0">
      <alignment horizontal="left" vertical="center" indent="1"/>
    </xf>
    <xf numFmtId="0" fontId="6" fillId="2" borderId="10" applyNumberFormat="0" applyProtection="0">
      <alignment horizontal="left" vertical="top" indent="1"/>
    </xf>
    <xf numFmtId="0" fontId="1" fillId="2" borderId="10" applyNumberFormat="0" applyProtection="0">
      <alignment horizontal="left" vertical="top" indent="1"/>
    </xf>
    <xf numFmtId="0" fontId="1" fillId="0" borderId="0">
      <alignment/>
      <protection/>
    </xf>
    <xf numFmtId="0" fontId="1" fillId="6" borderId="10" applyNumberFormat="0" applyProtection="0">
      <alignment horizontal="left" vertical="center" indent="1"/>
    </xf>
    <xf numFmtId="0" fontId="6" fillId="6" borderId="9" applyNumberFormat="0" applyProtection="0">
      <alignment horizontal="left" vertical="center" indent="1"/>
    </xf>
    <xf numFmtId="0" fontId="6" fillId="6" borderId="10" applyNumberFormat="0" applyProtection="0">
      <alignment horizontal="left" vertical="top" indent="1"/>
    </xf>
    <xf numFmtId="0" fontId="1" fillId="6" borderId="10" applyNumberFormat="0" applyProtection="0">
      <alignment horizontal="left" vertical="top" indent="1"/>
    </xf>
    <xf numFmtId="0" fontId="1" fillId="0" borderId="0">
      <alignment/>
      <protection/>
    </xf>
    <xf numFmtId="0" fontId="6" fillId="74" borderId="9" applyNumberFormat="0" applyProtection="0">
      <alignment horizontal="left" vertical="center" indent="1"/>
    </xf>
    <xf numFmtId="0" fontId="1" fillId="74" borderId="10" applyNumberFormat="0" applyProtection="0">
      <alignment horizontal="left" vertical="center" indent="1"/>
    </xf>
    <xf numFmtId="0" fontId="1" fillId="0" borderId="0">
      <alignment/>
      <protection/>
    </xf>
    <xf numFmtId="0" fontId="6" fillId="74" borderId="10" applyNumberFormat="0" applyProtection="0">
      <alignment horizontal="left" vertical="top" indent="1"/>
    </xf>
    <xf numFmtId="0" fontId="1" fillId="74" borderId="10" applyNumberFormat="0" applyProtection="0">
      <alignment horizontal="left" vertical="top" indent="1"/>
    </xf>
    <xf numFmtId="0" fontId="1" fillId="0" borderId="0">
      <alignment/>
      <protection/>
    </xf>
    <xf numFmtId="0" fontId="6" fillId="5" borderId="13" applyNumberFormat="0">
      <alignment/>
      <protection locked="0"/>
    </xf>
    <xf numFmtId="0" fontId="1" fillId="5" borderId="14" applyNumberFormat="0">
      <alignment/>
      <protection locked="0"/>
    </xf>
    <xf numFmtId="0" fontId="1" fillId="0" borderId="0">
      <alignment/>
      <protection/>
    </xf>
    <xf numFmtId="0" fontId="9" fillId="19" borderId="15" applyBorder="0">
      <alignment/>
      <protection/>
    </xf>
    <xf numFmtId="4" fontId="10" fillId="4" borderId="10" applyNumberFormat="0" applyProtection="0">
      <alignment vertical="center"/>
    </xf>
    <xf numFmtId="4" fontId="11" fillId="4" borderId="10" applyNumberFormat="0" applyProtection="0">
      <alignment vertical="center"/>
    </xf>
    <xf numFmtId="0" fontId="1" fillId="0" borderId="0">
      <alignment/>
      <protection/>
    </xf>
    <xf numFmtId="4" fontId="7" fillId="4" borderId="14" applyNumberFormat="0" applyProtection="0">
      <alignment vertical="center"/>
    </xf>
    <xf numFmtId="4" fontId="32" fillId="4" borderId="10" applyNumberFormat="0" applyProtection="0">
      <alignment vertical="center"/>
    </xf>
    <xf numFmtId="0" fontId="1" fillId="0" borderId="0">
      <alignment/>
      <protection/>
    </xf>
    <xf numFmtId="4" fontId="10" fillId="21" borderId="10" applyNumberFormat="0" applyProtection="0">
      <alignment horizontal="left" vertical="center" indent="1"/>
    </xf>
    <xf numFmtId="4" fontId="11" fillId="4" borderId="10" applyNumberFormat="0" applyProtection="0">
      <alignment horizontal="left" vertical="center" indent="1"/>
    </xf>
    <xf numFmtId="0" fontId="1" fillId="0" borderId="0">
      <alignment/>
      <protection/>
    </xf>
    <xf numFmtId="0" fontId="10" fillId="4" borderId="10" applyNumberFormat="0" applyProtection="0">
      <alignment horizontal="left" vertical="top" indent="1"/>
    </xf>
    <xf numFmtId="0" fontId="11" fillId="4" borderId="10" applyNumberFormat="0" applyProtection="0">
      <alignment horizontal="left" vertical="top" indent="1"/>
    </xf>
    <xf numFmtId="0" fontId="1" fillId="0" borderId="0">
      <alignment/>
      <protection/>
    </xf>
    <xf numFmtId="4" fontId="11" fillId="74" borderId="10" applyNumberFormat="0" applyProtection="0">
      <alignment horizontal="right" vertical="center"/>
    </xf>
    <xf numFmtId="4" fontId="6" fillId="0" borderId="9" applyNumberFormat="0" applyProtection="0">
      <alignment horizontal="right" vertical="center"/>
    </xf>
    <xf numFmtId="4" fontId="6" fillId="0" borderId="9" applyNumberFormat="0" applyProtection="0">
      <alignment horizontal="right" vertical="center"/>
    </xf>
    <xf numFmtId="4" fontId="7" fillId="5" borderId="9" applyNumberFormat="0" applyProtection="0">
      <alignment horizontal="right" vertical="center"/>
    </xf>
    <xf numFmtId="4" fontId="32" fillId="74" borderId="10" applyNumberFormat="0" applyProtection="0">
      <alignment horizontal="right" vertical="center"/>
    </xf>
    <xf numFmtId="0" fontId="1" fillId="0" borderId="0">
      <alignment/>
      <protection/>
    </xf>
    <xf numFmtId="4" fontId="6" fillId="37" borderId="9" applyNumberFormat="0" applyProtection="0">
      <alignment horizontal="left" vertical="center" indent="1"/>
    </xf>
    <xf numFmtId="4" fontId="11" fillId="2" borderId="1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0" fillId="2" borderId="10" applyNumberFormat="0" applyProtection="0">
      <alignment horizontal="left" vertical="top" indent="1"/>
    </xf>
    <xf numFmtId="0" fontId="11" fillId="2" borderId="10" applyNumberFormat="0" applyProtection="0">
      <alignment horizontal="left" vertical="top" indent="1"/>
    </xf>
    <xf numFmtId="0" fontId="1" fillId="0" borderId="0">
      <alignment/>
      <protection/>
    </xf>
    <xf numFmtId="4" fontId="12" fillId="76" borderId="11" applyNumberFormat="0" applyProtection="0">
      <alignment horizontal="left" vertical="center" indent="1"/>
    </xf>
    <xf numFmtId="4" fontId="33" fillId="76" borderId="0" applyNumberFormat="0" applyProtection="0">
      <alignment horizontal="left" vertical="center" indent="1"/>
    </xf>
    <xf numFmtId="0" fontId="1" fillId="0" borderId="0">
      <alignment/>
      <protection/>
    </xf>
    <xf numFmtId="0" fontId="6" fillId="77" borderId="14">
      <alignment/>
      <protection/>
    </xf>
    <xf numFmtId="4" fontId="13" fillId="5" borderId="9" applyNumberFormat="0" applyProtection="0">
      <alignment horizontal="right" vertical="center"/>
    </xf>
    <xf numFmtId="4" fontId="34" fillId="74" borderId="10" applyNumberFormat="0" applyProtection="0">
      <alignment horizontal="right" vertical="center"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4" fillId="79" borderId="0" applyNumberFormat="0" applyBorder="0" applyAlignment="0" applyProtection="0"/>
    <xf numFmtId="0" fontId="53" fillId="80" borderId="0" applyNumberFormat="0" applyBorder="0" applyAlignment="0" applyProtection="0"/>
    <xf numFmtId="0" fontId="4" fillId="70" borderId="0" applyNumberFormat="0" applyBorder="0" applyAlignment="0" applyProtection="0"/>
    <xf numFmtId="0" fontId="53" fillId="81" borderId="0" applyNumberFormat="0" applyBorder="0" applyAlignment="0" applyProtection="0"/>
    <xf numFmtId="0" fontId="4" fillId="20" borderId="0" applyNumberFormat="0" applyBorder="0" applyAlignment="0" applyProtection="0"/>
    <xf numFmtId="0" fontId="53" fillId="82" borderId="0" applyNumberFormat="0" applyBorder="0" applyAlignment="0" applyProtection="0"/>
    <xf numFmtId="0" fontId="4" fillId="35" borderId="0" applyNumberFormat="0" applyBorder="0" applyAlignment="0" applyProtection="0"/>
    <xf numFmtId="0" fontId="53" fillId="83" borderId="0" applyNumberFormat="0" applyBorder="0" applyAlignment="0" applyProtection="0"/>
    <xf numFmtId="0" fontId="4" fillId="37" borderId="0" applyNumberFormat="0" applyBorder="0" applyAlignment="0" applyProtection="0"/>
    <xf numFmtId="0" fontId="53" fillId="84" borderId="0" applyNumberFormat="0" applyBorder="0" applyAlignment="0" applyProtection="0"/>
    <xf numFmtId="0" fontId="4" fillId="71" borderId="0" applyNumberFormat="0" applyBorder="0" applyAlignment="0" applyProtection="0"/>
    <xf numFmtId="0" fontId="54" fillId="85" borderId="17" applyNumberFormat="0" applyAlignment="0" applyProtection="0"/>
    <xf numFmtId="0" fontId="36" fillId="18" borderId="1" applyNumberFormat="0" applyAlignment="0" applyProtection="0"/>
    <xf numFmtId="0" fontId="55" fillId="86" borderId="18" applyNumberFormat="0" applyAlignment="0" applyProtection="0"/>
    <xf numFmtId="0" fontId="28" fillId="21" borderId="8" applyNumberFormat="0" applyAlignment="0" applyProtection="0"/>
    <xf numFmtId="0" fontId="56" fillId="86" borderId="17" applyNumberFormat="0" applyAlignment="0" applyProtection="0"/>
    <xf numFmtId="0" fontId="37" fillId="21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9" applyNumberFormat="0" applyFill="0" applyAlignment="0" applyProtection="0"/>
    <xf numFmtId="0" fontId="38" fillId="0" borderId="20" applyNumberFormat="0" applyFill="0" applyAlignment="0" applyProtection="0"/>
    <xf numFmtId="0" fontId="59" fillId="0" borderId="21" applyNumberFormat="0" applyFill="0" applyAlignment="0" applyProtection="0"/>
    <xf numFmtId="0" fontId="39" fillId="0" borderId="4" applyNumberFormat="0" applyFill="0" applyAlignment="0" applyProtection="0"/>
    <xf numFmtId="0" fontId="60" fillId="0" borderId="22" applyNumberFormat="0" applyFill="0" applyAlignment="0" applyProtection="0"/>
    <xf numFmtId="0" fontId="4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5" fillId="0" borderId="25" applyNumberFormat="0" applyFill="0" applyAlignment="0" applyProtection="0"/>
    <xf numFmtId="0" fontId="62" fillId="87" borderId="26" applyNumberFormat="0" applyAlignment="0" applyProtection="0"/>
    <xf numFmtId="0" fontId="19" fillId="88" borderId="2" applyNumberFormat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89" borderId="0" applyNumberFormat="0" applyBorder="0" applyAlignment="0" applyProtection="0"/>
    <xf numFmtId="0" fontId="27" fillId="68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9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6" fillId="90" borderId="0">
      <alignment/>
      <protection/>
    </xf>
    <xf numFmtId="0" fontId="65" fillId="0" borderId="0" applyNumberFormat="0" applyFill="0" applyBorder="0" applyAlignment="0" applyProtection="0"/>
    <xf numFmtId="0" fontId="66" fillId="91" borderId="0" applyNumberFormat="0" applyBorder="0" applyAlignment="0" applyProtection="0"/>
    <xf numFmtId="0" fontId="42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1" fillId="4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28" applyNumberFormat="0" applyFill="0" applyAlignment="0" applyProtection="0"/>
    <xf numFmtId="0" fontId="44" fillId="0" borderId="29" applyNumberFormat="0" applyFill="0" applyAlignment="0" applyProtection="0"/>
    <xf numFmtId="0" fontId="45" fillId="0" borderId="0">
      <alignment/>
      <protection/>
    </xf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93" borderId="0" applyNumberFormat="0" applyBorder="0" applyAlignment="0" applyProtection="0"/>
    <xf numFmtId="0" fontId="21" fillId="1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left" vertical="center" wrapText="1"/>
    </xf>
    <xf numFmtId="167" fontId="2" fillId="0" borderId="3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3" fillId="0" borderId="3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indent="15"/>
    </xf>
    <xf numFmtId="169" fontId="3" fillId="0" borderId="0" xfId="0" applyNumberFormat="1" applyFont="1" applyFill="1" applyAlignment="1">
      <alignment/>
    </xf>
    <xf numFmtId="169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wrapText="1"/>
    </xf>
    <xf numFmtId="167" fontId="2" fillId="0" borderId="31" xfId="0" applyNumberFormat="1" applyFont="1" applyFill="1" applyBorder="1" applyAlignment="1">
      <alignment horizontal="right" vertical="center"/>
    </xf>
    <xf numFmtId="49" fontId="3" fillId="94" borderId="30" xfId="0" applyNumberFormat="1" applyFont="1" applyFill="1" applyBorder="1" applyAlignment="1">
      <alignment horizontal="center" vertical="center"/>
    </xf>
    <xf numFmtId="49" fontId="2" fillId="94" borderId="14" xfId="0" applyNumberFormat="1" applyFont="1" applyFill="1" applyBorder="1" applyAlignment="1">
      <alignment horizontal="center" vertical="center"/>
    </xf>
    <xf numFmtId="49" fontId="2" fillId="94" borderId="30" xfId="0" applyNumberFormat="1" applyFont="1" applyFill="1" applyBorder="1" applyAlignment="1">
      <alignment horizontal="center" vertical="center"/>
    </xf>
    <xf numFmtId="0" fontId="3" fillId="94" borderId="30" xfId="0" applyNumberFormat="1" applyFont="1" applyFill="1" applyBorder="1" applyAlignment="1">
      <alignment horizontal="left" vertical="center" wrapText="1"/>
    </xf>
    <xf numFmtId="167" fontId="3" fillId="94" borderId="30" xfId="0" applyNumberFormat="1" applyFont="1" applyFill="1" applyBorder="1" applyAlignment="1">
      <alignment horizontal="right" vertical="center"/>
    </xf>
    <xf numFmtId="0" fontId="2" fillId="94" borderId="30" xfId="0" applyNumberFormat="1" applyFont="1" applyFill="1" applyBorder="1" applyAlignment="1">
      <alignment horizontal="left" vertical="center" wrapText="1"/>
    </xf>
    <xf numFmtId="167" fontId="2" fillId="94" borderId="30" xfId="0" applyNumberFormat="1" applyFont="1" applyFill="1" applyBorder="1" applyAlignment="1">
      <alignment horizontal="right" vertical="center"/>
    </xf>
    <xf numFmtId="0" fontId="2" fillId="94" borderId="14" xfId="0" applyNumberFormat="1" applyFont="1" applyFill="1" applyBorder="1" applyAlignment="1">
      <alignment horizontal="left" vertical="top" wrapText="1"/>
    </xf>
    <xf numFmtId="49" fontId="2" fillId="94" borderId="14" xfId="0" applyNumberFormat="1" applyFont="1" applyFill="1" applyBorder="1" applyAlignment="1">
      <alignment horizontal="center" vertical="top"/>
    </xf>
    <xf numFmtId="0" fontId="2" fillId="94" borderId="14" xfId="0" applyFont="1" applyFill="1" applyBorder="1" applyAlignment="1">
      <alignment horizontal="left" wrapText="1"/>
    </xf>
    <xf numFmtId="0" fontId="2" fillId="94" borderId="14" xfId="0" applyFont="1" applyFill="1" applyBorder="1" applyAlignment="1">
      <alignment horizontal="left" vertical="center" wrapText="1"/>
    </xf>
    <xf numFmtId="49" fontId="46" fillId="94" borderId="14" xfId="0" applyNumberFormat="1" applyFont="1" applyFill="1" applyBorder="1" applyAlignment="1">
      <alignment horizontal="center" vertical="center"/>
    </xf>
    <xf numFmtId="0" fontId="2" fillId="94" borderId="14" xfId="0" applyNumberFormat="1" applyFont="1" applyFill="1" applyBorder="1" applyAlignment="1">
      <alignment horizontal="left" vertical="center" wrapText="1"/>
    </xf>
    <xf numFmtId="49" fontId="3" fillId="94" borderId="32" xfId="0" applyNumberFormat="1" applyFont="1" applyFill="1" applyBorder="1" applyAlignment="1">
      <alignment horizontal="center" vertical="center"/>
    </xf>
    <xf numFmtId="0" fontId="3" fillId="94" borderId="32" xfId="0" applyNumberFormat="1" applyFont="1" applyFill="1" applyBorder="1" applyAlignment="1">
      <alignment horizontal="left" vertical="center" wrapText="1"/>
    </xf>
    <xf numFmtId="167" fontId="3" fillId="94" borderId="32" xfId="0" applyNumberFormat="1" applyFont="1" applyFill="1" applyBorder="1" applyAlignment="1">
      <alignment horizontal="right" vertical="center"/>
    </xf>
    <xf numFmtId="167" fontId="2" fillId="94" borderId="33" xfId="0" applyNumberFormat="1" applyFont="1" applyFill="1" applyBorder="1" applyAlignment="1">
      <alignment horizontal="right" vertical="center"/>
    </xf>
    <xf numFmtId="0" fontId="0" fillId="94" borderId="14" xfId="0" applyFont="1" applyFill="1" applyBorder="1" applyAlignment="1">
      <alignment/>
    </xf>
    <xf numFmtId="167" fontId="3" fillId="0" borderId="3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/>
    </xf>
    <xf numFmtId="0" fontId="47" fillId="0" borderId="14" xfId="0" applyFont="1" applyFill="1" applyBorder="1" applyAlignment="1">
      <alignment wrapText="1"/>
    </xf>
    <xf numFmtId="167" fontId="2" fillId="0" borderId="14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2" xfId="279"/>
    <cellStyle name="Обычный 2 2" xfId="280"/>
    <cellStyle name="Обычный 3" xfId="281"/>
    <cellStyle name="Обычный 4" xfId="282"/>
    <cellStyle name="Обычный 5" xfId="283"/>
    <cellStyle name="Обычный 6" xfId="284"/>
    <cellStyle name="Обычный 7" xfId="285"/>
    <cellStyle name="Обычный 8" xfId="286"/>
    <cellStyle name="Обычный 9" xfId="287"/>
    <cellStyle name="Followed Hyperlink" xfId="288"/>
    <cellStyle name="Плохой" xfId="289"/>
    <cellStyle name="Плохой 2" xfId="290"/>
    <cellStyle name="Пояснение" xfId="291"/>
    <cellStyle name="Пояснение 2" xfId="292"/>
    <cellStyle name="Примечание" xfId="293"/>
    <cellStyle name="Примечание 2" xfId="294"/>
    <cellStyle name="Percent" xfId="295"/>
    <cellStyle name="Процентный 2" xfId="296"/>
    <cellStyle name="Процентный 2 2" xfId="297"/>
    <cellStyle name="Процентный 3" xfId="298"/>
    <cellStyle name="Процентный 3 2" xfId="299"/>
    <cellStyle name="Процентный 3 3" xfId="300"/>
    <cellStyle name="Процентный 4" xfId="301"/>
    <cellStyle name="Процентный 5" xfId="302"/>
    <cellStyle name="Процентный 6" xfId="303"/>
    <cellStyle name="Связанная ячейка" xfId="304"/>
    <cellStyle name="Связанная ячейка 2" xfId="305"/>
    <cellStyle name="Стиль 1" xfId="306"/>
    <cellStyle name="Текст предупреждения" xfId="307"/>
    <cellStyle name="Текст предупреждения 2" xfId="308"/>
    <cellStyle name="Comma" xfId="309"/>
    <cellStyle name="Comma [0]" xfId="310"/>
    <cellStyle name="Финансовый 2" xfId="311"/>
    <cellStyle name="Финансовый 3" xfId="312"/>
    <cellStyle name="Финансовый 4" xfId="313"/>
    <cellStyle name="Хороший" xfId="314"/>
    <cellStyle name="Хороший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7109375" style="1" customWidth="1"/>
    <col min="2" max="3" width="7.57421875" style="1" customWidth="1"/>
    <col min="4" max="4" width="54.7109375" style="8" customWidth="1"/>
    <col min="5" max="5" width="12.57421875" style="1" customWidth="1"/>
    <col min="6" max="6" width="2.140625" style="1" customWidth="1"/>
    <col min="7" max="16384" width="9.140625" style="1" customWidth="1"/>
  </cols>
  <sheetData>
    <row r="1" ht="12.75">
      <c r="D1" s="16" t="s">
        <v>389</v>
      </c>
    </row>
    <row r="2" ht="12.75">
      <c r="D2" s="16" t="s">
        <v>116</v>
      </c>
    </row>
    <row r="3" ht="12.75">
      <c r="D3" s="16" t="s">
        <v>117</v>
      </c>
    </row>
    <row r="4" ht="12.75">
      <c r="D4" s="16" t="s">
        <v>118</v>
      </c>
    </row>
    <row r="5" ht="12.75">
      <c r="D5" s="16" t="s">
        <v>411</v>
      </c>
    </row>
    <row r="7" spans="1:5" ht="38.25" customHeight="1">
      <c r="A7" s="54" t="s">
        <v>0</v>
      </c>
      <c r="B7" s="54"/>
      <c r="C7" s="54"/>
      <c r="D7" s="54"/>
      <c r="E7" s="54"/>
    </row>
    <row r="9" spans="1:5" ht="25.5">
      <c r="A9" s="2" t="s">
        <v>5</v>
      </c>
      <c r="B9" s="2" t="s">
        <v>6</v>
      </c>
      <c r="C9" s="2" t="s">
        <v>7</v>
      </c>
      <c r="D9" s="9" t="s">
        <v>8</v>
      </c>
      <c r="E9" s="48" t="s">
        <v>4</v>
      </c>
    </row>
    <row r="10" spans="1:5" ht="12.75">
      <c r="A10" s="7" t="s">
        <v>239</v>
      </c>
      <c r="B10" s="7" t="s">
        <v>240</v>
      </c>
      <c r="C10" s="7" t="s">
        <v>246</v>
      </c>
      <c r="D10" s="49">
        <v>4</v>
      </c>
      <c r="E10" s="7" t="s">
        <v>231</v>
      </c>
    </row>
    <row r="11" spans="1:5" ht="12.75">
      <c r="A11" s="4"/>
      <c r="B11" s="4"/>
      <c r="C11" s="4"/>
      <c r="D11" s="11"/>
      <c r="E11" s="4"/>
    </row>
    <row r="12" spans="1:5" s="12" customFormat="1" ht="12.75">
      <c r="A12" s="2" t="s">
        <v>9</v>
      </c>
      <c r="B12" s="2"/>
      <c r="C12" s="2"/>
      <c r="D12" s="13" t="s">
        <v>10</v>
      </c>
      <c r="E12" s="39">
        <f>E13+E27+E55+E65+E69+E17</f>
        <v>-403</v>
      </c>
    </row>
    <row r="13" spans="1:5" s="12" customFormat="1" ht="25.5" hidden="1">
      <c r="A13" s="4" t="s">
        <v>11</v>
      </c>
      <c r="B13" s="4"/>
      <c r="C13" s="4"/>
      <c r="D13" s="5" t="s">
        <v>12</v>
      </c>
      <c r="E13" s="6">
        <f>E14</f>
        <v>0</v>
      </c>
    </row>
    <row r="14" spans="1:5" s="12" customFormat="1" ht="12.75" hidden="1">
      <c r="A14" s="4"/>
      <c r="B14" s="4" t="s">
        <v>52</v>
      </c>
      <c r="C14" s="4"/>
      <c r="D14" s="5" t="s">
        <v>248</v>
      </c>
      <c r="E14" s="6">
        <f>E15</f>
        <v>0</v>
      </c>
    </row>
    <row r="15" spans="1:5" s="12" customFormat="1" ht="12.75" hidden="1">
      <c r="A15" s="4"/>
      <c r="B15" s="4" t="s">
        <v>140</v>
      </c>
      <c r="C15" s="4"/>
      <c r="D15" s="5" t="s">
        <v>141</v>
      </c>
      <c r="E15" s="6">
        <f>E16</f>
        <v>0</v>
      </c>
    </row>
    <row r="16" spans="1:5" s="12" customFormat="1" ht="51" hidden="1">
      <c r="A16" s="4"/>
      <c r="B16" s="4"/>
      <c r="C16" s="4" t="s">
        <v>13</v>
      </c>
      <c r="D16" s="5" t="s">
        <v>123</v>
      </c>
      <c r="E16" s="6"/>
    </row>
    <row r="17" spans="1:5" s="12" customFormat="1" ht="38.25" hidden="1">
      <c r="A17" s="4" t="s">
        <v>17</v>
      </c>
      <c r="B17" s="4"/>
      <c r="C17" s="4"/>
      <c r="D17" s="5" t="s">
        <v>157</v>
      </c>
      <c r="E17" s="6">
        <f>E18</f>
        <v>0</v>
      </c>
    </row>
    <row r="18" spans="1:5" s="12" customFormat="1" ht="12.75" hidden="1">
      <c r="A18" s="4"/>
      <c r="B18" s="4" t="s">
        <v>52</v>
      </c>
      <c r="C18" s="4"/>
      <c r="D18" s="5" t="s">
        <v>248</v>
      </c>
      <c r="E18" s="6">
        <f>E19+E23+E25</f>
        <v>0</v>
      </c>
    </row>
    <row r="19" spans="1:5" s="12" customFormat="1" ht="25.5" hidden="1">
      <c r="A19" s="4"/>
      <c r="B19" s="4" t="s">
        <v>121</v>
      </c>
      <c r="C19" s="4"/>
      <c r="D19" s="5" t="s">
        <v>122</v>
      </c>
      <c r="E19" s="6">
        <f>SUM(E20:E22)</f>
        <v>0</v>
      </c>
    </row>
    <row r="20" spans="1:5" s="12" customFormat="1" ht="51" hidden="1">
      <c r="A20" s="4"/>
      <c r="B20" s="4"/>
      <c r="C20" s="4" t="s">
        <v>13</v>
      </c>
      <c r="D20" s="5" t="s">
        <v>123</v>
      </c>
      <c r="E20" s="6"/>
    </row>
    <row r="21" spans="1:5" s="12" customFormat="1" ht="25.5" hidden="1">
      <c r="A21" s="4"/>
      <c r="B21" s="4"/>
      <c r="C21" s="4" t="s">
        <v>14</v>
      </c>
      <c r="D21" s="5" t="s">
        <v>124</v>
      </c>
      <c r="E21" s="6"/>
    </row>
    <row r="22" spans="1:5" s="12" customFormat="1" ht="12.75" hidden="1">
      <c r="A22" s="4"/>
      <c r="B22" s="4"/>
      <c r="C22" s="4" t="s">
        <v>15</v>
      </c>
      <c r="D22" s="5" t="s">
        <v>16</v>
      </c>
      <c r="E22" s="6"/>
    </row>
    <row r="23" spans="1:5" s="12" customFormat="1" ht="25.5" hidden="1">
      <c r="A23" s="4"/>
      <c r="B23" s="4" t="s">
        <v>158</v>
      </c>
      <c r="C23" s="4"/>
      <c r="D23" s="5" t="s">
        <v>159</v>
      </c>
      <c r="E23" s="6">
        <f>SUM(E24)</f>
        <v>0</v>
      </c>
    </row>
    <row r="24" spans="1:5" s="12" customFormat="1" ht="51" hidden="1">
      <c r="A24" s="4"/>
      <c r="B24" s="4"/>
      <c r="C24" s="4" t="s">
        <v>13</v>
      </c>
      <c r="D24" s="5" t="s">
        <v>123</v>
      </c>
      <c r="E24" s="6"/>
    </row>
    <row r="25" spans="1:5" s="12" customFormat="1" ht="25.5" hidden="1">
      <c r="A25" s="4"/>
      <c r="B25" s="4" t="s">
        <v>160</v>
      </c>
      <c r="C25" s="4"/>
      <c r="D25" s="5" t="s">
        <v>161</v>
      </c>
      <c r="E25" s="6">
        <f>E26</f>
        <v>0</v>
      </c>
    </row>
    <row r="26" spans="1:5" s="12" customFormat="1" ht="51" hidden="1">
      <c r="A26" s="4"/>
      <c r="B26" s="4"/>
      <c r="C26" s="4" t="s">
        <v>13</v>
      </c>
      <c r="D26" s="5" t="s">
        <v>123</v>
      </c>
      <c r="E26" s="6"/>
    </row>
    <row r="27" spans="1:5" s="12" customFormat="1" ht="38.25" hidden="1">
      <c r="A27" s="4" t="s">
        <v>22</v>
      </c>
      <c r="B27" s="4"/>
      <c r="C27" s="4"/>
      <c r="D27" s="5" t="s">
        <v>135</v>
      </c>
      <c r="E27" s="6">
        <f>E28+E37+E33+E42+E46+E50</f>
        <v>0</v>
      </c>
    </row>
    <row r="28" spans="1:5" s="12" customFormat="1" ht="12.75" hidden="1">
      <c r="A28" s="4"/>
      <c r="B28" s="4" t="s">
        <v>52</v>
      </c>
      <c r="C28" s="4"/>
      <c r="D28" s="5" t="s">
        <v>248</v>
      </c>
      <c r="E28" s="6">
        <f>E29</f>
        <v>0</v>
      </c>
    </row>
    <row r="29" spans="1:5" s="12" customFormat="1" ht="25.5" hidden="1">
      <c r="A29" s="4"/>
      <c r="B29" s="4" t="s">
        <v>121</v>
      </c>
      <c r="C29" s="4"/>
      <c r="D29" s="5" t="s">
        <v>122</v>
      </c>
      <c r="E29" s="6">
        <f>SUM(E30:E32)</f>
        <v>0</v>
      </c>
    </row>
    <row r="30" spans="1:5" s="12" customFormat="1" ht="51" hidden="1">
      <c r="A30" s="4"/>
      <c r="B30" s="4"/>
      <c r="C30" s="4" t="s">
        <v>13</v>
      </c>
      <c r="D30" s="5" t="s">
        <v>123</v>
      </c>
      <c r="E30" s="6"/>
    </row>
    <row r="31" spans="1:5" s="12" customFormat="1" ht="25.5" hidden="1">
      <c r="A31" s="4"/>
      <c r="B31" s="4"/>
      <c r="C31" s="4" t="s">
        <v>14</v>
      </c>
      <c r="D31" s="5" t="s">
        <v>124</v>
      </c>
      <c r="E31" s="6"/>
    </row>
    <row r="32" spans="1:5" s="12" customFormat="1" ht="12.75" hidden="1">
      <c r="A32" s="4"/>
      <c r="B32" s="4"/>
      <c r="C32" s="4" t="s">
        <v>15</v>
      </c>
      <c r="D32" s="5" t="s">
        <v>16</v>
      </c>
      <c r="E32" s="6"/>
    </row>
    <row r="33" spans="1:5" s="12" customFormat="1" ht="25.5" hidden="1">
      <c r="A33" s="2"/>
      <c r="B33" s="4" t="s">
        <v>31</v>
      </c>
      <c r="C33" s="4"/>
      <c r="D33" s="42" t="s">
        <v>264</v>
      </c>
      <c r="E33" s="6">
        <f>E34</f>
        <v>0</v>
      </c>
    </row>
    <row r="34" spans="1:5" s="12" customFormat="1" ht="51" hidden="1">
      <c r="A34" s="2"/>
      <c r="B34" s="4" t="s">
        <v>263</v>
      </c>
      <c r="C34" s="4"/>
      <c r="D34" s="42" t="s">
        <v>265</v>
      </c>
      <c r="E34" s="6">
        <f>E35</f>
        <v>0</v>
      </c>
    </row>
    <row r="35" spans="1:5" s="12" customFormat="1" ht="51" hidden="1">
      <c r="A35" s="2"/>
      <c r="B35" s="4" t="s">
        <v>286</v>
      </c>
      <c r="C35" s="4"/>
      <c r="D35" s="5" t="s">
        <v>32</v>
      </c>
      <c r="E35" s="6">
        <f>E36</f>
        <v>0</v>
      </c>
    </row>
    <row r="36" spans="1:5" s="12" customFormat="1" ht="25.5" hidden="1">
      <c r="A36" s="2"/>
      <c r="B36" s="4"/>
      <c r="C36" s="4" t="s">
        <v>14</v>
      </c>
      <c r="D36" s="5" t="s">
        <v>124</v>
      </c>
      <c r="E36" s="6"/>
    </row>
    <row r="37" spans="1:5" s="12" customFormat="1" ht="25.5" hidden="1">
      <c r="A37" s="4"/>
      <c r="B37" s="4" t="s">
        <v>33</v>
      </c>
      <c r="C37" s="4"/>
      <c r="D37" s="5" t="s">
        <v>270</v>
      </c>
      <c r="E37" s="6">
        <f>E38</f>
        <v>0</v>
      </c>
    </row>
    <row r="38" spans="1:5" s="12" customFormat="1" ht="51" hidden="1">
      <c r="A38" s="4"/>
      <c r="B38" s="4" t="s">
        <v>269</v>
      </c>
      <c r="C38" s="4"/>
      <c r="D38" s="5" t="s">
        <v>271</v>
      </c>
      <c r="E38" s="6">
        <f>E39</f>
        <v>0</v>
      </c>
    </row>
    <row r="39" spans="1:5" s="12" customFormat="1" ht="25.5" hidden="1">
      <c r="A39" s="4"/>
      <c r="B39" s="4" t="s">
        <v>268</v>
      </c>
      <c r="C39" s="4"/>
      <c r="D39" s="5" t="s">
        <v>229</v>
      </c>
      <c r="E39" s="6">
        <f>SUM(E40:E41)</f>
        <v>0</v>
      </c>
    </row>
    <row r="40" spans="1:5" s="12" customFormat="1" ht="51" hidden="1">
      <c r="A40" s="4"/>
      <c r="B40" s="4"/>
      <c r="C40" s="4" t="s">
        <v>13</v>
      </c>
      <c r="D40" s="5" t="s">
        <v>123</v>
      </c>
      <c r="E40" s="6"/>
    </row>
    <row r="41" spans="1:5" s="12" customFormat="1" ht="25.5" hidden="1">
      <c r="A41" s="2"/>
      <c r="B41" s="4"/>
      <c r="C41" s="4" t="s">
        <v>14</v>
      </c>
      <c r="D41" s="5" t="s">
        <v>124</v>
      </c>
      <c r="E41" s="6"/>
    </row>
    <row r="42" spans="1:5" s="12" customFormat="1" ht="25.5" hidden="1">
      <c r="A42" s="2"/>
      <c r="B42" s="4" t="s">
        <v>34</v>
      </c>
      <c r="C42" s="4"/>
      <c r="D42" s="5" t="s">
        <v>275</v>
      </c>
      <c r="E42" s="6">
        <f>E43</f>
        <v>0</v>
      </c>
    </row>
    <row r="43" spans="1:5" s="12" customFormat="1" ht="25.5" hidden="1">
      <c r="A43" s="2"/>
      <c r="B43" s="4" t="s">
        <v>274</v>
      </c>
      <c r="C43" s="4"/>
      <c r="D43" s="5" t="s">
        <v>276</v>
      </c>
      <c r="E43" s="6">
        <f>E44</f>
        <v>0</v>
      </c>
    </row>
    <row r="44" spans="1:5" s="12" customFormat="1" ht="38.25" hidden="1">
      <c r="A44" s="2"/>
      <c r="B44" s="4" t="s">
        <v>272</v>
      </c>
      <c r="C44" s="4"/>
      <c r="D44" s="5" t="s">
        <v>273</v>
      </c>
      <c r="E44" s="6">
        <f>E45</f>
        <v>0</v>
      </c>
    </row>
    <row r="45" spans="1:5" s="12" customFormat="1" ht="25.5" hidden="1">
      <c r="A45" s="2"/>
      <c r="B45" s="4"/>
      <c r="C45" s="4" t="s">
        <v>14</v>
      </c>
      <c r="D45" s="5" t="s">
        <v>124</v>
      </c>
      <c r="E45" s="6"/>
    </row>
    <row r="46" spans="1:5" s="12" customFormat="1" ht="25.5" hidden="1">
      <c r="A46" s="2"/>
      <c r="B46" s="4" t="s">
        <v>278</v>
      </c>
      <c r="C46" s="4"/>
      <c r="D46" s="42" t="s">
        <v>280</v>
      </c>
      <c r="E46" s="6">
        <f>E47</f>
        <v>0</v>
      </c>
    </row>
    <row r="47" spans="1:5" s="12" customFormat="1" ht="38.25" hidden="1">
      <c r="A47" s="2"/>
      <c r="B47" s="4" t="s">
        <v>279</v>
      </c>
      <c r="C47" s="4"/>
      <c r="D47" s="42" t="s">
        <v>281</v>
      </c>
      <c r="E47" s="6">
        <f>E48</f>
        <v>0</v>
      </c>
    </row>
    <row r="48" spans="1:5" s="12" customFormat="1" ht="14.25" customHeight="1" hidden="1">
      <c r="A48" s="2"/>
      <c r="B48" s="4" t="s">
        <v>277</v>
      </c>
      <c r="C48" s="4"/>
      <c r="D48" s="5" t="s">
        <v>49</v>
      </c>
      <c r="E48" s="6">
        <f>E49</f>
        <v>0</v>
      </c>
    </row>
    <row r="49" spans="1:5" s="12" customFormat="1" ht="25.5" hidden="1">
      <c r="A49" s="2"/>
      <c r="B49" s="4"/>
      <c r="C49" s="4" t="s">
        <v>14</v>
      </c>
      <c r="D49" s="5" t="s">
        <v>124</v>
      </c>
      <c r="E49" s="6"/>
    </row>
    <row r="50" spans="1:5" s="12" customFormat="1" ht="25.5" hidden="1">
      <c r="A50" s="2"/>
      <c r="B50" s="4" t="s">
        <v>38</v>
      </c>
      <c r="C50" s="4"/>
      <c r="D50" s="42" t="s">
        <v>285</v>
      </c>
      <c r="E50" s="6">
        <f>E51</f>
        <v>0</v>
      </c>
    </row>
    <row r="51" spans="1:5" s="12" customFormat="1" ht="38.25" hidden="1">
      <c r="A51" s="2"/>
      <c r="B51" s="4" t="s">
        <v>283</v>
      </c>
      <c r="C51" s="4"/>
      <c r="D51" s="42" t="s">
        <v>284</v>
      </c>
      <c r="E51" s="6">
        <f>E52</f>
        <v>0</v>
      </c>
    </row>
    <row r="52" spans="1:5" s="12" customFormat="1" ht="63.75" hidden="1">
      <c r="A52" s="2"/>
      <c r="B52" s="4" t="s">
        <v>282</v>
      </c>
      <c r="C52" s="4"/>
      <c r="D52" s="5" t="s">
        <v>230</v>
      </c>
      <c r="E52" s="6">
        <f>SUM(E53:E54)</f>
        <v>0</v>
      </c>
    </row>
    <row r="53" spans="1:5" s="12" customFormat="1" ht="51" hidden="1">
      <c r="A53" s="2"/>
      <c r="B53" s="4"/>
      <c r="C53" s="4" t="s">
        <v>13</v>
      </c>
      <c r="D53" s="5" t="s">
        <v>123</v>
      </c>
      <c r="E53" s="6"/>
    </row>
    <row r="54" spans="1:5" s="12" customFormat="1" ht="25.5" hidden="1">
      <c r="A54" s="2"/>
      <c r="B54" s="4"/>
      <c r="C54" s="4" t="s">
        <v>14</v>
      </c>
      <c r="D54" s="5" t="s">
        <v>124</v>
      </c>
      <c r="E54" s="6"/>
    </row>
    <row r="55" spans="1:5" ht="26.25" customHeight="1" hidden="1">
      <c r="A55" s="4" t="s">
        <v>23</v>
      </c>
      <c r="B55" s="4"/>
      <c r="C55" s="4"/>
      <c r="D55" s="5" t="s">
        <v>129</v>
      </c>
      <c r="E55" s="6">
        <f>E56+E61</f>
        <v>0</v>
      </c>
    </row>
    <row r="56" spans="1:5" ht="12.75" hidden="1">
      <c r="A56" s="4"/>
      <c r="B56" s="4" t="s">
        <v>52</v>
      </c>
      <c r="C56" s="4"/>
      <c r="D56" s="5" t="s">
        <v>248</v>
      </c>
      <c r="E56" s="6">
        <f>E57</f>
        <v>0</v>
      </c>
    </row>
    <row r="57" spans="1:5" ht="25.5" hidden="1">
      <c r="A57" s="4"/>
      <c r="B57" s="4" t="s">
        <v>121</v>
      </c>
      <c r="C57" s="4"/>
      <c r="D57" s="5" t="s">
        <v>122</v>
      </c>
      <c r="E57" s="6">
        <f>SUM(E58:E60)</f>
        <v>0</v>
      </c>
    </row>
    <row r="58" spans="1:5" ht="51" hidden="1">
      <c r="A58" s="4"/>
      <c r="B58" s="4"/>
      <c r="C58" s="4" t="s">
        <v>13</v>
      </c>
      <c r="D58" s="5" t="s">
        <v>123</v>
      </c>
      <c r="E58" s="6"/>
    </row>
    <row r="59" spans="1:5" ht="25.5" hidden="1">
      <c r="A59" s="4"/>
      <c r="B59" s="4"/>
      <c r="C59" s="4" t="s">
        <v>14</v>
      </c>
      <c r="D59" s="5" t="s">
        <v>124</v>
      </c>
      <c r="E59" s="6"/>
    </row>
    <row r="60" spans="1:5" ht="12.75" hidden="1">
      <c r="A60" s="4"/>
      <c r="B60" s="4"/>
      <c r="C60" s="4" t="s">
        <v>15</v>
      </c>
      <c r="D60" s="5" t="s">
        <v>16</v>
      </c>
      <c r="E60" s="6"/>
    </row>
    <row r="61" spans="1:5" ht="38.25" hidden="1">
      <c r="A61" s="4"/>
      <c r="B61" s="4" t="s">
        <v>24</v>
      </c>
      <c r="C61" s="4"/>
      <c r="D61" s="5" t="s">
        <v>252</v>
      </c>
      <c r="E61" s="6">
        <f>E62</f>
        <v>0</v>
      </c>
    </row>
    <row r="62" spans="1:5" ht="51" hidden="1">
      <c r="A62" s="4"/>
      <c r="B62" s="4" t="s">
        <v>253</v>
      </c>
      <c r="C62" s="4"/>
      <c r="D62" s="5" t="s">
        <v>254</v>
      </c>
      <c r="E62" s="6">
        <f>E63</f>
        <v>0</v>
      </c>
    </row>
    <row r="63" spans="1:5" ht="25.5" hidden="1">
      <c r="A63" s="4"/>
      <c r="B63" s="4" t="s">
        <v>251</v>
      </c>
      <c r="C63" s="4"/>
      <c r="D63" s="5" t="s">
        <v>25</v>
      </c>
      <c r="E63" s="6">
        <f>E64</f>
        <v>0</v>
      </c>
    </row>
    <row r="64" spans="1:5" ht="51" hidden="1">
      <c r="A64" s="4"/>
      <c r="B64" s="4"/>
      <c r="C64" s="4" t="s">
        <v>13</v>
      </c>
      <c r="D64" s="5" t="s">
        <v>123</v>
      </c>
      <c r="E64" s="6"/>
    </row>
    <row r="65" spans="1:5" ht="12.75" hidden="1">
      <c r="A65" s="4" t="s">
        <v>27</v>
      </c>
      <c r="B65" s="4"/>
      <c r="C65" s="4"/>
      <c r="D65" s="5" t="s">
        <v>28</v>
      </c>
      <c r="E65" s="6">
        <f>E66</f>
        <v>0</v>
      </c>
    </row>
    <row r="66" spans="1:5" ht="25.5" hidden="1">
      <c r="A66" s="4"/>
      <c r="B66" s="4" t="s">
        <v>26</v>
      </c>
      <c r="C66" s="4"/>
      <c r="D66" s="5" t="s">
        <v>260</v>
      </c>
      <c r="E66" s="6">
        <f>E67</f>
        <v>0</v>
      </c>
    </row>
    <row r="67" spans="1:5" ht="25.5" hidden="1">
      <c r="A67" s="4"/>
      <c r="B67" s="4" t="s">
        <v>218</v>
      </c>
      <c r="C67" s="4"/>
      <c r="D67" s="5" t="s">
        <v>219</v>
      </c>
      <c r="E67" s="6">
        <f>E68</f>
        <v>0</v>
      </c>
    </row>
    <row r="68" spans="1:5" ht="12.75" hidden="1">
      <c r="A68" s="4"/>
      <c r="B68" s="4"/>
      <c r="C68" s="4" t="s">
        <v>15</v>
      </c>
      <c r="D68" s="5" t="s">
        <v>16</v>
      </c>
      <c r="E68" s="6"/>
    </row>
    <row r="69" spans="1:5" ht="12.75">
      <c r="A69" s="4" t="s">
        <v>29</v>
      </c>
      <c r="B69" s="4"/>
      <c r="C69" s="4"/>
      <c r="D69" s="5" t="s">
        <v>30</v>
      </c>
      <c r="E69" s="6">
        <f>E75+E70+E97+E101+E110+E113</f>
        <v>-403</v>
      </c>
    </row>
    <row r="70" spans="1:5" ht="12.75">
      <c r="A70" s="4"/>
      <c r="B70" s="4" t="s">
        <v>52</v>
      </c>
      <c r="C70" s="4"/>
      <c r="D70" s="5" t="s">
        <v>248</v>
      </c>
      <c r="E70" s="6">
        <f>E71</f>
        <v>-597</v>
      </c>
    </row>
    <row r="71" spans="1:5" ht="12.75">
      <c r="A71" s="4"/>
      <c r="B71" s="4" t="s">
        <v>197</v>
      </c>
      <c r="C71" s="4"/>
      <c r="D71" s="5" t="s">
        <v>35</v>
      </c>
      <c r="E71" s="6">
        <f>SUM(E72:E74)</f>
        <v>-597</v>
      </c>
    </row>
    <row r="72" spans="1:5" ht="51">
      <c r="A72" s="4"/>
      <c r="B72" s="4"/>
      <c r="C72" s="4" t="s">
        <v>13</v>
      </c>
      <c r="D72" s="5" t="s">
        <v>123</v>
      </c>
      <c r="E72" s="6">
        <v>-597</v>
      </c>
    </row>
    <row r="73" spans="1:5" ht="25.5" hidden="1">
      <c r="A73" s="4"/>
      <c r="B73" s="4"/>
      <c r="C73" s="4" t="s">
        <v>14</v>
      </c>
      <c r="D73" s="5" t="s">
        <v>124</v>
      </c>
      <c r="E73" s="6"/>
    </row>
    <row r="74" spans="1:5" ht="12.75" hidden="1">
      <c r="A74" s="4"/>
      <c r="B74" s="4"/>
      <c r="C74" s="4" t="s">
        <v>15</v>
      </c>
      <c r="D74" s="5" t="s">
        <v>16</v>
      </c>
      <c r="E74" s="6"/>
    </row>
    <row r="75" spans="1:5" ht="25.5">
      <c r="A75" s="4"/>
      <c r="B75" s="4" t="s">
        <v>26</v>
      </c>
      <c r="C75" s="4"/>
      <c r="D75" s="5" t="s">
        <v>260</v>
      </c>
      <c r="E75" s="6">
        <f>E85+E82+E95+E76+E79+E87+E89+E91+E93</f>
        <v>194</v>
      </c>
    </row>
    <row r="76" spans="1:5" ht="25.5">
      <c r="A76" s="4"/>
      <c r="B76" s="4" t="s">
        <v>136</v>
      </c>
      <c r="C76" s="4"/>
      <c r="D76" s="5" t="s">
        <v>137</v>
      </c>
      <c r="E76" s="6">
        <f>E77+E78</f>
        <v>300</v>
      </c>
    </row>
    <row r="77" spans="1:5" ht="25.5">
      <c r="A77" s="4"/>
      <c r="B77" s="4"/>
      <c r="C77" s="4" t="s">
        <v>14</v>
      </c>
      <c r="D77" s="5" t="s">
        <v>124</v>
      </c>
      <c r="E77" s="6">
        <v>300</v>
      </c>
    </row>
    <row r="78" spans="1:5" ht="12.75" hidden="1">
      <c r="A78" s="4"/>
      <c r="B78" s="4"/>
      <c r="C78" s="4" t="s">
        <v>15</v>
      </c>
      <c r="D78" s="5" t="s">
        <v>16</v>
      </c>
      <c r="E78" s="6"/>
    </row>
    <row r="79" spans="1:5" ht="25.5" hidden="1">
      <c r="A79" s="4"/>
      <c r="B79" s="4" t="s">
        <v>235</v>
      </c>
      <c r="C79" s="4"/>
      <c r="D79" s="5" t="s">
        <v>236</v>
      </c>
      <c r="E79" s="6">
        <f>E81+E80</f>
        <v>0</v>
      </c>
    </row>
    <row r="80" spans="1:5" ht="25.5" hidden="1">
      <c r="A80" s="4"/>
      <c r="B80" s="4"/>
      <c r="C80" s="4" t="s">
        <v>14</v>
      </c>
      <c r="D80" s="5" t="s">
        <v>124</v>
      </c>
      <c r="E80" s="6"/>
    </row>
    <row r="81" spans="1:5" ht="25.5" hidden="1">
      <c r="A81" s="4"/>
      <c r="B81" s="4"/>
      <c r="C81" s="4" t="s">
        <v>36</v>
      </c>
      <c r="D81" s="5" t="s">
        <v>152</v>
      </c>
      <c r="E81" s="6"/>
    </row>
    <row r="82" spans="1:5" ht="12.75" hidden="1">
      <c r="A82" s="4"/>
      <c r="B82" s="4" t="s">
        <v>144</v>
      </c>
      <c r="C82" s="4"/>
      <c r="D82" s="5" t="s">
        <v>145</v>
      </c>
      <c r="E82" s="6">
        <f>E84+E83</f>
        <v>0</v>
      </c>
    </row>
    <row r="83" spans="1:5" ht="25.5" hidden="1">
      <c r="A83" s="4"/>
      <c r="B83" s="4"/>
      <c r="C83" s="4" t="s">
        <v>14</v>
      </c>
      <c r="D83" s="5" t="s">
        <v>124</v>
      </c>
      <c r="E83" s="6"/>
    </row>
    <row r="84" spans="1:5" ht="12.75" hidden="1">
      <c r="A84" s="4"/>
      <c r="B84" s="4"/>
      <c r="C84" s="4" t="s">
        <v>15</v>
      </c>
      <c r="D84" s="5" t="s">
        <v>16</v>
      </c>
      <c r="E84" s="6">
        <f>400-400</f>
        <v>0</v>
      </c>
    </row>
    <row r="85" spans="1:5" ht="38.25" hidden="1">
      <c r="A85" s="4"/>
      <c r="B85" s="4" t="s">
        <v>210</v>
      </c>
      <c r="C85" s="4"/>
      <c r="D85" s="5" t="s">
        <v>211</v>
      </c>
      <c r="E85" s="6">
        <f>E86</f>
        <v>0</v>
      </c>
    </row>
    <row r="86" spans="1:5" ht="12.75" hidden="1">
      <c r="A86" s="4"/>
      <c r="B86" s="4"/>
      <c r="C86" s="4" t="s">
        <v>15</v>
      </c>
      <c r="D86" s="5" t="s">
        <v>16</v>
      </c>
      <c r="E86" s="6"/>
    </row>
    <row r="87" spans="1:5" ht="25.5">
      <c r="A87" s="4"/>
      <c r="B87" s="4" t="s">
        <v>153</v>
      </c>
      <c r="C87" s="4"/>
      <c r="D87" s="5" t="s">
        <v>237</v>
      </c>
      <c r="E87" s="6">
        <f>E88</f>
        <v>-86</v>
      </c>
    </row>
    <row r="88" spans="1:5" ht="12.75">
      <c r="A88" s="4"/>
      <c r="B88" s="4"/>
      <c r="C88" s="4" t="s">
        <v>18</v>
      </c>
      <c r="D88" s="5" t="s">
        <v>19</v>
      </c>
      <c r="E88" s="6">
        <v>-86</v>
      </c>
    </row>
    <row r="89" spans="1:5" ht="25.5">
      <c r="A89" s="4"/>
      <c r="B89" s="4" t="s">
        <v>154</v>
      </c>
      <c r="C89" s="4"/>
      <c r="D89" s="5" t="s">
        <v>238</v>
      </c>
      <c r="E89" s="6">
        <f>E90</f>
        <v>-20</v>
      </c>
    </row>
    <row r="90" spans="1:5" ht="12.75">
      <c r="A90" s="4"/>
      <c r="B90" s="4"/>
      <c r="C90" s="4" t="s">
        <v>18</v>
      </c>
      <c r="D90" s="5" t="s">
        <v>19</v>
      </c>
      <c r="E90" s="6">
        <v>-20</v>
      </c>
    </row>
    <row r="91" spans="1:5" ht="25.5" hidden="1">
      <c r="A91" s="4"/>
      <c r="B91" s="4" t="s">
        <v>241</v>
      </c>
      <c r="C91" s="4"/>
      <c r="D91" s="5" t="s">
        <v>242</v>
      </c>
      <c r="E91" s="6">
        <f>E92</f>
        <v>0</v>
      </c>
    </row>
    <row r="92" spans="1:5" ht="12.75" hidden="1">
      <c r="A92" s="4"/>
      <c r="B92" s="4"/>
      <c r="C92" s="4" t="s">
        <v>15</v>
      </c>
      <c r="D92" s="5" t="s">
        <v>16</v>
      </c>
      <c r="E92" s="6"/>
    </row>
    <row r="93" spans="1:5" ht="25.5" hidden="1">
      <c r="A93" s="4"/>
      <c r="B93" s="4" t="s">
        <v>370</v>
      </c>
      <c r="C93" s="4"/>
      <c r="D93" s="42" t="s">
        <v>371</v>
      </c>
      <c r="E93" s="6">
        <f>E94</f>
        <v>0</v>
      </c>
    </row>
    <row r="94" spans="1:5" ht="12.75" hidden="1">
      <c r="A94" s="4"/>
      <c r="B94" s="4"/>
      <c r="C94" s="4" t="s">
        <v>15</v>
      </c>
      <c r="D94" s="5" t="s">
        <v>16</v>
      </c>
      <c r="E94" s="6"/>
    </row>
    <row r="95" spans="1:5" ht="51" hidden="1">
      <c r="A95" s="4"/>
      <c r="B95" s="4" t="s">
        <v>267</v>
      </c>
      <c r="C95" s="4"/>
      <c r="D95" s="5" t="s">
        <v>224</v>
      </c>
      <c r="E95" s="6">
        <f>E96</f>
        <v>0</v>
      </c>
    </row>
    <row r="96" spans="1:5" ht="12.75" hidden="1">
      <c r="A96" s="4"/>
      <c r="B96" s="4"/>
      <c r="C96" s="4" t="s">
        <v>20</v>
      </c>
      <c r="D96" s="5" t="s">
        <v>21</v>
      </c>
      <c r="E96" s="6"/>
    </row>
    <row r="97" spans="1:5" ht="25.5" hidden="1">
      <c r="A97" s="4"/>
      <c r="B97" s="43" t="s">
        <v>26</v>
      </c>
      <c r="C97" s="43"/>
      <c r="D97" s="42" t="s">
        <v>296</v>
      </c>
      <c r="E97" s="6">
        <f>E98</f>
        <v>0</v>
      </c>
    </row>
    <row r="98" spans="1:5" ht="25.5" hidden="1">
      <c r="A98" s="4"/>
      <c r="B98" s="43" t="s">
        <v>298</v>
      </c>
      <c r="C98" s="43"/>
      <c r="D98" s="42" t="s">
        <v>297</v>
      </c>
      <c r="E98" s="6">
        <f>E99</f>
        <v>0</v>
      </c>
    </row>
    <row r="99" spans="1:5" ht="38.25" hidden="1">
      <c r="A99" s="4"/>
      <c r="B99" s="4" t="s">
        <v>295</v>
      </c>
      <c r="C99" s="4"/>
      <c r="D99" s="5" t="s">
        <v>294</v>
      </c>
      <c r="E99" s="6">
        <f>SUM(E100:E100)</f>
        <v>0</v>
      </c>
    </row>
    <row r="100" spans="1:5" ht="25.5" hidden="1">
      <c r="A100" s="4"/>
      <c r="B100" s="4"/>
      <c r="C100" s="4" t="s">
        <v>14</v>
      </c>
      <c r="D100" s="5" t="s">
        <v>124</v>
      </c>
      <c r="E100" s="6"/>
    </row>
    <row r="101" spans="1:5" ht="25.5" hidden="1">
      <c r="A101" s="4"/>
      <c r="B101" s="43" t="s">
        <v>33</v>
      </c>
      <c r="C101" s="43"/>
      <c r="D101" s="42" t="s">
        <v>270</v>
      </c>
      <c r="E101" s="6">
        <f>E106+E102</f>
        <v>0</v>
      </c>
    </row>
    <row r="102" spans="1:5" ht="38.25" hidden="1">
      <c r="A102" s="4"/>
      <c r="B102" s="43" t="s">
        <v>319</v>
      </c>
      <c r="C102" s="43"/>
      <c r="D102" s="42" t="s">
        <v>320</v>
      </c>
      <c r="E102" s="6">
        <f>E103</f>
        <v>0</v>
      </c>
    </row>
    <row r="103" spans="1:5" ht="51" hidden="1">
      <c r="A103" s="4"/>
      <c r="B103" s="4" t="s">
        <v>321</v>
      </c>
      <c r="C103" s="4"/>
      <c r="D103" s="5" t="s">
        <v>328</v>
      </c>
      <c r="E103" s="6">
        <f>SUM(E104:E105)</f>
        <v>0</v>
      </c>
    </row>
    <row r="104" spans="1:5" ht="51" hidden="1">
      <c r="A104" s="4"/>
      <c r="B104" s="4"/>
      <c r="C104" s="4" t="s">
        <v>13</v>
      </c>
      <c r="D104" s="5" t="s">
        <v>123</v>
      </c>
      <c r="E104" s="6"/>
    </row>
    <row r="105" spans="1:5" ht="25.5" hidden="1">
      <c r="A105" s="4"/>
      <c r="B105" s="4"/>
      <c r="C105" s="4" t="s">
        <v>14</v>
      </c>
      <c r="D105" s="5" t="s">
        <v>124</v>
      </c>
      <c r="E105" s="6"/>
    </row>
    <row r="106" spans="1:5" ht="38.25" hidden="1">
      <c r="A106" s="4"/>
      <c r="B106" s="43" t="s">
        <v>314</v>
      </c>
      <c r="C106" s="43"/>
      <c r="D106" s="42" t="s">
        <v>315</v>
      </c>
      <c r="E106" s="6">
        <f>E107</f>
        <v>0</v>
      </c>
    </row>
    <row r="107" spans="1:5" ht="12.75" hidden="1">
      <c r="A107" s="4"/>
      <c r="B107" s="4" t="s">
        <v>313</v>
      </c>
      <c r="C107" s="4"/>
      <c r="D107" s="5" t="s">
        <v>79</v>
      </c>
      <c r="E107" s="6">
        <f>SUM(E108:E109)</f>
        <v>0</v>
      </c>
    </row>
    <row r="108" spans="1:5" ht="51" hidden="1">
      <c r="A108" s="4"/>
      <c r="B108" s="4"/>
      <c r="C108" s="4" t="s">
        <v>13</v>
      </c>
      <c r="D108" s="5" t="s">
        <v>123</v>
      </c>
      <c r="E108" s="6"/>
    </row>
    <row r="109" spans="1:5" ht="25.5" hidden="1">
      <c r="A109" s="4"/>
      <c r="B109" s="4"/>
      <c r="C109" s="4" t="s">
        <v>14</v>
      </c>
      <c r="D109" s="5" t="s">
        <v>124</v>
      </c>
      <c r="E109" s="6"/>
    </row>
    <row r="110" spans="1:5" ht="12.75" hidden="1">
      <c r="A110" s="4"/>
      <c r="B110" s="4" t="s">
        <v>381</v>
      </c>
      <c r="C110" s="4"/>
      <c r="D110" s="5" t="s">
        <v>382</v>
      </c>
      <c r="E110" s="6">
        <f>E111</f>
        <v>0</v>
      </c>
    </row>
    <row r="111" spans="1:5" ht="38.25" hidden="1">
      <c r="A111" s="4"/>
      <c r="B111" s="4" t="s">
        <v>383</v>
      </c>
      <c r="C111" s="4"/>
      <c r="D111" s="5" t="s">
        <v>384</v>
      </c>
      <c r="E111" s="6">
        <f>E112</f>
        <v>0</v>
      </c>
    </row>
    <row r="112" spans="1:5" ht="25.5" hidden="1">
      <c r="A112" s="4"/>
      <c r="B112" s="4"/>
      <c r="C112" s="4" t="s">
        <v>14</v>
      </c>
      <c r="D112" s="5" t="s">
        <v>124</v>
      </c>
      <c r="E112" s="6"/>
    </row>
    <row r="113" spans="1:5" ht="25.5" hidden="1">
      <c r="A113" s="4"/>
      <c r="B113" s="4" t="s">
        <v>342</v>
      </c>
      <c r="C113" s="4"/>
      <c r="D113" s="42" t="s">
        <v>343</v>
      </c>
      <c r="E113" s="6">
        <f>E114</f>
        <v>0</v>
      </c>
    </row>
    <row r="114" spans="1:5" ht="12.75" hidden="1">
      <c r="A114" s="4"/>
      <c r="B114" s="4" t="s">
        <v>344</v>
      </c>
      <c r="C114" s="4"/>
      <c r="D114" s="42" t="s">
        <v>345</v>
      </c>
      <c r="E114" s="6">
        <f>E115+E116</f>
        <v>0</v>
      </c>
    </row>
    <row r="115" spans="1:5" ht="51" hidden="1">
      <c r="A115" s="4"/>
      <c r="B115" s="4"/>
      <c r="C115" s="4" t="s">
        <v>13</v>
      </c>
      <c r="D115" s="5" t="s">
        <v>123</v>
      </c>
      <c r="E115" s="6"/>
    </row>
    <row r="116" spans="1:5" ht="25.5" hidden="1">
      <c r="A116" s="4"/>
      <c r="B116" s="4"/>
      <c r="C116" s="4" t="s">
        <v>14</v>
      </c>
      <c r="D116" s="5" t="s">
        <v>124</v>
      </c>
      <c r="E116" s="6"/>
    </row>
    <row r="117" spans="1:5" ht="12.75">
      <c r="A117" s="4"/>
      <c r="B117" s="4"/>
      <c r="C117" s="4"/>
      <c r="D117" s="5"/>
      <c r="E117" s="6"/>
    </row>
    <row r="118" spans="1:5" s="12" customFormat="1" ht="25.5" hidden="1">
      <c r="A118" s="2" t="s">
        <v>46</v>
      </c>
      <c r="B118" s="2"/>
      <c r="C118" s="2"/>
      <c r="D118" s="13" t="s">
        <v>47</v>
      </c>
      <c r="E118" s="39">
        <f>E119</f>
        <v>0</v>
      </c>
    </row>
    <row r="119" spans="1:5" ht="25.5" hidden="1">
      <c r="A119" s="4" t="s">
        <v>48</v>
      </c>
      <c r="B119" s="4"/>
      <c r="C119" s="4"/>
      <c r="D119" s="5" t="s">
        <v>201</v>
      </c>
      <c r="E119" s="6">
        <f>E120</f>
        <v>0</v>
      </c>
    </row>
    <row r="120" spans="1:5" ht="25.5" hidden="1">
      <c r="A120" s="4"/>
      <c r="B120" s="4" t="s">
        <v>33</v>
      </c>
      <c r="C120" s="4"/>
      <c r="D120" s="5" t="s">
        <v>330</v>
      </c>
      <c r="E120" s="6">
        <f>E121</f>
        <v>0</v>
      </c>
    </row>
    <row r="121" spans="1:5" ht="12.75" hidden="1">
      <c r="A121" s="4"/>
      <c r="B121" s="4" t="s">
        <v>202</v>
      </c>
      <c r="C121" s="4"/>
      <c r="D121" s="5" t="s">
        <v>35</v>
      </c>
      <c r="E121" s="6">
        <f>SUM(E122:E124)</f>
        <v>0</v>
      </c>
    </row>
    <row r="122" spans="1:5" ht="51" hidden="1">
      <c r="A122" s="4"/>
      <c r="B122" s="4"/>
      <c r="C122" s="4" t="s">
        <v>13</v>
      </c>
      <c r="D122" s="5" t="s">
        <v>123</v>
      </c>
      <c r="E122" s="6"/>
    </row>
    <row r="123" spans="1:5" ht="25.5" hidden="1">
      <c r="A123" s="4"/>
      <c r="B123" s="4"/>
      <c r="C123" s="4" t="s">
        <v>14</v>
      </c>
      <c r="D123" s="5" t="s">
        <v>124</v>
      </c>
      <c r="E123" s="6"/>
    </row>
    <row r="124" spans="1:5" ht="12.75" hidden="1">
      <c r="A124" s="4"/>
      <c r="B124" s="4"/>
      <c r="C124" s="4" t="s">
        <v>15</v>
      </c>
      <c r="D124" s="5" t="s">
        <v>16</v>
      </c>
      <c r="E124" s="6"/>
    </row>
    <row r="125" spans="1:5" ht="12.75" hidden="1">
      <c r="A125" s="4"/>
      <c r="B125" s="4"/>
      <c r="C125" s="4"/>
      <c r="D125" s="5"/>
      <c r="E125" s="6"/>
    </row>
    <row r="126" spans="1:5" s="12" customFormat="1" ht="12.75">
      <c r="A126" s="2" t="s">
        <v>50</v>
      </c>
      <c r="B126" s="2"/>
      <c r="C126" s="2"/>
      <c r="D126" s="13" t="s">
        <v>51</v>
      </c>
      <c r="E126" s="39">
        <f>E127+E145+E154+E166</f>
        <v>-497.8</v>
      </c>
    </row>
    <row r="127" spans="1:5" ht="12.75" hidden="1">
      <c r="A127" s="4" t="s">
        <v>53</v>
      </c>
      <c r="B127" s="4"/>
      <c r="C127" s="4"/>
      <c r="D127" s="5" t="s">
        <v>54</v>
      </c>
      <c r="E127" s="6">
        <f>E128+E133+E141</f>
        <v>0</v>
      </c>
    </row>
    <row r="128" spans="1:5" ht="12.75" hidden="1">
      <c r="A128" s="4"/>
      <c r="B128" s="4" t="s">
        <v>52</v>
      </c>
      <c r="C128" s="4"/>
      <c r="D128" s="5" t="s">
        <v>248</v>
      </c>
      <c r="E128" s="6">
        <f>E129</f>
        <v>0</v>
      </c>
    </row>
    <row r="129" spans="1:5" ht="25.5" hidden="1">
      <c r="A129" s="4"/>
      <c r="B129" s="4" t="s">
        <v>121</v>
      </c>
      <c r="C129" s="4"/>
      <c r="D129" s="5" t="s">
        <v>122</v>
      </c>
      <c r="E129" s="6">
        <f>SUM(E130:E132)</f>
        <v>0</v>
      </c>
    </row>
    <row r="130" spans="1:5" ht="51" hidden="1">
      <c r="A130" s="4"/>
      <c r="B130" s="4"/>
      <c r="C130" s="4" t="s">
        <v>13</v>
      </c>
      <c r="D130" s="5" t="s">
        <v>123</v>
      </c>
      <c r="E130" s="6"/>
    </row>
    <row r="131" spans="1:5" ht="25.5" hidden="1">
      <c r="A131" s="4"/>
      <c r="B131" s="4"/>
      <c r="C131" s="4" t="s">
        <v>14</v>
      </c>
      <c r="D131" s="5" t="s">
        <v>124</v>
      </c>
      <c r="E131" s="6"/>
    </row>
    <row r="132" spans="1:5" ht="12.75" hidden="1">
      <c r="A132" s="4"/>
      <c r="B132" s="4"/>
      <c r="C132" s="4" t="s">
        <v>15</v>
      </c>
      <c r="D132" s="5" t="s">
        <v>16</v>
      </c>
      <c r="E132" s="6"/>
    </row>
    <row r="133" spans="1:5" ht="38.25" hidden="1">
      <c r="A133" s="4"/>
      <c r="B133" s="4" t="s">
        <v>55</v>
      </c>
      <c r="C133" s="4"/>
      <c r="D133" s="5" t="s">
        <v>255</v>
      </c>
      <c r="E133" s="6">
        <f>E134+E137</f>
        <v>0</v>
      </c>
    </row>
    <row r="134" spans="1:5" ht="51" hidden="1">
      <c r="A134" s="4"/>
      <c r="B134" s="4" t="s">
        <v>256</v>
      </c>
      <c r="C134" s="4"/>
      <c r="D134" s="5" t="s">
        <v>257</v>
      </c>
      <c r="E134" s="6">
        <f>E135</f>
        <v>0</v>
      </c>
    </row>
    <row r="135" spans="1:5" ht="25.5" hidden="1">
      <c r="A135" s="4"/>
      <c r="B135" s="4" t="s">
        <v>249</v>
      </c>
      <c r="C135" s="4"/>
      <c r="D135" s="5" t="s">
        <v>56</v>
      </c>
      <c r="E135" s="6">
        <f>E136</f>
        <v>0</v>
      </c>
    </row>
    <row r="136" spans="1:5" ht="12.75" hidden="1">
      <c r="A136" s="4"/>
      <c r="B136" s="4"/>
      <c r="C136" s="4" t="s">
        <v>15</v>
      </c>
      <c r="D136" s="5" t="s">
        <v>16</v>
      </c>
      <c r="E136" s="6"/>
    </row>
    <row r="137" spans="1:5" ht="51" hidden="1">
      <c r="A137" s="4"/>
      <c r="B137" s="4" t="s">
        <v>258</v>
      </c>
      <c r="C137" s="4"/>
      <c r="D137" s="5" t="s">
        <v>259</v>
      </c>
      <c r="E137" s="6">
        <f>E138</f>
        <v>0</v>
      </c>
    </row>
    <row r="138" spans="1:5" ht="25.5" hidden="1">
      <c r="A138" s="4"/>
      <c r="B138" s="4" t="s">
        <v>247</v>
      </c>
      <c r="C138" s="4"/>
      <c r="D138" s="5" t="s">
        <v>57</v>
      </c>
      <c r="E138" s="6">
        <f>SUM(E139:E140)</f>
        <v>0</v>
      </c>
    </row>
    <row r="139" spans="1:5" ht="51" hidden="1">
      <c r="A139" s="4"/>
      <c r="B139" s="4"/>
      <c r="C139" s="4" t="s">
        <v>13</v>
      </c>
      <c r="D139" s="5" t="s">
        <v>123</v>
      </c>
      <c r="E139" s="6"/>
    </row>
    <row r="140" spans="1:5" ht="25.5" hidden="1">
      <c r="A140" s="4"/>
      <c r="B140" s="4"/>
      <c r="C140" s="4" t="s">
        <v>14</v>
      </c>
      <c r="D140" s="5" t="s">
        <v>124</v>
      </c>
      <c r="E140" s="6"/>
    </row>
    <row r="141" spans="1:5" ht="12.75" hidden="1">
      <c r="A141" s="4"/>
      <c r="B141" s="4" t="s">
        <v>381</v>
      </c>
      <c r="C141" s="4"/>
      <c r="D141" s="5" t="s">
        <v>382</v>
      </c>
      <c r="E141" s="6">
        <f>E142</f>
        <v>0</v>
      </c>
    </row>
    <row r="142" spans="1:5" ht="51" hidden="1">
      <c r="A142" s="4"/>
      <c r="B142" s="4" t="s">
        <v>385</v>
      </c>
      <c r="C142" s="4"/>
      <c r="D142" s="5" t="s">
        <v>386</v>
      </c>
      <c r="E142" s="6">
        <f>E143+E144</f>
        <v>0</v>
      </c>
    </row>
    <row r="143" spans="1:5" ht="25.5" hidden="1">
      <c r="A143" s="4"/>
      <c r="B143" s="4"/>
      <c r="C143" s="4" t="s">
        <v>14</v>
      </c>
      <c r="D143" s="5" t="s">
        <v>124</v>
      </c>
      <c r="E143" s="6"/>
    </row>
    <row r="144" spans="1:5" ht="12.75" hidden="1">
      <c r="A144" s="4"/>
      <c r="B144" s="4"/>
      <c r="C144" s="4" t="s">
        <v>15</v>
      </c>
      <c r="D144" s="5" t="s">
        <v>16</v>
      </c>
      <c r="E144" s="6"/>
    </row>
    <row r="145" spans="1:5" ht="12.75">
      <c r="A145" s="4" t="s">
        <v>58</v>
      </c>
      <c r="B145" s="4"/>
      <c r="C145" s="4"/>
      <c r="D145" s="5" t="s">
        <v>59</v>
      </c>
      <c r="E145" s="6">
        <f>E151+E146</f>
        <v>-197.8</v>
      </c>
    </row>
    <row r="146" spans="1:5" ht="12.75" hidden="1">
      <c r="A146" s="4"/>
      <c r="B146" s="4" t="s">
        <v>52</v>
      </c>
      <c r="C146" s="4"/>
      <c r="D146" s="5" t="s">
        <v>248</v>
      </c>
      <c r="E146" s="6">
        <f>E147</f>
        <v>0</v>
      </c>
    </row>
    <row r="147" spans="1:5" ht="12.75" hidden="1">
      <c r="A147" s="4"/>
      <c r="B147" s="4" t="s">
        <v>197</v>
      </c>
      <c r="C147" s="4"/>
      <c r="D147" s="5" t="s">
        <v>35</v>
      </c>
      <c r="E147" s="6">
        <f>SUM(E148:E150)</f>
        <v>0</v>
      </c>
    </row>
    <row r="148" spans="1:5" ht="51" hidden="1">
      <c r="A148" s="4"/>
      <c r="B148" s="4"/>
      <c r="C148" s="4" t="s">
        <v>13</v>
      </c>
      <c r="D148" s="5" t="s">
        <v>123</v>
      </c>
      <c r="E148" s="6"/>
    </row>
    <row r="149" spans="1:5" ht="25.5" hidden="1">
      <c r="A149" s="4"/>
      <c r="B149" s="4"/>
      <c r="C149" s="4" t="s">
        <v>14</v>
      </c>
      <c r="D149" s="5" t="s">
        <v>124</v>
      </c>
      <c r="E149" s="6"/>
    </row>
    <row r="150" spans="1:5" ht="12.75" hidden="1">
      <c r="A150" s="4"/>
      <c r="B150" s="4"/>
      <c r="C150" s="4" t="s">
        <v>15</v>
      </c>
      <c r="D150" s="5" t="s">
        <v>16</v>
      </c>
      <c r="E150" s="6"/>
    </row>
    <row r="151" spans="1:5" ht="12.75">
      <c r="A151" s="4"/>
      <c r="B151" s="4" t="s">
        <v>75</v>
      </c>
      <c r="C151" s="4"/>
      <c r="D151" s="5" t="s">
        <v>59</v>
      </c>
      <c r="E151" s="6">
        <f>E152</f>
        <v>-197.8</v>
      </c>
    </row>
    <row r="152" spans="1:5" ht="50.25" customHeight="1">
      <c r="A152" s="4"/>
      <c r="B152" s="4" t="s">
        <v>142</v>
      </c>
      <c r="C152" s="4"/>
      <c r="D152" s="5" t="s">
        <v>143</v>
      </c>
      <c r="E152" s="6">
        <f>E153</f>
        <v>-197.8</v>
      </c>
    </row>
    <row r="153" spans="1:5" ht="12.75">
      <c r="A153" s="4"/>
      <c r="B153" s="4"/>
      <c r="C153" s="4" t="s">
        <v>15</v>
      </c>
      <c r="D153" s="5" t="s">
        <v>16</v>
      </c>
      <c r="E153" s="6">
        <v>-197.8</v>
      </c>
    </row>
    <row r="154" spans="1:5" ht="12.75" hidden="1">
      <c r="A154" s="7" t="s">
        <v>60</v>
      </c>
      <c r="B154" s="4"/>
      <c r="C154" s="4"/>
      <c r="D154" s="5" t="s">
        <v>61</v>
      </c>
      <c r="E154" s="6">
        <f>E155</f>
        <v>0</v>
      </c>
    </row>
    <row r="155" spans="1:5" ht="12.75" hidden="1">
      <c r="A155" s="50"/>
      <c r="B155" s="4" t="s">
        <v>31</v>
      </c>
      <c r="C155" s="4"/>
      <c r="D155" s="5" t="s">
        <v>331</v>
      </c>
      <c r="E155" s="6">
        <f>E156+E158+E160+E162+E164</f>
        <v>0</v>
      </c>
    </row>
    <row r="156" spans="1:5" ht="12.75" hidden="1">
      <c r="A156" s="4"/>
      <c r="B156" s="4" t="s">
        <v>204</v>
      </c>
      <c r="C156" s="4"/>
      <c r="D156" s="5" t="s">
        <v>205</v>
      </c>
      <c r="E156" s="6">
        <f>E157</f>
        <v>0</v>
      </c>
    </row>
    <row r="157" spans="1:5" ht="12.75" hidden="1">
      <c r="A157" s="4"/>
      <c r="B157" s="4"/>
      <c r="C157" s="4" t="s">
        <v>15</v>
      </c>
      <c r="D157" s="5" t="s">
        <v>16</v>
      </c>
      <c r="E157" s="6"/>
    </row>
    <row r="158" spans="1:5" ht="38.25" hidden="1">
      <c r="A158" s="4"/>
      <c r="B158" s="4" t="s">
        <v>366</v>
      </c>
      <c r="C158" s="4"/>
      <c r="D158" s="51" t="s">
        <v>363</v>
      </c>
      <c r="E158" s="6">
        <f>E159</f>
        <v>0</v>
      </c>
    </row>
    <row r="159" spans="1:5" ht="25.5" hidden="1">
      <c r="A159" s="4"/>
      <c r="B159" s="4"/>
      <c r="C159" s="4" t="s">
        <v>14</v>
      </c>
      <c r="D159" s="5" t="s">
        <v>124</v>
      </c>
      <c r="E159" s="6"/>
    </row>
    <row r="160" spans="1:5" ht="51" hidden="1">
      <c r="A160" s="4"/>
      <c r="B160" s="4" t="s">
        <v>367</v>
      </c>
      <c r="C160" s="4"/>
      <c r="D160" s="51" t="s">
        <v>364</v>
      </c>
      <c r="E160" s="6">
        <f>E161</f>
        <v>0</v>
      </c>
    </row>
    <row r="161" spans="1:5" ht="25.5" hidden="1">
      <c r="A161" s="4"/>
      <c r="B161" s="4"/>
      <c r="C161" s="4" t="s">
        <v>14</v>
      </c>
      <c r="D161" s="5" t="s">
        <v>124</v>
      </c>
      <c r="E161" s="6"/>
    </row>
    <row r="162" spans="1:5" ht="38.25" hidden="1">
      <c r="A162" s="4"/>
      <c r="B162" s="4" t="s">
        <v>365</v>
      </c>
      <c r="C162" s="4"/>
      <c r="D162" s="19" t="s">
        <v>347</v>
      </c>
      <c r="E162" s="6">
        <f>E163</f>
        <v>0</v>
      </c>
    </row>
    <row r="163" spans="1:5" ht="25.5" hidden="1">
      <c r="A163" s="4"/>
      <c r="B163" s="4"/>
      <c r="C163" s="4" t="s">
        <v>14</v>
      </c>
      <c r="D163" s="5" t="s">
        <v>124</v>
      </c>
      <c r="E163" s="6"/>
    </row>
    <row r="164" spans="1:5" ht="38.25" hidden="1">
      <c r="A164" s="4"/>
      <c r="B164" s="7" t="s">
        <v>393</v>
      </c>
      <c r="C164" s="7"/>
      <c r="D164" s="19" t="s">
        <v>232</v>
      </c>
      <c r="E164" s="6">
        <f>E165</f>
        <v>0</v>
      </c>
    </row>
    <row r="165" spans="1:5" ht="12.75" hidden="1">
      <c r="A165" s="4"/>
      <c r="B165" s="7"/>
      <c r="C165" s="7" t="s">
        <v>14</v>
      </c>
      <c r="D165" s="19" t="s">
        <v>348</v>
      </c>
      <c r="E165" s="6"/>
    </row>
    <row r="166" spans="1:5" ht="12.75">
      <c r="A166" s="4" t="s">
        <v>351</v>
      </c>
      <c r="B166" s="4"/>
      <c r="C166" s="4"/>
      <c r="D166" s="42" t="s">
        <v>352</v>
      </c>
      <c r="E166" s="6">
        <f>E170+E167</f>
        <v>-300</v>
      </c>
    </row>
    <row r="167" spans="1:5" ht="25.5">
      <c r="A167" s="4"/>
      <c r="B167" s="7" t="s">
        <v>353</v>
      </c>
      <c r="C167" s="7"/>
      <c r="D167" s="47" t="s">
        <v>354</v>
      </c>
      <c r="E167" s="6">
        <f>E168</f>
        <v>-300</v>
      </c>
    </row>
    <row r="168" spans="1:5" ht="38.25">
      <c r="A168" s="4"/>
      <c r="B168" s="7" t="s">
        <v>407</v>
      </c>
      <c r="C168" s="7"/>
      <c r="D168" s="53" t="s">
        <v>406</v>
      </c>
      <c r="E168" s="6">
        <f>E169</f>
        <v>-300</v>
      </c>
    </row>
    <row r="169" spans="1:5" ht="12.75">
      <c r="A169" s="4"/>
      <c r="B169" s="7"/>
      <c r="C169" s="7" t="s">
        <v>14</v>
      </c>
      <c r="D169" s="19" t="s">
        <v>348</v>
      </c>
      <c r="E169" s="6">
        <v>-300</v>
      </c>
    </row>
    <row r="170" spans="1:5" ht="12.75" hidden="1">
      <c r="A170" s="4"/>
      <c r="B170" s="4" t="s">
        <v>381</v>
      </c>
      <c r="C170" s="4"/>
      <c r="D170" s="5" t="s">
        <v>382</v>
      </c>
      <c r="E170" s="6">
        <f>E171</f>
        <v>0</v>
      </c>
    </row>
    <row r="171" spans="1:5" ht="38.25" hidden="1">
      <c r="A171" s="4"/>
      <c r="B171" s="4" t="s">
        <v>387</v>
      </c>
      <c r="C171" s="4"/>
      <c r="D171" s="5" t="s">
        <v>388</v>
      </c>
      <c r="E171" s="6">
        <f>E172+E174+E173</f>
        <v>0</v>
      </c>
    </row>
    <row r="172" spans="1:5" ht="25.5" hidden="1">
      <c r="A172" s="4"/>
      <c r="B172" s="4"/>
      <c r="C172" s="4" t="s">
        <v>14</v>
      </c>
      <c r="D172" s="5" t="s">
        <v>124</v>
      </c>
      <c r="E172" s="6"/>
    </row>
    <row r="173" spans="1:5" ht="25.5" hidden="1">
      <c r="A173" s="4"/>
      <c r="B173" s="4"/>
      <c r="C173" s="4" t="s">
        <v>36</v>
      </c>
      <c r="D173" s="5" t="s">
        <v>152</v>
      </c>
      <c r="E173" s="6"/>
    </row>
    <row r="174" spans="1:5" ht="12.75" hidden="1">
      <c r="A174" s="4"/>
      <c r="B174" s="4"/>
      <c r="C174" s="4" t="s">
        <v>15</v>
      </c>
      <c r="D174" s="5" t="s">
        <v>16</v>
      </c>
      <c r="E174" s="6"/>
    </row>
    <row r="175" spans="1:5" ht="12.75">
      <c r="A175" s="4"/>
      <c r="B175" s="4"/>
      <c r="C175" s="4"/>
      <c r="D175" s="5"/>
      <c r="E175" s="6"/>
    </row>
    <row r="176" spans="1:5" s="12" customFormat="1" ht="12.75">
      <c r="A176" s="2" t="s">
        <v>62</v>
      </c>
      <c r="B176" s="2"/>
      <c r="C176" s="2"/>
      <c r="D176" s="13" t="s">
        <v>63</v>
      </c>
      <c r="E176" s="39">
        <f>E186+E177+E182</f>
        <v>-2357.1</v>
      </c>
    </row>
    <row r="177" spans="1:5" s="12" customFormat="1" ht="12.75">
      <c r="A177" s="4" t="s">
        <v>372</v>
      </c>
      <c r="B177" s="4"/>
      <c r="C177" s="4"/>
      <c r="D177" s="5" t="s">
        <v>373</v>
      </c>
      <c r="E177" s="6">
        <f>E178</f>
        <v>-2302.7</v>
      </c>
    </row>
    <row r="178" spans="1:5" s="12" customFormat="1" ht="25.5">
      <c r="A178" s="4"/>
      <c r="B178" s="43" t="s">
        <v>355</v>
      </c>
      <c r="C178" s="43"/>
      <c r="D178" s="42" t="s">
        <v>356</v>
      </c>
      <c r="E178" s="6">
        <f>E179</f>
        <v>-2302.7</v>
      </c>
    </row>
    <row r="179" spans="1:5" s="12" customFormat="1" ht="12.75" hidden="1">
      <c r="A179" s="4"/>
      <c r="B179" s="43" t="s">
        <v>410</v>
      </c>
      <c r="C179" s="43"/>
      <c r="D179" s="42">
        <v>0</v>
      </c>
      <c r="E179" s="6">
        <f>E180</f>
        <v>-2302.7</v>
      </c>
    </row>
    <row r="180" spans="1:5" s="12" customFormat="1" ht="12.75">
      <c r="A180" s="4"/>
      <c r="B180" s="43" t="s">
        <v>408</v>
      </c>
      <c r="C180" s="43"/>
      <c r="D180" s="42" t="s">
        <v>409</v>
      </c>
      <c r="E180" s="6">
        <f>E181</f>
        <v>-2302.7</v>
      </c>
    </row>
    <row r="181" spans="1:5" s="12" customFormat="1" ht="12.75">
      <c r="A181" s="4"/>
      <c r="B181" s="43"/>
      <c r="C181" s="43" t="s">
        <v>349</v>
      </c>
      <c r="D181" s="42" t="s">
        <v>350</v>
      </c>
      <c r="E181" s="6">
        <v>-2302.7</v>
      </c>
    </row>
    <row r="182" spans="1:5" s="12" customFormat="1" ht="12.75" hidden="1">
      <c r="A182" s="4" t="s">
        <v>368</v>
      </c>
      <c r="B182" s="4"/>
      <c r="C182" s="4"/>
      <c r="D182" s="5" t="s">
        <v>369</v>
      </c>
      <c r="E182" s="6">
        <f>E183</f>
        <v>0</v>
      </c>
    </row>
    <row r="183" spans="1:5" s="12" customFormat="1" ht="25.5" hidden="1">
      <c r="A183" s="4"/>
      <c r="B183" s="4" t="s">
        <v>355</v>
      </c>
      <c r="C183" s="4"/>
      <c r="D183" s="5" t="s">
        <v>356</v>
      </c>
      <c r="E183" s="6">
        <f>E184</f>
        <v>0</v>
      </c>
    </row>
    <row r="184" spans="1:5" s="12" customFormat="1" ht="25.5" hidden="1">
      <c r="A184" s="4"/>
      <c r="B184" s="4" t="s">
        <v>403</v>
      </c>
      <c r="C184" s="4"/>
      <c r="D184" s="5" t="s">
        <v>404</v>
      </c>
      <c r="E184" s="6">
        <f>E185</f>
        <v>0</v>
      </c>
    </row>
    <row r="185" spans="1:5" s="12" customFormat="1" ht="12.75" hidden="1">
      <c r="A185" s="4"/>
      <c r="B185" s="4"/>
      <c r="C185" s="43" t="s">
        <v>20</v>
      </c>
      <c r="D185" s="42" t="s">
        <v>21</v>
      </c>
      <c r="E185" s="6"/>
    </row>
    <row r="186" spans="1:5" ht="12.75">
      <c r="A186" s="4" t="s">
        <v>206</v>
      </c>
      <c r="B186" s="4"/>
      <c r="C186" s="4"/>
      <c r="D186" s="5" t="s">
        <v>207</v>
      </c>
      <c r="E186" s="6">
        <f>E187</f>
        <v>-54.4</v>
      </c>
    </row>
    <row r="187" spans="1:5" ht="12.75">
      <c r="A187" s="4"/>
      <c r="B187" s="4" t="s">
        <v>55</v>
      </c>
      <c r="C187" s="4"/>
      <c r="D187" s="5" t="s">
        <v>207</v>
      </c>
      <c r="E187" s="6">
        <f>E188</f>
        <v>-54.4</v>
      </c>
    </row>
    <row r="188" spans="1:5" ht="25.5">
      <c r="A188" s="4"/>
      <c r="B188" s="4" t="s">
        <v>208</v>
      </c>
      <c r="C188" s="4"/>
      <c r="D188" s="5" t="s">
        <v>209</v>
      </c>
      <c r="E188" s="6">
        <f>E189</f>
        <v>-54.4</v>
      </c>
    </row>
    <row r="189" spans="1:5" ht="12.75">
      <c r="A189" s="4"/>
      <c r="B189" s="4"/>
      <c r="C189" s="4" t="s">
        <v>15</v>
      </c>
      <c r="D189" s="5" t="s">
        <v>16</v>
      </c>
      <c r="E189" s="6">
        <v>-54.4</v>
      </c>
    </row>
    <row r="190" spans="1:5" ht="12.75">
      <c r="A190" s="4"/>
      <c r="B190" s="4"/>
      <c r="C190" s="4"/>
      <c r="D190" s="5"/>
      <c r="E190" s="6"/>
    </row>
    <row r="191" spans="1:5" s="12" customFormat="1" ht="12.75" hidden="1">
      <c r="A191" s="2" t="s">
        <v>64</v>
      </c>
      <c r="B191" s="2"/>
      <c r="C191" s="2"/>
      <c r="D191" s="13" t="s">
        <v>65</v>
      </c>
      <c r="E191" s="39">
        <f>E192</f>
        <v>0</v>
      </c>
    </row>
    <row r="192" spans="1:5" ht="25.5" hidden="1">
      <c r="A192" s="4" t="s">
        <v>66</v>
      </c>
      <c r="B192" s="4"/>
      <c r="C192" s="4"/>
      <c r="D192" s="5" t="s">
        <v>67</v>
      </c>
      <c r="E192" s="6">
        <f>E193+E198</f>
        <v>0</v>
      </c>
    </row>
    <row r="193" spans="1:5" ht="12.75" hidden="1">
      <c r="A193" s="4"/>
      <c r="B193" s="4" t="s">
        <v>34</v>
      </c>
      <c r="C193" s="4"/>
      <c r="D193" s="5" t="s">
        <v>329</v>
      </c>
      <c r="E193" s="6">
        <f>E194</f>
        <v>0</v>
      </c>
    </row>
    <row r="194" spans="1:5" ht="12.75" hidden="1">
      <c r="A194" s="4"/>
      <c r="B194" s="4" t="s">
        <v>199</v>
      </c>
      <c r="C194" s="4"/>
      <c r="D194" s="5" t="s">
        <v>35</v>
      </c>
      <c r="E194" s="6">
        <f>SUM(E195:E197)</f>
        <v>0</v>
      </c>
    </row>
    <row r="195" spans="1:5" ht="51" hidden="1">
      <c r="A195" s="4"/>
      <c r="B195" s="4"/>
      <c r="C195" s="4" t="s">
        <v>13</v>
      </c>
      <c r="D195" s="5" t="s">
        <v>123</v>
      </c>
      <c r="E195" s="6"/>
    </row>
    <row r="196" spans="1:5" ht="25.5" hidden="1">
      <c r="A196" s="4"/>
      <c r="B196" s="4"/>
      <c r="C196" s="4" t="s">
        <v>14</v>
      </c>
      <c r="D196" s="5" t="s">
        <v>124</v>
      </c>
      <c r="E196" s="6"/>
    </row>
    <row r="197" spans="1:5" ht="12.75" hidden="1">
      <c r="A197" s="4"/>
      <c r="B197" s="4"/>
      <c r="C197" s="4" t="s">
        <v>15</v>
      </c>
      <c r="D197" s="5" t="s">
        <v>16</v>
      </c>
      <c r="E197" s="6"/>
    </row>
    <row r="198" spans="1:5" ht="12.75" hidden="1">
      <c r="A198" s="4"/>
      <c r="B198" s="4" t="s">
        <v>381</v>
      </c>
      <c r="C198" s="4"/>
      <c r="D198" s="5" t="s">
        <v>382</v>
      </c>
      <c r="E198" s="6">
        <f>E199</f>
        <v>0</v>
      </c>
    </row>
    <row r="199" spans="1:5" ht="25.5" hidden="1">
      <c r="A199" s="4"/>
      <c r="B199" s="4" t="s">
        <v>233</v>
      </c>
      <c r="C199" s="4"/>
      <c r="D199" s="5" t="s">
        <v>234</v>
      </c>
      <c r="E199" s="6">
        <f>E200</f>
        <v>0</v>
      </c>
    </row>
    <row r="200" spans="1:5" ht="25.5" hidden="1">
      <c r="A200" s="4"/>
      <c r="B200" s="4"/>
      <c r="C200" s="4" t="s">
        <v>14</v>
      </c>
      <c r="D200" s="5" t="s">
        <v>124</v>
      </c>
      <c r="E200" s="52"/>
    </row>
    <row r="201" spans="1:5" ht="12.75" hidden="1">
      <c r="A201" s="4"/>
      <c r="B201" s="4"/>
      <c r="C201" s="4"/>
      <c r="D201" s="5"/>
      <c r="E201" s="6"/>
    </row>
    <row r="202" spans="1:5" s="12" customFormat="1" ht="12.75">
      <c r="A202" s="2" t="s">
        <v>68</v>
      </c>
      <c r="B202" s="2"/>
      <c r="C202" s="2"/>
      <c r="D202" s="13" t="s">
        <v>69</v>
      </c>
      <c r="E202" s="39">
        <f>E203+E236+E273+E287</f>
        <v>4172</v>
      </c>
    </row>
    <row r="203" spans="1:5" ht="12.75">
      <c r="A203" s="4" t="s">
        <v>70</v>
      </c>
      <c r="B203" s="4"/>
      <c r="C203" s="4"/>
      <c r="D203" s="5" t="s">
        <v>71</v>
      </c>
      <c r="E203" s="6">
        <f>E204+E214+E221</f>
        <v>-1100</v>
      </c>
    </row>
    <row r="204" spans="1:5" ht="25.5" hidden="1">
      <c r="A204" s="4"/>
      <c r="B204" s="43" t="s">
        <v>26</v>
      </c>
      <c r="C204" s="43"/>
      <c r="D204" s="42" t="s">
        <v>296</v>
      </c>
      <c r="E204" s="6">
        <f>E205+E211</f>
        <v>0</v>
      </c>
    </row>
    <row r="205" spans="1:5" ht="25.5" hidden="1">
      <c r="A205" s="4"/>
      <c r="B205" s="43" t="s">
        <v>298</v>
      </c>
      <c r="C205" s="43"/>
      <c r="D205" s="42" t="s">
        <v>297</v>
      </c>
      <c r="E205" s="6">
        <f>E206+E209</f>
        <v>0</v>
      </c>
    </row>
    <row r="206" spans="1:5" ht="38.25" hidden="1">
      <c r="A206" s="4"/>
      <c r="B206" s="4" t="s">
        <v>295</v>
      </c>
      <c r="C206" s="4"/>
      <c r="D206" s="5" t="s">
        <v>294</v>
      </c>
      <c r="E206" s="6">
        <f>SUM(E207:E208)</f>
        <v>0</v>
      </c>
    </row>
    <row r="207" spans="1:5" ht="12.75" hidden="1">
      <c r="A207" s="4"/>
      <c r="B207" s="4"/>
      <c r="C207" s="4" t="s">
        <v>18</v>
      </c>
      <c r="D207" s="5" t="s">
        <v>19</v>
      </c>
      <c r="E207" s="6"/>
    </row>
    <row r="208" spans="1:5" ht="25.5" hidden="1">
      <c r="A208" s="4"/>
      <c r="B208" s="4"/>
      <c r="C208" s="4" t="s">
        <v>36</v>
      </c>
      <c r="D208" s="5" t="s">
        <v>152</v>
      </c>
      <c r="E208" s="6"/>
    </row>
    <row r="209" spans="1:5" ht="51" hidden="1">
      <c r="A209" s="4"/>
      <c r="B209" s="4" t="s">
        <v>299</v>
      </c>
      <c r="C209" s="4"/>
      <c r="D209" s="5" t="s">
        <v>300</v>
      </c>
      <c r="E209" s="6">
        <f>E210</f>
        <v>0</v>
      </c>
    </row>
    <row r="210" spans="1:5" ht="25.5" hidden="1">
      <c r="A210" s="4"/>
      <c r="B210" s="4"/>
      <c r="C210" s="4" t="s">
        <v>36</v>
      </c>
      <c r="D210" s="5" t="s">
        <v>152</v>
      </c>
      <c r="E210" s="6"/>
    </row>
    <row r="211" spans="1:5" ht="25.5" hidden="1">
      <c r="A211" s="4"/>
      <c r="B211" s="43" t="s">
        <v>302</v>
      </c>
      <c r="C211" s="43"/>
      <c r="D211" s="42" t="s">
        <v>303</v>
      </c>
      <c r="E211" s="6">
        <f>E212</f>
        <v>0</v>
      </c>
    </row>
    <row r="212" spans="1:5" ht="25.5" hidden="1">
      <c r="A212" s="4"/>
      <c r="B212" s="4" t="s">
        <v>301</v>
      </c>
      <c r="C212" s="4"/>
      <c r="D212" s="5" t="s">
        <v>74</v>
      </c>
      <c r="E212" s="6">
        <f>E213</f>
        <v>0</v>
      </c>
    </row>
    <row r="213" spans="1:5" ht="25.5" hidden="1">
      <c r="A213" s="4"/>
      <c r="B213" s="4"/>
      <c r="C213" s="4" t="s">
        <v>36</v>
      </c>
      <c r="D213" s="5" t="s">
        <v>152</v>
      </c>
      <c r="E213" s="6"/>
    </row>
    <row r="214" spans="1:5" ht="12.75">
      <c r="A214" s="4"/>
      <c r="B214" s="4" t="s">
        <v>37</v>
      </c>
      <c r="C214" s="4"/>
      <c r="D214" s="5" t="s">
        <v>71</v>
      </c>
      <c r="E214" s="6">
        <f>E215+E217+E219</f>
        <v>-1100</v>
      </c>
    </row>
    <row r="215" spans="1:5" ht="51" hidden="1">
      <c r="A215" s="4"/>
      <c r="B215" s="4" t="s">
        <v>164</v>
      </c>
      <c r="C215" s="4"/>
      <c r="D215" s="5" t="s">
        <v>165</v>
      </c>
      <c r="E215" s="6">
        <f>E216</f>
        <v>0</v>
      </c>
    </row>
    <row r="216" spans="1:5" ht="25.5" hidden="1">
      <c r="A216" s="4"/>
      <c r="B216" s="4"/>
      <c r="C216" s="4" t="s">
        <v>36</v>
      </c>
      <c r="D216" s="5" t="s">
        <v>152</v>
      </c>
      <c r="E216" s="6"/>
    </row>
    <row r="217" spans="1:5" ht="38.25">
      <c r="A217" s="4"/>
      <c r="B217" s="4" t="s">
        <v>244</v>
      </c>
      <c r="C217" s="4"/>
      <c r="D217" s="5" t="s">
        <v>245</v>
      </c>
      <c r="E217" s="6">
        <f>E218</f>
        <v>-1100</v>
      </c>
    </row>
    <row r="218" spans="1:5" ht="12.75">
      <c r="A218" s="4"/>
      <c r="B218" s="4"/>
      <c r="C218" s="4" t="s">
        <v>18</v>
      </c>
      <c r="D218" s="5" t="s">
        <v>19</v>
      </c>
      <c r="E218" s="6">
        <v>-1100</v>
      </c>
    </row>
    <row r="219" spans="1:5" ht="51" hidden="1">
      <c r="A219" s="23"/>
      <c r="B219" s="22" t="s">
        <v>391</v>
      </c>
      <c r="C219" s="22"/>
      <c r="D219" s="31" t="s">
        <v>2</v>
      </c>
      <c r="E219" s="27">
        <f>E220</f>
        <v>0</v>
      </c>
    </row>
    <row r="220" spans="1:5" ht="38.25" hidden="1">
      <c r="A220" s="23"/>
      <c r="B220" s="22"/>
      <c r="C220" s="22" t="s">
        <v>36</v>
      </c>
      <c r="D220" s="31" t="s">
        <v>346</v>
      </c>
      <c r="E220" s="27"/>
    </row>
    <row r="221" spans="1:5" ht="25.5" hidden="1">
      <c r="A221" s="23"/>
      <c r="B221" s="22" t="s">
        <v>355</v>
      </c>
      <c r="C221" s="22"/>
      <c r="D221" s="30" t="s">
        <v>356</v>
      </c>
      <c r="E221" s="27">
        <f>E222+E224+E226+E228+E230+E232+E234</f>
        <v>0</v>
      </c>
    </row>
    <row r="222" spans="1:5" ht="25.5" hidden="1">
      <c r="A222" s="23"/>
      <c r="B222" s="22" t="s">
        <v>357</v>
      </c>
      <c r="C222" s="22"/>
      <c r="D222" s="31" t="s">
        <v>358</v>
      </c>
      <c r="E222" s="27">
        <f>E223</f>
        <v>0</v>
      </c>
    </row>
    <row r="223" spans="1:5" ht="12.75" hidden="1">
      <c r="A223" s="23"/>
      <c r="B223" s="22"/>
      <c r="C223" s="22" t="s">
        <v>349</v>
      </c>
      <c r="D223" s="31" t="s">
        <v>350</v>
      </c>
      <c r="E223" s="27"/>
    </row>
    <row r="224" spans="1:5" ht="25.5" hidden="1">
      <c r="A224" s="23"/>
      <c r="B224" s="22" t="s">
        <v>359</v>
      </c>
      <c r="C224" s="22"/>
      <c r="D224" s="30" t="s">
        <v>360</v>
      </c>
      <c r="E224" s="27">
        <f>E225</f>
        <v>0</v>
      </c>
    </row>
    <row r="225" spans="1:5" ht="12.75" hidden="1">
      <c r="A225" s="23"/>
      <c r="B225" s="22"/>
      <c r="C225" s="22" t="s">
        <v>349</v>
      </c>
      <c r="D225" s="31" t="s">
        <v>350</v>
      </c>
      <c r="E225" s="27"/>
    </row>
    <row r="226" spans="1:5" ht="25.5" hidden="1">
      <c r="A226" s="23"/>
      <c r="B226" s="22" t="s">
        <v>361</v>
      </c>
      <c r="C226" s="22"/>
      <c r="D226" s="31" t="s">
        <v>362</v>
      </c>
      <c r="E226" s="27">
        <f>E227</f>
        <v>0</v>
      </c>
    </row>
    <row r="227" spans="1:5" ht="12.75" hidden="1">
      <c r="A227" s="23"/>
      <c r="B227" s="22"/>
      <c r="C227" s="22" t="s">
        <v>349</v>
      </c>
      <c r="D227" s="30" t="s">
        <v>350</v>
      </c>
      <c r="E227" s="27"/>
    </row>
    <row r="228" spans="1:5" ht="25.5" hidden="1">
      <c r="A228" s="23"/>
      <c r="B228" s="22" t="s">
        <v>394</v>
      </c>
      <c r="C228" s="32"/>
      <c r="D228" s="31" t="s">
        <v>395</v>
      </c>
      <c r="E228" s="27">
        <f>E229</f>
        <v>0</v>
      </c>
    </row>
    <row r="229" spans="1:5" ht="12.75" hidden="1">
      <c r="A229" s="23"/>
      <c r="B229" s="22"/>
      <c r="C229" s="22" t="s">
        <v>349</v>
      </c>
      <c r="D229" s="31" t="s">
        <v>350</v>
      </c>
      <c r="E229" s="27"/>
    </row>
    <row r="230" spans="1:5" ht="25.5" hidden="1">
      <c r="A230" s="23"/>
      <c r="B230" s="22" t="s">
        <v>396</v>
      </c>
      <c r="C230" s="32"/>
      <c r="D230" s="31" t="s">
        <v>397</v>
      </c>
      <c r="E230" s="27">
        <f>E231</f>
        <v>0</v>
      </c>
    </row>
    <row r="231" spans="1:5" ht="12.75" hidden="1">
      <c r="A231" s="23"/>
      <c r="B231" s="22"/>
      <c r="C231" s="22" t="s">
        <v>349</v>
      </c>
      <c r="D231" s="31" t="s">
        <v>350</v>
      </c>
      <c r="E231" s="27"/>
    </row>
    <row r="232" spans="1:5" ht="25.5" hidden="1">
      <c r="A232" s="23"/>
      <c r="B232" s="22" t="s">
        <v>398</v>
      </c>
      <c r="C232" s="32"/>
      <c r="D232" s="31" t="s">
        <v>399</v>
      </c>
      <c r="E232" s="27">
        <f>E233</f>
        <v>0</v>
      </c>
    </row>
    <row r="233" spans="1:5" ht="12.75" hidden="1">
      <c r="A233" s="23"/>
      <c r="B233" s="22"/>
      <c r="C233" s="22" t="s">
        <v>349</v>
      </c>
      <c r="D233" s="31" t="s">
        <v>350</v>
      </c>
      <c r="E233" s="27"/>
    </row>
    <row r="234" spans="1:5" ht="25.5" hidden="1">
      <c r="A234" s="23"/>
      <c r="B234" s="22" t="s">
        <v>400</v>
      </c>
      <c r="C234" s="32"/>
      <c r="D234" s="31" t="s">
        <v>401</v>
      </c>
      <c r="E234" s="27">
        <f>E235</f>
        <v>0</v>
      </c>
    </row>
    <row r="235" spans="1:5" ht="12.75" hidden="1">
      <c r="A235" s="23"/>
      <c r="B235" s="23"/>
      <c r="C235" s="22" t="s">
        <v>349</v>
      </c>
      <c r="D235" s="31" t="s">
        <v>350</v>
      </c>
      <c r="E235" s="27"/>
    </row>
    <row r="236" spans="1:5" ht="12.75">
      <c r="A236" s="4" t="s">
        <v>72</v>
      </c>
      <c r="B236" s="4"/>
      <c r="C236" s="4"/>
      <c r="D236" s="5" t="s">
        <v>73</v>
      </c>
      <c r="E236" s="6">
        <f>E237+E250+E257+E266+E270</f>
        <v>5209.5</v>
      </c>
    </row>
    <row r="237" spans="1:5" ht="25.5" hidden="1">
      <c r="A237" s="4"/>
      <c r="B237" s="43" t="s">
        <v>26</v>
      </c>
      <c r="C237" s="43"/>
      <c r="D237" s="42" t="s">
        <v>296</v>
      </c>
      <c r="E237" s="6">
        <f>E238+E247</f>
        <v>0</v>
      </c>
    </row>
    <row r="238" spans="1:5" ht="25.5" hidden="1">
      <c r="A238" s="4"/>
      <c r="B238" s="43" t="s">
        <v>305</v>
      </c>
      <c r="C238" s="43"/>
      <c r="D238" s="42" t="s">
        <v>306</v>
      </c>
      <c r="E238" s="6">
        <f>E239+E241+E245+E243</f>
        <v>0</v>
      </c>
    </row>
    <row r="239" spans="1:5" ht="63.75" hidden="1">
      <c r="A239" s="4"/>
      <c r="B239" s="4" t="s">
        <v>304</v>
      </c>
      <c r="C239" s="4"/>
      <c r="D239" s="5" t="s">
        <v>222</v>
      </c>
      <c r="E239" s="6">
        <f>E240</f>
        <v>0</v>
      </c>
    </row>
    <row r="240" spans="1:5" ht="25.5" hidden="1">
      <c r="A240" s="4"/>
      <c r="B240" s="4"/>
      <c r="C240" s="4" t="s">
        <v>36</v>
      </c>
      <c r="D240" s="5" t="s">
        <v>152</v>
      </c>
      <c r="E240" s="6"/>
    </row>
    <row r="241" spans="1:5" ht="102" hidden="1">
      <c r="A241" s="4"/>
      <c r="B241" s="4" t="s">
        <v>307</v>
      </c>
      <c r="C241" s="4"/>
      <c r="D241" s="5" t="s">
        <v>223</v>
      </c>
      <c r="E241" s="6">
        <f>E242</f>
        <v>0</v>
      </c>
    </row>
    <row r="242" spans="1:5" ht="25.5" hidden="1">
      <c r="A242" s="4"/>
      <c r="B242" s="4"/>
      <c r="C242" s="4" t="s">
        <v>36</v>
      </c>
      <c r="D242" s="5" t="s">
        <v>152</v>
      </c>
      <c r="E242" s="6"/>
    </row>
    <row r="243" spans="1:5" ht="25.5" hidden="1">
      <c r="A243" s="4"/>
      <c r="B243" s="4" t="s">
        <v>316</v>
      </c>
      <c r="C243" s="4"/>
      <c r="D243" s="5" t="s">
        <v>115</v>
      </c>
      <c r="E243" s="6">
        <f>E244</f>
        <v>0</v>
      </c>
    </row>
    <row r="244" spans="1:5" ht="25.5" hidden="1">
      <c r="A244" s="4"/>
      <c r="B244" s="4"/>
      <c r="C244" s="4" t="s">
        <v>36</v>
      </c>
      <c r="D244" s="5" t="s">
        <v>152</v>
      </c>
      <c r="E244" s="6"/>
    </row>
    <row r="245" spans="1:5" ht="38.25" hidden="1">
      <c r="A245" s="4"/>
      <c r="B245" s="4" t="s">
        <v>308</v>
      </c>
      <c r="C245" s="4"/>
      <c r="D245" s="5" t="s">
        <v>309</v>
      </c>
      <c r="E245" s="6">
        <f>E246</f>
        <v>0</v>
      </c>
    </row>
    <row r="246" spans="1:5" ht="25.5" hidden="1">
      <c r="A246" s="4"/>
      <c r="B246" s="4"/>
      <c r="C246" s="4" t="s">
        <v>36</v>
      </c>
      <c r="D246" s="5" t="s">
        <v>152</v>
      </c>
      <c r="E246" s="6"/>
    </row>
    <row r="247" spans="1:5" ht="25.5" hidden="1">
      <c r="A247" s="4"/>
      <c r="B247" s="43" t="s">
        <v>302</v>
      </c>
      <c r="C247" s="43"/>
      <c r="D247" s="42" t="s">
        <v>303</v>
      </c>
      <c r="E247" s="6">
        <f>E248</f>
        <v>0</v>
      </c>
    </row>
    <row r="248" spans="1:5" ht="25.5" hidden="1">
      <c r="A248" s="4"/>
      <c r="B248" s="4" t="s">
        <v>301</v>
      </c>
      <c r="C248" s="4"/>
      <c r="D248" s="5" t="s">
        <v>74</v>
      </c>
      <c r="E248" s="6">
        <f>E249</f>
        <v>0</v>
      </c>
    </row>
    <row r="249" spans="1:5" ht="25.5" hidden="1">
      <c r="A249" s="4"/>
      <c r="B249" s="4"/>
      <c r="C249" s="4" t="s">
        <v>36</v>
      </c>
      <c r="D249" s="5" t="s">
        <v>152</v>
      </c>
      <c r="E249" s="6"/>
    </row>
    <row r="250" spans="1:5" ht="12.75">
      <c r="A250" s="4"/>
      <c r="B250" s="4" t="s">
        <v>38</v>
      </c>
      <c r="C250" s="4"/>
      <c r="D250" s="5" t="s">
        <v>73</v>
      </c>
      <c r="E250" s="6">
        <f>E251+E253+E255</f>
        <v>-190.5</v>
      </c>
    </row>
    <row r="251" spans="1:5" ht="63.75" hidden="1">
      <c r="A251" s="4"/>
      <c r="B251" s="4" t="s">
        <v>166</v>
      </c>
      <c r="C251" s="4"/>
      <c r="D251" s="5" t="s">
        <v>167</v>
      </c>
      <c r="E251" s="6">
        <f>E252</f>
        <v>0</v>
      </c>
    </row>
    <row r="252" spans="1:5" ht="25.5" hidden="1">
      <c r="A252" s="4"/>
      <c r="B252" s="4"/>
      <c r="C252" s="4" t="s">
        <v>36</v>
      </c>
      <c r="D252" s="5" t="s">
        <v>152</v>
      </c>
      <c r="E252" s="6"/>
    </row>
    <row r="253" spans="1:5" ht="51">
      <c r="A253" s="4"/>
      <c r="B253" s="4" t="s">
        <v>171</v>
      </c>
      <c r="C253" s="4"/>
      <c r="D253" s="5" t="s">
        <v>243</v>
      </c>
      <c r="E253" s="6">
        <f>E254</f>
        <v>-190.5</v>
      </c>
    </row>
    <row r="254" spans="1:5" ht="12.75">
      <c r="A254" s="4"/>
      <c r="B254" s="4"/>
      <c r="C254" s="4" t="s">
        <v>18</v>
      </c>
      <c r="D254" s="5" t="s">
        <v>19</v>
      </c>
      <c r="E254" s="6">
        <v>-190.5</v>
      </c>
    </row>
    <row r="255" spans="1:5" ht="51" hidden="1">
      <c r="A255" s="4"/>
      <c r="B255" s="7" t="s">
        <v>392</v>
      </c>
      <c r="C255" s="7"/>
      <c r="D255" s="47" t="s">
        <v>3</v>
      </c>
      <c r="E255" s="6">
        <f>E256</f>
        <v>0</v>
      </c>
    </row>
    <row r="256" spans="1:5" ht="38.25" hidden="1">
      <c r="A256" s="4"/>
      <c r="B256" s="7"/>
      <c r="C256" s="7" t="s">
        <v>36</v>
      </c>
      <c r="D256" s="47" t="s">
        <v>346</v>
      </c>
      <c r="E256" s="6"/>
    </row>
    <row r="257" spans="1:5" ht="12.75">
      <c r="A257" s="4"/>
      <c r="B257" s="4" t="s">
        <v>39</v>
      </c>
      <c r="C257" s="4"/>
      <c r="D257" s="5" t="s">
        <v>310</v>
      </c>
      <c r="E257" s="6">
        <f>E258+E260+E262+E264</f>
        <v>5400</v>
      </c>
    </row>
    <row r="258" spans="1:5" ht="51">
      <c r="A258" s="4"/>
      <c r="B258" s="4" t="s">
        <v>168</v>
      </c>
      <c r="C258" s="4"/>
      <c r="D258" s="5" t="s">
        <v>169</v>
      </c>
      <c r="E258" s="6">
        <f>E259</f>
        <v>3000</v>
      </c>
    </row>
    <row r="259" spans="1:5" ht="25.5">
      <c r="A259" s="4"/>
      <c r="B259" s="4"/>
      <c r="C259" s="4" t="s">
        <v>36</v>
      </c>
      <c r="D259" s="5" t="s">
        <v>152</v>
      </c>
      <c r="E259" s="6">
        <f>1490+1510</f>
        <v>3000</v>
      </c>
    </row>
    <row r="260" spans="1:5" ht="38.25">
      <c r="A260" s="4"/>
      <c r="B260" s="4" t="s">
        <v>178</v>
      </c>
      <c r="C260" s="4"/>
      <c r="D260" s="5" t="s">
        <v>181</v>
      </c>
      <c r="E260" s="6">
        <f>E261</f>
        <v>1400</v>
      </c>
    </row>
    <row r="261" spans="1:5" ht="25.5">
      <c r="A261" s="4"/>
      <c r="B261" s="4"/>
      <c r="C261" s="4" t="s">
        <v>36</v>
      </c>
      <c r="D261" s="5" t="s">
        <v>152</v>
      </c>
      <c r="E261" s="6">
        <v>1400</v>
      </c>
    </row>
    <row r="262" spans="1:5" ht="39.75" customHeight="1">
      <c r="A262" s="4"/>
      <c r="B262" s="4" t="s">
        <v>179</v>
      </c>
      <c r="C262" s="4"/>
      <c r="D262" s="5" t="s">
        <v>180</v>
      </c>
      <c r="E262" s="6">
        <f>E263</f>
        <v>1000</v>
      </c>
    </row>
    <row r="263" spans="1:5" ht="25.5">
      <c r="A263" s="4"/>
      <c r="B263" s="4"/>
      <c r="C263" s="4" t="s">
        <v>36</v>
      </c>
      <c r="D263" s="5" t="s">
        <v>152</v>
      </c>
      <c r="E263" s="6">
        <v>1000</v>
      </c>
    </row>
    <row r="264" spans="1:5" ht="51" hidden="1">
      <c r="A264" s="23"/>
      <c r="B264" s="23" t="s">
        <v>182</v>
      </c>
      <c r="C264" s="23"/>
      <c r="D264" s="26" t="s">
        <v>183</v>
      </c>
      <c r="E264" s="27">
        <f>E265</f>
        <v>0</v>
      </c>
    </row>
    <row r="265" spans="1:5" ht="25.5" hidden="1">
      <c r="A265" s="23"/>
      <c r="B265" s="23"/>
      <c r="C265" s="23" t="s">
        <v>36</v>
      </c>
      <c r="D265" s="26" t="s">
        <v>152</v>
      </c>
      <c r="E265" s="27"/>
    </row>
    <row r="266" spans="1:5" ht="12.75" hidden="1">
      <c r="A266" s="4"/>
      <c r="B266" s="4" t="s">
        <v>42</v>
      </c>
      <c r="C266" s="4"/>
      <c r="D266" s="5" t="s">
        <v>81</v>
      </c>
      <c r="E266" s="6">
        <f>E267</f>
        <v>0</v>
      </c>
    </row>
    <row r="267" spans="1:5" ht="38.25" hidden="1">
      <c r="A267" s="4"/>
      <c r="B267" s="4" t="s">
        <v>172</v>
      </c>
      <c r="C267" s="4"/>
      <c r="D267" s="5" t="s">
        <v>311</v>
      </c>
      <c r="E267" s="6">
        <f>E269+E268</f>
        <v>0</v>
      </c>
    </row>
    <row r="268" spans="1:5" ht="12.75" hidden="1">
      <c r="A268" s="4"/>
      <c r="B268" s="4"/>
      <c r="C268" s="4" t="s">
        <v>18</v>
      </c>
      <c r="D268" s="5" t="s">
        <v>19</v>
      </c>
      <c r="E268" s="6"/>
    </row>
    <row r="269" spans="1:5" ht="25.5" hidden="1">
      <c r="A269" s="4"/>
      <c r="B269" s="4"/>
      <c r="C269" s="4" t="s">
        <v>36</v>
      </c>
      <c r="D269" s="5" t="s">
        <v>152</v>
      </c>
      <c r="E269" s="6"/>
    </row>
    <row r="270" spans="1:5" ht="25.5" hidden="1">
      <c r="A270" s="4"/>
      <c r="B270" s="7" t="s">
        <v>355</v>
      </c>
      <c r="C270" s="7"/>
      <c r="D270" s="19" t="s">
        <v>356</v>
      </c>
      <c r="E270" s="6">
        <f>E271</f>
        <v>0</v>
      </c>
    </row>
    <row r="271" spans="1:5" ht="12.75" hidden="1">
      <c r="A271" s="4"/>
      <c r="B271" s="7" t="s">
        <v>402</v>
      </c>
      <c r="C271" s="7"/>
      <c r="D271" s="47" t="s">
        <v>1</v>
      </c>
      <c r="E271" s="6">
        <f>E272</f>
        <v>0</v>
      </c>
    </row>
    <row r="272" spans="1:5" ht="12.75" hidden="1">
      <c r="A272" s="4"/>
      <c r="B272" s="7"/>
      <c r="C272" s="7" t="s">
        <v>349</v>
      </c>
      <c r="D272" s="47" t="s">
        <v>350</v>
      </c>
      <c r="E272" s="6"/>
    </row>
    <row r="273" spans="1:5" ht="12.75" hidden="1">
      <c r="A273" s="4" t="s">
        <v>76</v>
      </c>
      <c r="B273" s="4"/>
      <c r="C273" s="4"/>
      <c r="D273" s="5" t="s">
        <v>77</v>
      </c>
      <c r="E273" s="6">
        <f>E284+E274+E281</f>
        <v>0</v>
      </c>
    </row>
    <row r="274" spans="1:5" ht="25.5" hidden="1">
      <c r="A274" s="4"/>
      <c r="B274" s="43" t="s">
        <v>33</v>
      </c>
      <c r="C274" s="43"/>
      <c r="D274" s="42" t="s">
        <v>270</v>
      </c>
      <c r="E274" s="6">
        <f>E275</f>
        <v>0</v>
      </c>
    </row>
    <row r="275" spans="1:5" ht="38.25" hidden="1">
      <c r="A275" s="4"/>
      <c r="B275" s="43" t="s">
        <v>314</v>
      </c>
      <c r="C275" s="43"/>
      <c r="D275" s="42" t="s">
        <v>315</v>
      </c>
      <c r="E275" s="6">
        <f>E276</f>
        <v>0</v>
      </c>
    </row>
    <row r="276" spans="1:5" ht="12.75" hidden="1">
      <c r="A276" s="4"/>
      <c r="B276" s="4" t="s">
        <v>313</v>
      </c>
      <c r="C276" s="4"/>
      <c r="D276" s="5" t="s">
        <v>79</v>
      </c>
      <c r="E276" s="6">
        <f>SUM(E277:E280)</f>
        <v>0</v>
      </c>
    </row>
    <row r="277" spans="1:5" ht="25.5" hidden="1">
      <c r="A277" s="4"/>
      <c r="B277" s="4"/>
      <c r="C277" s="4" t="s">
        <v>14</v>
      </c>
      <c r="D277" s="5" t="s">
        <v>124</v>
      </c>
      <c r="E277" s="6"/>
    </row>
    <row r="278" spans="1:5" ht="12.75" hidden="1">
      <c r="A278" s="4"/>
      <c r="B278" s="4"/>
      <c r="C278" s="4" t="s">
        <v>18</v>
      </c>
      <c r="D278" s="5" t="s">
        <v>19</v>
      </c>
      <c r="E278" s="6"/>
    </row>
    <row r="279" spans="1:5" ht="25.5" hidden="1">
      <c r="A279" s="4"/>
      <c r="B279" s="4"/>
      <c r="C279" s="4" t="s">
        <v>36</v>
      </c>
      <c r="D279" s="5" t="s">
        <v>152</v>
      </c>
      <c r="E279" s="6"/>
    </row>
    <row r="280" spans="1:5" ht="12.75" hidden="1">
      <c r="A280" s="4"/>
      <c r="B280" s="4"/>
      <c r="C280" s="4" t="s">
        <v>15</v>
      </c>
      <c r="D280" s="5" t="s">
        <v>16</v>
      </c>
      <c r="E280" s="6"/>
    </row>
    <row r="281" spans="1:5" ht="12.75" hidden="1">
      <c r="A281" s="4"/>
      <c r="B281" s="4" t="s">
        <v>40</v>
      </c>
      <c r="C281" s="4"/>
      <c r="D281" s="5" t="s">
        <v>323</v>
      </c>
      <c r="E281" s="6">
        <f>E282</f>
        <v>0</v>
      </c>
    </row>
    <row r="282" spans="1:5" ht="25.5" hidden="1">
      <c r="A282" s="4"/>
      <c r="B282" s="4" t="s">
        <v>191</v>
      </c>
      <c r="C282" s="4"/>
      <c r="D282" s="5" t="s">
        <v>192</v>
      </c>
      <c r="E282" s="6">
        <f>E283</f>
        <v>0</v>
      </c>
    </row>
    <row r="283" spans="1:5" ht="25.5" hidden="1">
      <c r="A283" s="4"/>
      <c r="B283" s="4"/>
      <c r="C283" s="4" t="s">
        <v>36</v>
      </c>
      <c r="D283" s="5" t="s">
        <v>152</v>
      </c>
      <c r="E283" s="6"/>
    </row>
    <row r="284" spans="1:5" ht="12.75" hidden="1">
      <c r="A284" s="4"/>
      <c r="B284" s="4" t="s">
        <v>41</v>
      </c>
      <c r="C284" s="4"/>
      <c r="D284" s="5" t="s">
        <v>312</v>
      </c>
      <c r="E284" s="6">
        <f>E285</f>
        <v>0</v>
      </c>
    </row>
    <row r="285" spans="1:5" ht="12.75" hidden="1">
      <c r="A285" s="4"/>
      <c r="B285" s="4" t="s">
        <v>170</v>
      </c>
      <c r="C285" s="4"/>
      <c r="D285" s="5" t="s">
        <v>78</v>
      </c>
      <c r="E285" s="6">
        <f>E286</f>
        <v>0</v>
      </c>
    </row>
    <row r="286" spans="1:5" ht="25.5" hidden="1">
      <c r="A286" s="4"/>
      <c r="B286" s="4"/>
      <c r="C286" s="4" t="s">
        <v>36</v>
      </c>
      <c r="D286" s="5" t="s">
        <v>152</v>
      </c>
      <c r="E286" s="6"/>
    </row>
    <row r="287" spans="1:5" ht="12.75">
      <c r="A287" s="4" t="s">
        <v>80</v>
      </c>
      <c r="B287" s="4"/>
      <c r="C287" s="4"/>
      <c r="D287" s="5" t="s">
        <v>81</v>
      </c>
      <c r="E287" s="6">
        <f>E293+E288</f>
        <v>62.5</v>
      </c>
    </row>
    <row r="288" spans="1:5" ht="12.75" hidden="1">
      <c r="A288" s="4"/>
      <c r="B288" s="4" t="s">
        <v>52</v>
      </c>
      <c r="C288" s="4"/>
      <c r="D288" s="5" t="s">
        <v>248</v>
      </c>
      <c r="E288" s="6">
        <f>E289</f>
        <v>0</v>
      </c>
    </row>
    <row r="289" spans="1:5" ht="25.5" hidden="1">
      <c r="A289" s="4"/>
      <c r="B289" s="4" t="s">
        <v>121</v>
      </c>
      <c r="C289" s="4"/>
      <c r="D289" s="5" t="s">
        <v>122</v>
      </c>
      <c r="E289" s="6">
        <f>SUM(E290:E292)</f>
        <v>0</v>
      </c>
    </row>
    <row r="290" spans="1:5" ht="51" hidden="1">
      <c r="A290" s="4"/>
      <c r="B290" s="4"/>
      <c r="C290" s="4" t="s">
        <v>13</v>
      </c>
      <c r="D290" s="5" t="s">
        <v>123</v>
      </c>
      <c r="E290" s="6"/>
    </row>
    <row r="291" spans="1:5" ht="25.5" hidden="1">
      <c r="A291" s="4"/>
      <c r="B291" s="4"/>
      <c r="C291" s="4" t="s">
        <v>14</v>
      </c>
      <c r="D291" s="5" t="s">
        <v>124</v>
      </c>
      <c r="E291" s="6"/>
    </row>
    <row r="292" spans="1:5" ht="12.75" hidden="1">
      <c r="A292" s="4"/>
      <c r="B292" s="4"/>
      <c r="C292" s="4" t="s">
        <v>15</v>
      </c>
      <c r="D292" s="5" t="s">
        <v>16</v>
      </c>
      <c r="E292" s="6"/>
    </row>
    <row r="293" spans="1:5" ht="12.75">
      <c r="A293" s="4"/>
      <c r="B293" s="4" t="s">
        <v>42</v>
      </c>
      <c r="C293" s="4"/>
      <c r="D293" s="5" t="s">
        <v>81</v>
      </c>
      <c r="E293" s="6">
        <f>E296+E294</f>
        <v>62.5</v>
      </c>
    </row>
    <row r="294" spans="1:5" ht="12.75">
      <c r="A294" s="4"/>
      <c r="B294" s="4" t="s">
        <v>174</v>
      </c>
      <c r="C294" s="4"/>
      <c r="D294" s="5" t="s">
        <v>175</v>
      </c>
      <c r="E294" s="6">
        <f>E295</f>
        <v>62.5</v>
      </c>
    </row>
    <row r="295" spans="1:5" ht="25.5">
      <c r="A295" s="4"/>
      <c r="B295" s="4"/>
      <c r="C295" s="4" t="s">
        <v>36</v>
      </c>
      <c r="D295" s="5" t="s">
        <v>152</v>
      </c>
      <c r="E295" s="6">
        <v>62.5</v>
      </c>
    </row>
    <row r="296" spans="1:5" ht="51" hidden="1">
      <c r="A296" s="4"/>
      <c r="B296" s="4" t="s">
        <v>172</v>
      </c>
      <c r="C296" s="4"/>
      <c r="D296" s="5" t="s">
        <v>173</v>
      </c>
      <c r="E296" s="6">
        <f>E297</f>
        <v>0</v>
      </c>
    </row>
    <row r="297" spans="1:5" ht="25.5" hidden="1">
      <c r="A297" s="4"/>
      <c r="B297" s="4"/>
      <c r="C297" s="4" t="s">
        <v>36</v>
      </c>
      <c r="D297" s="5" t="s">
        <v>152</v>
      </c>
      <c r="E297" s="6"/>
    </row>
    <row r="298" spans="1:5" ht="12.75" hidden="1">
      <c r="A298" s="4"/>
      <c r="B298" s="4"/>
      <c r="C298" s="4"/>
      <c r="D298" s="5"/>
      <c r="E298" s="6"/>
    </row>
    <row r="299" spans="1:5" s="12" customFormat="1" ht="12.75" hidden="1">
      <c r="A299" s="2" t="s">
        <v>82</v>
      </c>
      <c r="B299" s="2"/>
      <c r="C299" s="2"/>
      <c r="D299" s="13" t="s">
        <v>184</v>
      </c>
      <c r="E299" s="39">
        <f>E300</f>
        <v>0</v>
      </c>
    </row>
    <row r="300" spans="1:5" ht="12.75" hidden="1">
      <c r="A300" s="4" t="s">
        <v>83</v>
      </c>
      <c r="B300" s="4"/>
      <c r="C300" s="4"/>
      <c r="D300" s="5" t="s">
        <v>84</v>
      </c>
      <c r="E300" s="6">
        <f>E301+E306</f>
        <v>0</v>
      </c>
    </row>
    <row r="301" spans="1:5" ht="12.75" hidden="1">
      <c r="A301" s="4"/>
      <c r="B301" s="4" t="s">
        <v>43</v>
      </c>
      <c r="C301" s="4"/>
      <c r="D301" s="5" t="s">
        <v>324</v>
      </c>
      <c r="E301" s="6">
        <f>E302+E304</f>
        <v>0</v>
      </c>
    </row>
    <row r="302" spans="1:5" ht="51" hidden="1">
      <c r="A302" s="4"/>
      <c r="B302" s="4" t="s">
        <v>185</v>
      </c>
      <c r="C302" s="4"/>
      <c r="D302" s="40" t="s">
        <v>186</v>
      </c>
      <c r="E302" s="6">
        <f>E303</f>
        <v>0</v>
      </c>
    </row>
    <row r="303" spans="1:5" ht="25.5" hidden="1">
      <c r="A303" s="4"/>
      <c r="B303" s="4"/>
      <c r="C303" s="4" t="s">
        <v>36</v>
      </c>
      <c r="D303" s="5" t="s">
        <v>152</v>
      </c>
      <c r="E303" s="6"/>
    </row>
    <row r="304" spans="1:5" ht="38.25" hidden="1">
      <c r="A304" s="4"/>
      <c r="B304" s="4" t="s">
        <v>187</v>
      </c>
      <c r="C304" s="4"/>
      <c r="D304" s="5" t="s">
        <v>188</v>
      </c>
      <c r="E304" s="6">
        <f>E305</f>
        <v>0</v>
      </c>
    </row>
    <row r="305" spans="1:5" ht="25.5" hidden="1">
      <c r="A305" s="4"/>
      <c r="B305" s="4"/>
      <c r="C305" s="4" t="s">
        <v>36</v>
      </c>
      <c r="D305" s="5" t="s">
        <v>152</v>
      </c>
      <c r="E305" s="6"/>
    </row>
    <row r="306" spans="1:5" ht="12.75" hidden="1">
      <c r="A306" s="4"/>
      <c r="B306" s="4" t="s">
        <v>44</v>
      </c>
      <c r="C306" s="4"/>
      <c r="D306" s="5" t="s">
        <v>325</v>
      </c>
      <c r="E306" s="6">
        <f>E307</f>
        <v>0</v>
      </c>
    </row>
    <row r="307" spans="1:5" ht="25.5" hidden="1">
      <c r="A307" s="4"/>
      <c r="B307" s="4" t="s">
        <v>189</v>
      </c>
      <c r="C307" s="4"/>
      <c r="D307" s="5" t="s">
        <v>190</v>
      </c>
      <c r="E307" s="6">
        <f>E308</f>
        <v>0</v>
      </c>
    </row>
    <row r="308" spans="1:5" ht="25.5" hidden="1">
      <c r="A308" s="4"/>
      <c r="B308" s="4"/>
      <c r="C308" s="4" t="s">
        <v>36</v>
      </c>
      <c r="D308" s="5" t="s">
        <v>152</v>
      </c>
      <c r="E308" s="6"/>
    </row>
    <row r="309" spans="1:5" ht="12.75" hidden="1">
      <c r="A309" s="4"/>
      <c r="B309" s="4"/>
      <c r="C309" s="4"/>
      <c r="D309" s="5"/>
      <c r="E309" s="6"/>
    </row>
    <row r="310" spans="1:5" s="12" customFormat="1" ht="12.75" hidden="1">
      <c r="A310" s="2" t="s">
        <v>85</v>
      </c>
      <c r="B310" s="2"/>
      <c r="C310" s="2"/>
      <c r="D310" s="13" t="s">
        <v>86</v>
      </c>
      <c r="E310" s="39">
        <f>E311</f>
        <v>0</v>
      </c>
    </row>
    <row r="311" spans="1:5" ht="12.75" hidden="1">
      <c r="A311" s="4" t="s">
        <v>87</v>
      </c>
      <c r="B311" s="4"/>
      <c r="C311" s="4"/>
      <c r="D311" s="5" t="s">
        <v>88</v>
      </c>
      <c r="E311" s="6">
        <f>E312</f>
        <v>0</v>
      </c>
    </row>
    <row r="312" spans="1:5" ht="25.5" hidden="1">
      <c r="A312" s="4"/>
      <c r="B312" s="43" t="s">
        <v>52</v>
      </c>
      <c r="C312" s="43"/>
      <c r="D312" s="42" t="s">
        <v>289</v>
      </c>
      <c r="E312" s="6">
        <f>E313</f>
        <v>0</v>
      </c>
    </row>
    <row r="313" spans="1:5" ht="76.5" hidden="1">
      <c r="A313" s="4"/>
      <c r="B313" s="43" t="s">
        <v>290</v>
      </c>
      <c r="C313" s="43"/>
      <c r="D313" s="42" t="s">
        <v>291</v>
      </c>
      <c r="E313" s="6">
        <f>E314</f>
        <v>0</v>
      </c>
    </row>
    <row r="314" spans="1:5" ht="25.5" hidden="1">
      <c r="A314" s="4"/>
      <c r="B314" s="4" t="s">
        <v>287</v>
      </c>
      <c r="C314" s="4"/>
      <c r="D314" s="5" t="s">
        <v>288</v>
      </c>
      <c r="E314" s="6">
        <f>E315</f>
        <v>0</v>
      </c>
    </row>
    <row r="315" spans="1:5" ht="25.5" hidden="1">
      <c r="A315" s="4"/>
      <c r="B315" s="4"/>
      <c r="C315" s="4" t="s">
        <v>36</v>
      </c>
      <c r="D315" s="5" t="s">
        <v>152</v>
      </c>
      <c r="E315" s="6"/>
    </row>
    <row r="316" spans="1:5" ht="12.75">
      <c r="A316" s="4"/>
      <c r="B316" s="4"/>
      <c r="C316" s="4"/>
      <c r="D316" s="5"/>
      <c r="E316" s="6"/>
    </row>
    <row r="317" spans="1:5" s="12" customFormat="1" ht="12.75">
      <c r="A317" s="2" t="s">
        <v>89</v>
      </c>
      <c r="B317" s="2"/>
      <c r="C317" s="2"/>
      <c r="D317" s="13" t="s">
        <v>90</v>
      </c>
      <c r="E317" s="39">
        <f>E319+E322+E356+E361</f>
        <v>-230.3</v>
      </c>
    </row>
    <row r="318" spans="1:5" ht="12.75">
      <c r="A318" s="4" t="s">
        <v>91</v>
      </c>
      <c r="B318" s="4"/>
      <c r="C318" s="4"/>
      <c r="D318" s="5" t="s">
        <v>92</v>
      </c>
      <c r="E318" s="6">
        <f>E319</f>
        <v>-230.3</v>
      </c>
    </row>
    <row r="319" spans="1:5" ht="12.75">
      <c r="A319" s="4"/>
      <c r="B319" s="4" t="s">
        <v>45</v>
      </c>
      <c r="C319" s="4"/>
      <c r="D319" s="5" t="s">
        <v>250</v>
      </c>
      <c r="E319" s="6">
        <f>E320</f>
        <v>-230.3</v>
      </c>
    </row>
    <row r="320" spans="1:5" ht="51">
      <c r="A320" s="4"/>
      <c r="B320" s="4" t="s">
        <v>125</v>
      </c>
      <c r="C320" s="4"/>
      <c r="D320" s="5" t="s">
        <v>126</v>
      </c>
      <c r="E320" s="6">
        <f>E321</f>
        <v>-230.3</v>
      </c>
    </row>
    <row r="321" spans="1:5" ht="12.75">
      <c r="A321" s="4"/>
      <c r="B321" s="4"/>
      <c r="C321" s="4" t="s">
        <v>18</v>
      </c>
      <c r="D321" s="5" t="s">
        <v>19</v>
      </c>
      <c r="E321" s="6">
        <v>-230.3</v>
      </c>
    </row>
    <row r="322" spans="1:5" ht="12.75" hidden="1">
      <c r="A322" s="4" t="s">
        <v>93</v>
      </c>
      <c r="B322" s="4"/>
      <c r="C322" s="4"/>
      <c r="D322" s="5" t="s">
        <v>94</v>
      </c>
      <c r="E322" s="6">
        <f>E323+E330+E345+E352</f>
        <v>0</v>
      </c>
    </row>
    <row r="323" spans="1:5" ht="25.5" hidden="1">
      <c r="A323" s="4"/>
      <c r="B323" s="43" t="s">
        <v>26</v>
      </c>
      <c r="C323" s="43"/>
      <c r="D323" s="42" t="s">
        <v>296</v>
      </c>
      <c r="E323" s="6">
        <f>E324+E327</f>
        <v>0</v>
      </c>
    </row>
    <row r="324" spans="1:5" ht="25.5" hidden="1">
      <c r="A324" s="4"/>
      <c r="B324" s="43" t="s">
        <v>305</v>
      </c>
      <c r="C324" s="43"/>
      <c r="D324" s="42" t="s">
        <v>306</v>
      </c>
      <c r="E324" s="6">
        <f>E325</f>
        <v>0</v>
      </c>
    </row>
    <row r="325" spans="1:5" ht="25.5" hidden="1">
      <c r="A325" s="4"/>
      <c r="B325" s="4" t="s">
        <v>316</v>
      </c>
      <c r="C325" s="4"/>
      <c r="D325" s="5" t="s">
        <v>115</v>
      </c>
      <c r="E325" s="6">
        <f>E326</f>
        <v>0</v>
      </c>
    </row>
    <row r="326" spans="1:5" ht="12.75" hidden="1">
      <c r="A326" s="4"/>
      <c r="B326" s="4"/>
      <c r="C326" s="4" t="s">
        <v>18</v>
      </c>
      <c r="D326" s="5" t="s">
        <v>19</v>
      </c>
      <c r="E326" s="6"/>
    </row>
    <row r="327" spans="1:5" ht="25.5" hidden="1">
      <c r="A327" s="4"/>
      <c r="B327" s="43" t="s">
        <v>302</v>
      </c>
      <c r="C327" s="43"/>
      <c r="D327" s="42" t="s">
        <v>303</v>
      </c>
      <c r="E327" s="6">
        <f>E328</f>
        <v>0</v>
      </c>
    </row>
    <row r="328" spans="1:5" ht="25.5" hidden="1">
      <c r="A328" s="4"/>
      <c r="B328" s="4" t="s">
        <v>301</v>
      </c>
      <c r="C328" s="4"/>
      <c r="D328" s="5" t="s">
        <v>74</v>
      </c>
      <c r="E328" s="6">
        <f>E329</f>
        <v>0</v>
      </c>
    </row>
    <row r="329" spans="1:5" ht="12.75" hidden="1">
      <c r="A329" s="4"/>
      <c r="B329" s="4"/>
      <c r="C329" s="4" t="s">
        <v>18</v>
      </c>
      <c r="D329" s="5" t="s">
        <v>19</v>
      </c>
      <c r="E329" s="6"/>
    </row>
    <row r="330" spans="1:5" ht="25.5" hidden="1">
      <c r="A330" s="4"/>
      <c r="B330" s="4" t="s">
        <v>31</v>
      </c>
      <c r="C330" s="4"/>
      <c r="D330" s="42" t="s">
        <v>264</v>
      </c>
      <c r="E330" s="6">
        <f>E331</f>
        <v>0</v>
      </c>
    </row>
    <row r="331" spans="1:5" ht="51" hidden="1">
      <c r="A331" s="4"/>
      <c r="B331" s="4" t="s">
        <v>263</v>
      </c>
      <c r="C331" s="4"/>
      <c r="D331" s="42" t="s">
        <v>265</v>
      </c>
      <c r="E331" s="6">
        <f>E336+E339+E342+E334+E332</f>
        <v>0</v>
      </c>
    </row>
    <row r="332" spans="1:5" ht="76.5" hidden="1">
      <c r="A332" s="4"/>
      <c r="B332" s="4" t="s">
        <v>338</v>
      </c>
      <c r="C332" s="4"/>
      <c r="D332" s="42" t="s">
        <v>339</v>
      </c>
      <c r="E332" s="6">
        <f>E333</f>
        <v>0</v>
      </c>
    </row>
    <row r="333" spans="1:5" ht="12.75" hidden="1">
      <c r="A333" s="4"/>
      <c r="B333" s="4"/>
      <c r="C333" s="4" t="s">
        <v>18</v>
      </c>
      <c r="D333" s="5" t="s">
        <v>19</v>
      </c>
      <c r="E333" s="6"/>
    </row>
    <row r="334" spans="1:5" ht="63.75" hidden="1">
      <c r="A334" s="4"/>
      <c r="B334" s="4" t="s">
        <v>340</v>
      </c>
      <c r="C334" s="4"/>
      <c r="D334" s="42" t="s">
        <v>341</v>
      </c>
      <c r="E334" s="6">
        <f>E335</f>
        <v>0</v>
      </c>
    </row>
    <row r="335" spans="1:5" ht="12.75" hidden="1">
      <c r="A335" s="4"/>
      <c r="B335" s="4"/>
      <c r="C335" s="4" t="s">
        <v>18</v>
      </c>
      <c r="D335" s="5" t="s">
        <v>19</v>
      </c>
      <c r="E335" s="6"/>
    </row>
    <row r="336" spans="1:5" ht="38.25" hidden="1">
      <c r="A336" s="4"/>
      <c r="B336" s="4" t="s">
        <v>261</v>
      </c>
      <c r="C336" s="4"/>
      <c r="D336" s="5" t="s">
        <v>262</v>
      </c>
      <c r="E336" s="6">
        <f>E338+E337</f>
        <v>0</v>
      </c>
    </row>
    <row r="337" spans="1:5" ht="12.75" hidden="1">
      <c r="A337" s="4"/>
      <c r="B337" s="4"/>
      <c r="C337" s="43" t="s">
        <v>20</v>
      </c>
      <c r="D337" s="42" t="s">
        <v>21</v>
      </c>
      <c r="E337" s="6"/>
    </row>
    <row r="338" spans="1:5" ht="25.5" hidden="1">
      <c r="A338" s="4"/>
      <c r="B338" s="4"/>
      <c r="C338" s="4" t="s">
        <v>36</v>
      </c>
      <c r="D338" s="5" t="s">
        <v>152</v>
      </c>
      <c r="E338" s="6"/>
    </row>
    <row r="339" spans="1:5" ht="76.5" hidden="1">
      <c r="A339" s="4"/>
      <c r="B339" s="4" t="s">
        <v>326</v>
      </c>
      <c r="C339" s="4"/>
      <c r="D339" s="5" t="s">
        <v>221</v>
      </c>
      <c r="E339" s="6">
        <f>E340+E341</f>
        <v>0</v>
      </c>
    </row>
    <row r="340" spans="1:5" ht="12.75" hidden="1">
      <c r="A340" s="4"/>
      <c r="B340" s="4"/>
      <c r="C340" s="4" t="s">
        <v>18</v>
      </c>
      <c r="D340" s="5" t="s">
        <v>19</v>
      </c>
      <c r="E340" s="6"/>
    </row>
    <row r="341" spans="1:5" ht="25.5" hidden="1">
      <c r="A341" s="4"/>
      <c r="B341" s="4"/>
      <c r="C341" s="4" t="s">
        <v>36</v>
      </c>
      <c r="D341" s="5" t="s">
        <v>152</v>
      </c>
      <c r="E341" s="6"/>
    </row>
    <row r="342" spans="1:5" ht="63.75" hidden="1">
      <c r="A342" s="4"/>
      <c r="B342" s="4" t="s">
        <v>292</v>
      </c>
      <c r="C342" s="4"/>
      <c r="D342" s="5" t="s">
        <v>293</v>
      </c>
      <c r="E342" s="6">
        <f>E343+E344</f>
        <v>0</v>
      </c>
    </row>
    <row r="343" spans="1:5" ht="12.75" hidden="1">
      <c r="A343" s="4"/>
      <c r="B343" s="4"/>
      <c r="C343" s="4" t="s">
        <v>18</v>
      </c>
      <c r="D343" s="5" t="s">
        <v>19</v>
      </c>
      <c r="E343" s="6"/>
    </row>
    <row r="344" spans="1:5" ht="25.5" hidden="1">
      <c r="A344" s="4"/>
      <c r="B344" s="4"/>
      <c r="C344" s="4" t="s">
        <v>36</v>
      </c>
      <c r="D344" s="5" t="s">
        <v>152</v>
      </c>
      <c r="E344" s="6"/>
    </row>
    <row r="345" spans="1:5" ht="25.5" hidden="1">
      <c r="A345" s="4"/>
      <c r="B345" s="43" t="s">
        <v>33</v>
      </c>
      <c r="C345" s="43"/>
      <c r="D345" s="42" t="s">
        <v>270</v>
      </c>
      <c r="E345" s="6">
        <f>E346</f>
        <v>0</v>
      </c>
    </row>
    <row r="346" spans="1:5" ht="38.25" hidden="1">
      <c r="A346" s="4"/>
      <c r="B346" s="43" t="s">
        <v>319</v>
      </c>
      <c r="C346" s="43"/>
      <c r="D346" s="42" t="s">
        <v>320</v>
      </c>
      <c r="E346" s="6">
        <f>E347+E350</f>
        <v>0</v>
      </c>
    </row>
    <row r="347" spans="1:5" ht="25.5" hidden="1">
      <c r="A347" s="4"/>
      <c r="B347" s="4" t="s">
        <v>317</v>
      </c>
      <c r="C347" s="4"/>
      <c r="D347" s="5" t="s">
        <v>95</v>
      </c>
      <c r="E347" s="6">
        <f>SUM(E348:E349)</f>
        <v>0</v>
      </c>
    </row>
    <row r="348" spans="1:5" ht="12.75" hidden="1">
      <c r="A348" s="4"/>
      <c r="B348" s="4"/>
      <c r="C348" s="4" t="s">
        <v>18</v>
      </c>
      <c r="D348" s="5" t="s">
        <v>19</v>
      </c>
      <c r="E348" s="6"/>
    </row>
    <row r="349" spans="1:5" ht="25.5" hidden="1">
      <c r="A349" s="4"/>
      <c r="B349" s="4"/>
      <c r="C349" s="4" t="s">
        <v>36</v>
      </c>
      <c r="D349" s="5" t="s">
        <v>152</v>
      </c>
      <c r="E349" s="6"/>
    </row>
    <row r="350" spans="1:5" ht="25.5" hidden="1">
      <c r="A350" s="4"/>
      <c r="B350" s="4" t="s">
        <v>318</v>
      </c>
      <c r="C350" s="4"/>
      <c r="D350" s="5" t="s">
        <v>96</v>
      </c>
      <c r="E350" s="6">
        <f>E351</f>
        <v>0</v>
      </c>
    </row>
    <row r="351" spans="1:5" ht="25.5" hidden="1">
      <c r="A351" s="4"/>
      <c r="B351" s="4"/>
      <c r="C351" s="4" t="s">
        <v>36</v>
      </c>
      <c r="D351" s="5" t="s">
        <v>152</v>
      </c>
      <c r="E351" s="6"/>
    </row>
    <row r="352" spans="1:5" ht="12.75" hidden="1">
      <c r="A352" s="4"/>
      <c r="B352" s="4" t="s">
        <v>45</v>
      </c>
      <c r="C352" s="4"/>
      <c r="D352" s="5" t="s">
        <v>250</v>
      </c>
      <c r="E352" s="6">
        <f>E353</f>
        <v>0</v>
      </c>
    </row>
    <row r="353" spans="1:5" ht="51" hidden="1">
      <c r="A353" s="4"/>
      <c r="B353" s="4" t="s">
        <v>212</v>
      </c>
      <c r="C353" s="4"/>
      <c r="D353" s="5" t="s">
        <v>213</v>
      </c>
      <c r="E353" s="6">
        <f>E355+E354</f>
        <v>0</v>
      </c>
    </row>
    <row r="354" spans="1:5" ht="12.75" hidden="1">
      <c r="A354" s="4"/>
      <c r="B354" s="4"/>
      <c r="C354" s="43" t="s">
        <v>20</v>
      </c>
      <c r="D354" s="42" t="s">
        <v>21</v>
      </c>
      <c r="E354" s="6"/>
    </row>
    <row r="355" spans="1:5" ht="25.5" hidden="1">
      <c r="A355" s="4"/>
      <c r="B355" s="4"/>
      <c r="C355" s="4" t="s">
        <v>36</v>
      </c>
      <c r="D355" s="5" t="s">
        <v>152</v>
      </c>
      <c r="E355" s="6"/>
    </row>
    <row r="356" spans="1:5" ht="12.75" hidden="1">
      <c r="A356" s="4" t="s">
        <v>97</v>
      </c>
      <c r="B356" s="4"/>
      <c r="C356" s="4"/>
      <c r="D356" s="5" t="s">
        <v>98</v>
      </c>
      <c r="E356" s="6">
        <f>E357</f>
        <v>0</v>
      </c>
    </row>
    <row r="357" spans="1:5" ht="25.5" hidden="1">
      <c r="A357" s="4"/>
      <c r="B357" s="43" t="s">
        <v>33</v>
      </c>
      <c r="C357" s="43"/>
      <c r="D357" s="42" t="s">
        <v>270</v>
      </c>
      <c r="E357" s="6">
        <f>E358</f>
        <v>0</v>
      </c>
    </row>
    <row r="358" spans="1:5" ht="38.25" hidden="1">
      <c r="A358" s="4"/>
      <c r="B358" s="43" t="s">
        <v>319</v>
      </c>
      <c r="C358" s="43"/>
      <c r="D358" s="42" t="s">
        <v>320</v>
      </c>
      <c r="E358" s="6">
        <f>E359</f>
        <v>0</v>
      </c>
    </row>
    <row r="359" spans="1:5" ht="51" hidden="1">
      <c r="A359" s="4"/>
      <c r="B359" s="4" t="s">
        <v>321</v>
      </c>
      <c r="C359" s="4"/>
      <c r="D359" s="5" t="s">
        <v>322</v>
      </c>
      <c r="E359" s="6">
        <f>E360</f>
        <v>0</v>
      </c>
    </row>
    <row r="360" spans="1:5" ht="12.75" hidden="1">
      <c r="A360" s="4"/>
      <c r="B360" s="4"/>
      <c r="C360" s="4" t="s">
        <v>18</v>
      </c>
      <c r="D360" s="5" t="s">
        <v>19</v>
      </c>
      <c r="E360" s="6"/>
    </row>
    <row r="361" spans="1:5" ht="12.75" hidden="1">
      <c r="A361" s="4" t="s">
        <v>332</v>
      </c>
      <c r="B361" s="4"/>
      <c r="C361" s="4"/>
      <c r="D361" s="42" t="s">
        <v>333</v>
      </c>
      <c r="E361" s="6">
        <f>E362</f>
        <v>0</v>
      </c>
    </row>
    <row r="362" spans="1:5" ht="25.5" hidden="1">
      <c r="A362" s="4"/>
      <c r="B362" s="4" t="s">
        <v>278</v>
      </c>
      <c r="C362" s="4"/>
      <c r="D362" s="42" t="s">
        <v>280</v>
      </c>
      <c r="E362" s="6">
        <f>E363</f>
        <v>0</v>
      </c>
    </row>
    <row r="363" spans="1:5" ht="63.75" hidden="1">
      <c r="A363" s="4"/>
      <c r="B363" s="4" t="s">
        <v>334</v>
      </c>
      <c r="C363" s="4"/>
      <c r="D363" s="42" t="s">
        <v>335</v>
      </c>
      <c r="E363" s="6">
        <f>E364</f>
        <v>0</v>
      </c>
    </row>
    <row r="364" spans="1:5" ht="38.25" hidden="1">
      <c r="A364" s="4"/>
      <c r="B364" s="4" t="s">
        <v>336</v>
      </c>
      <c r="C364" s="4"/>
      <c r="D364" s="42" t="s">
        <v>337</v>
      </c>
      <c r="E364" s="6">
        <f>E366+E365</f>
        <v>0</v>
      </c>
    </row>
    <row r="365" spans="1:5" ht="25.5" hidden="1">
      <c r="A365" s="4"/>
      <c r="B365" s="4"/>
      <c r="C365" s="4" t="s">
        <v>14</v>
      </c>
      <c r="D365" s="5" t="s">
        <v>124</v>
      </c>
      <c r="E365" s="6"/>
    </row>
    <row r="366" spans="1:5" ht="25.5" hidden="1">
      <c r="A366" s="4"/>
      <c r="B366" s="4"/>
      <c r="C366" s="4" t="s">
        <v>36</v>
      </c>
      <c r="D366" s="5" t="s">
        <v>152</v>
      </c>
      <c r="E366" s="6"/>
    </row>
    <row r="367" spans="1:5" ht="12.75">
      <c r="A367" s="4"/>
      <c r="B367" s="4"/>
      <c r="C367" s="4"/>
      <c r="D367" s="5"/>
      <c r="E367" s="6"/>
    </row>
    <row r="368" spans="1:5" s="12" customFormat="1" ht="12.75" hidden="1">
      <c r="A368" s="2" t="s">
        <v>99</v>
      </c>
      <c r="B368" s="2"/>
      <c r="C368" s="2"/>
      <c r="D368" s="13" t="s">
        <v>100</v>
      </c>
      <c r="E368" s="39">
        <f>E369</f>
        <v>0</v>
      </c>
    </row>
    <row r="369" spans="1:5" ht="12.75" hidden="1">
      <c r="A369" s="4" t="s">
        <v>101</v>
      </c>
      <c r="B369" s="4"/>
      <c r="C369" s="4"/>
      <c r="D369" s="5" t="s">
        <v>102</v>
      </c>
      <c r="E369" s="6">
        <f>E373+E370</f>
        <v>0</v>
      </c>
    </row>
    <row r="370" spans="1:5" ht="25.5" hidden="1">
      <c r="A370" s="4"/>
      <c r="B370" s="4" t="s">
        <v>26</v>
      </c>
      <c r="C370" s="4"/>
      <c r="D370" s="5" t="s">
        <v>260</v>
      </c>
      <c r="E370" s="6">
        <f>E371</f>
        <v>0</v>
      </c>
    </row>
    <row r="371" spans="1:5" ht="12.75" hidden="1">
      <c r="A371" s="4"/>
      <c r="B371" s="4" t="s">
        <v>379</v>
      </c>
      <c r="C371" s="4"/>
      <c r="D371" s="5" t="s">
        <v>380</v>
      </c>
      <c r="E371" s="6">
        <f>E372</f>
        <v>0</v>
      </c>
    </row>
    <row r="372" spans="1:5" ht="25.5" hidden="1">
      <c r="A372" s="4"/>
      <c r="B372" s="4"/>
      <c r="C372" s="4" t="s">
        <v>14</v>
      </c>
      <c r="D372" s="5" t="s">
        <v>124</v>
      </c>
      <c r="E372" s="6"/>
    </row>
    <row r="373" spans="1:5" ht="12.75" hidden="1">
      <c r="A373" s="4"/>
      <c r="B373" s="4" t="s">
        <v>24</v>
      </c>
      <c r="C373" s="4"/>
      <c r="D373" s="5" t="s">
        <v>327</v>
      </c>
      <c r="E373" s="6">
        <f>E374</f>
        <v>0</v>
      </c>
    </row>
    <row r="374" spans="1:5" ht="29.25" customHeight="1" hidden="1">
      <c r="A374" s="4"/>
      <c r="B374" s="4" t="s">
        <v>193</v>
      </c>
      <c r="C374" s="4"/>
      <c r="D374" s="5" t="s">
        <v>194</v>
      </c>
      <c r="E374" s="6">
        <f>E375</f>
        <v>0</v>
      </c>
    </row>
    <row r="375" spans="1:5" ht="25.5" hidden="1">
      <c r="A375" s="4"/>
      <c r="B375" s="4"/>
      <c r="C375" s="4" t="s">
        <v>36</v>
      </c>
      <c r="D375" s="5" t="s">
        <v>152</v>
      </c>
      <c r="E375" s="6"/>
    </row>
    <row r="376" spans="1:5" ht="12.75" hidden="1">
      <c r="A376" s="4"/>
      <c r="B376" s="4"/>
      <c r="C376" s="4"/>
      <c r="D376" s="5"/>
      <c r="E376" s="6"/>
    </row>
    <row r="377" spans="1:5" s="12" customFormat="1" ht="12.75" hidden="1">
      <c r="A377" s="2" t="s">
        <v>146</v>
      </c>
      <c r="B377" s="2"/>
      <c r="C377" s="2"/>
      <c r="D377" s="13" t="s">
        <v>147</v>
      </c>
      <c r="E377" s="39">
        <f>E378</f>
        <v>0</v>
      </c>
    </row>
    <row r="378" spans="1:5" ht="12.75" hidden="1">
      <c r="A378" s="4" t="s">
        <v>148</v>
      </c>
      <c r="B378" s="4"/>
      <c r="C378" s="4"/>
      <c r="D378" s="5" t="s">
        <v>149</v>
      </c>
      <c r="E378" s="6">
        <f>E379</f>
        <v>0</v>
      </c>
    </row>
    <row r="379" spans="1:5" ht="25.5" hidden="1">
      <c r="A379" s="4"/>
      <c r="B379" s="4" t="s">
        <v>26</v>
      </c>
      <c r="C379" s="4"/>
      <c r="D379" s="5" t="s">
        <v>260</v>
      </c>
      <c r="E379" s="6">
        <f>E380</f>
        <v>0</v>
      </c>
    </row>
    <row r="380" spans="1:5" ht="38.25" hidden="1">
      <c r="A380" s="4"/>
      <c r="B380" s="4" t="s">
        <v>150</v>
      </c>
      <c r="C380" s="4"/>
      <c r="D380" s="5" t="s">
        <v>151</v>
      </c>
      <c r="E380" s="6">
        <f>E381</f>
        <v>0</v>
      </c>
    </row>
    <row r="381" spans="1:5" ht="25.5" hidden="1">
      <c r="A381" s="4"/>
      <c r="B381" s="4"/>
      <c r="C381" s="4" t="s">
        <v>36</v>
      </c>
      <c r="D381" s="5" t="s">
        <v>152</v>
      </c>
      <c r="E381" s="6"/>
    </row>
    <row r="382" spans="1:5" ht="12.75" hidden="1">
      <c r="A382" s="4"/>
      <c r="B382" s="4"/>
      <c r="C382" s="4"/>
      <c r="D382" s="5"/>
      <c r="E382" s="6"/>
    </row>
    <row r="383" spans="1:5" s="12" customFormat="1" ht="25.5">
      <c r="A383" s="2" t="s">
        <v>103</v>
      </c>
      <c r="B383" s="2"/>
      <c r="C383" s="2"/>
      <c r="D383" s="13" t="s">
        <v>104</v>
      </c>
      <c r="E383" s="39">
        <f>E384</f>
        <v>-683.8</v>
      </c>
    </row>
    <row r="384" spans="1:5" ht="25.5">
      <c r="A384" s="4" t="s">
        <v>105</v>
      </c>
      <c r="B384" s="4"/>
      <c r="C384" s="4"/>
      <c r="D384" s="5" t="s">
        <v>106</v>
      </c>
      <c r="E384" s="6">
        <f>E385</f>
        <v>-683.8</v>
      </c>
    </row>
    <row r="385" spans="1:5" ht="25.5">
      <c r="A385" s="4"/>
      <c r="B385" s="4" t="s">
        <v>26</v>
      </c>
      <c r="C385" s="4"/>
      <c r="D385" s="5" t="s">
        <v>260</v>
      </c>
      <c r="E385" s="6">
        <f>E386</f>
        <v>-683.8</v>
      </c>
    </row>
    <row r="386" spans="1:5" ht="25.5">
      <c r="A386" s="4"/>
      <c r="B386" s="4" t="s">
        <v>130</v>
      </c>
      <c r="C386" s="4"/>
      <c r="D386" s="5" t="s">
        <v>131</v>
      </c>
      <c r="E386" s="6">
        <f>E387</f>
        <v>-683.8</v>
      </c>
    </row>
    <row r="387" spans="1:5" ht="12.75">
      <c r="A387" s="4"/>
      <c r="B387" s="4"/>
      <c r="C387" s="4" t="s">
        <v>107</v>
      </c>
      <c r="D387" s="5" t="s">
        <v>132</v>
      </c>
      <c r="E387" s="6">
        <f>-100+(-583.8)</f>
        <v>-683.8</v>
      </c>
    </row>
    <row r="388" spans="1:5" ht="12.75">
      <c r="A388" s="4"/>
      <c r="B388" s="4"/>
      <c r="C388" s="4"/>
      <c r="D388" s="5"/>
      <c r="E388" s="6"/>
    </row>
    <row r="389" spans="1:5" s="12" customFormat="1" ht="38.25" hidden="1">
      <c r="A389" s="2" t="s">
        <v>108</v>
      </c>
      <c r="B389" s="2"/>
      <c r="C389" s="2"/>
      <c r="D389" s="13" t="s">
        <v>214</v>
      </c>
      <c r="E389" s="39">
        <f>E390</f>
        <v>0</v>
      </c>
    </row>
    <row r="390" spans="1:5" ht="27.75" customHeight="1" hidden="1">
      <c r="A390" s="4" t="s">
        <v>109</v>
      </c>
      <c r="B390" s="4"/>
      <c r="C390" s="4"/>
      <c r="D390" s="5" t="s">
        <v>110</v>
      </c>
      <c r="E390" s="6">
        <f>E391</f>
        <v>0</v>
      </c>
    </row>
    <row r="391" spans="1:5" ht="12.75" hidden="1">
      <c r="A391" s="4"/>
      <c r="B391" s="4" t="s">
        <v>215</v>
      </c>
      <c r="C391" s="4"/>
      <c r="D391" s="5" t="s">
        <v>266</v>
      </c>
      <c r="E391" s="6">
        <f>E392</f>
        <v>0</v>
      </c>
    </row>
    <row r="392" spans="1:5" ht="38.25" hidden="1">
      <c r="A392" s="4"/>
      <c r="B392" s="4" t="s">
        <v>216</v>
      </c>
      <c r="C392" s="4"/>
      <c r="D392" s="5" t="s">
        <v>217</v>
      </c>
      <c r="E392" s="6">
        <f>E393</f>
        <v>0</v>
      </c>
    </row>
    <row r="393" spans="1:5" ht="12.75" hidden="1">
      <c r="A393" s="4"/>
      <c r="B393" s="4"/>
      <c r="C393" s="4" t="s">
        <v>20</v>
      </c>
      <c r="D393" s="5" t="s">
        <v>21</v>
      </c>
      <c r="E393" s="6"/>
    </row>
    <row r="394" spans="1:5" ht="12.75" hidden="1">
      <c r="A394" s="4"/>
      <c r="B394" s="4"/>
      <c r="C394" s="4"/>
      <c r="D394" s="11"/>
      <c r="E394" s="4"/>
    </row>
    <row r="395" spans="1:5" s="12" customFormat="1" ht="12.75">
      <c r="A395" s="44"/>
      <c r="B395" s="44" t="s">
        <v>111</v>
      </c>
      <c r="C395" s="3"/>
      <c r="D395" s="45"/>
      <c r="E395" s="46">
        <f>E12+E118+E126+E176+E191+E202+E299+E310+E317+E368+E377+E383+E389</f>
        <v>4.547473508864641E-13</v>
      </c>
    </row>
  </sheetData>
  <sheetProtection/>
  <autoFilter ref="A1:E396"/>
  <mergeCells count="1">
    <mergeCell ref="A7:E7"/>
  </mergeCells>
  <printOptions/>
  <pageMargins left="0.7086614173228347" right="0.5511811023622047" top="0.35433070866141736" bottom="0.31496062992125984" header="0.31496062992125984" footer="0.31496062992125984"/>
  <pageSetup firstPageNumber="28" useFirstPageNumber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3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4" width="7.57421875" style="1" customWidth="1"/>
    <col min="5" max="5" width="41.421875" style="8" customWidth="1"/>
    <col min="6" max="6" width="12.7109375" style="1" customWidth="1"/>
    <col min="7" max="7" width="0.5625" style="1" customWidth="1"/>
    <col min="8" max="8" width="9.421875" style="15" bestFit="1" customWidth="1"/>
    <col min="9" max="9" width="0" style="15" hidden="1" customWidth="1"/>
    <col min="10" max="16384" width="9.140625" style="1" customWidth="1"/>
  </cols>
  <sheetData>
    <row r="1" ht="12.75">
      <c r="E1" s="16" t="s">
        <v>390</v>
      </c>
    </row>
    <row r="2" ht="12.75">
      <c r="E2" s="16" t="s">
        <v>116</v>
      </c>
    </row>
    <row r="3" ht="12.75">
      <c r="E3" s="16" t="s">
        <v>117</v>
      </c>
    </row>
    <row r="4" ht="12.75">
      <c r="E4" s="16" t="s">
        <v>118</v>
      </c>
    </row>
    <row r="5" ht="12.75">
      <c r="E5" s="16" t="s">
        <v>412</v>
      </c>
    </row>
    <row r="7" spans="1:6" ht="28.5" customHeight="1">
      <c r="A7" s="54" t="s">
        <v>405</v>
      </c>
      <c r="B7" s="54"/>
      <c r="C7" s="54"/>
      <c r="D7" s="54"/>
      <c r="E7" s="54"/>
      <c r="F7" s="54"/>
    </row>
    <row r="9" spans="1:6" ht="25.5">
      <c r="A9" s="2" t="s">
        <v>112</v>
      </c>
      <c r="B9" s="2" t="s">
        <v>5</v>
      </c>
      <c r="C9" s="2" t="s">
        <v>6</v>
      </c>
      <c r="D9" s="2" t="s">
        <v>7</v>
      </c>
      <c r="E9" s="9" t="s">
        <v>8</v>
      </c>
      <c r="F9" s="48" t="s">
        <v>114</v>
      </c>
    </row>
    <row r="10" spans="1:6" ht="12.75">
      <c r="A10" s="3">
        <v>1</v>
      </c>
      <c r="B10" s="3">
        <v>2</v>
      </c>
      <c r="C10" s="3">
        <v>3</v>
      </c>
      <c r="D10" s="3">
        <v>4</v>
      </c>
      <c r="E10" s="10">
        <v>5</v>
      </c>
      <c r="F10" s="3">
        <v>6</v>
      </c>
    </row>
    <row r="11" spans="1:6" ht="12.75">
      <c r="A11" s="3"/>
      <c r="B11" s="3"/>
      <c r="C11" s="3"/>
      <c r="D11" s="3"/>
      <c r="E11" s="10"/>
      <c r="F11" s="3"/>
    </row>
    <row r="12" spans="1:9" s="12" customFormat="1" ht="38.25" hidden="1">
      <c r="A12" s="34" t="s">
        <v>119</v>
      </c>
      <c r="B12" s="34"/>
      <c r="C12" s="34"/>
      <c r="D12" s="34"/>
      <c r="E12" s="35" t="s">
        <v>120</v>
      </c>
      <c r="F12" s="36">
        <f>F13+F32</f>
        <v>0</v>
      </c>
      <c r="H12" s="17"/>
      <c r="I12" s="17"/>
    </row>
    <row r="13" spans="1:6" ht="12.75" hidden="1">
      <c r="A13" s="23"/>
      <c r="B13" s="23" t="s">
        <v>50</v>
      </c>
      <c r="C13" s="23"/>
      <c r="D13" s="23"/>
      <c r="E13" s="26" t="s">
        <v>51</v>
      </c>
      <c r="F13" s="27">
        <f>F14</f>
        <v>0</v>
      </c>
    </row>
    <row r="14" spans="1:6" ht="12.75" hidden="1">
      <c r="A14" s="23"/>
      <c r="B14" s="23" t="s">
        <v>53</v>
      </c>
      <c r="C14" s="23"/>
      <c r="D14" s="23"/>
      <c r="E14" s="26" t="s">
        <v>54</v>
      </c>
      <c r="F14" s="27">
        <f>F15+F20+F28</f>
        <v>0</v>
      </c>
    </row>
    <row r="15" spans="1:6" ht="27" customHeight="1" hidden="1">
      <c r="A15" s="23"/>
      <c r="B15" s="23"/>
      <c r="C15" s="23" t="s">
        <v>52</v>
      </c>
      <c r="D15" s="23"/>
      <c r="E15" s="26" t="s">
        <v>248</v>
      </c>
      <c r="F15" s="27">
        <f>F16</f>
        <v>0</v>
      </c>
    </row>
    <row r="16" spans="1:6" ht="38.25" hidden="1">
      <c r="A16" s="23"/>
      <c r="B16" s="23"/>
      <c r="C16" s="23" t="s">
        <v>121</v>
      </c>
      <c r="D16" s="23"/>
      <c r="E16" s="26" t="s">
        <v>122</v>
      </c>
      <c r="F16" s="27">
        <f>SUM(F17:F19)</f>
        <v>0</v>
      </c>
    </row>
    <row r="17" spans="1:6" ht="76.5" hidden="1">
      <c r="A17" s="23"/>
      <c r="B17" s="23"/>
      <c r="C17" s="23"/>
      <c r="D17" s="23" t="s">
        <v>13</v>
      </c>
      <c r="E17" s="26" t="s">
        <v>123</v>
      </c>
      <c r="F17" s="27"/>
    </row>
    <row r="18" spans="1:6" ht="25.5" hidden="1">
      <c r="A18" s="23"/>
      <c r="B18" s="23"/>
      <c r="C18" s="23"/>
      <c r="D18" s="23" t="s">
        <v>14</v>
      </c>
      <c r="E18" s="26" t="s">
        <v>124</v>
      </c>
      <c r="F18" s="27"/>
    </row>
    <row r="19" spans="1:6" ht="12.75" hidden="1">
      <c r="A19" s="23"/>
      <c r="B19" s="23"/>
      <c r="C19" s="23"/>
      <c r="D19" s="23" t="s">
        <v>15</v>
      </c>
      <c r="E19" s="26" t="s">
        <v>16</v>
      </c>
      <c r="F19" s="27"/>
    </row>
    <row r="20" spans="1:6" ht="38.25" hidden="1">
      <c r="A20" s="23"/>
      <c r="B20" s="23"/>
      <c r="C20" s="23" t="s">
        <v>55</v>
      </c>
      <c r="D20" s="23"/>
      <c r="E20" s="26" t="s">
        <v>255</v>
      </c>
      <c r="F20" s="27">
        <f>F21+F24</f>
        <v>0</v>
      </c>
    </row>
    <row r="21" spans="1:6" ht="63.75" hidden="1">
      <c r="A21" s="23"/>
      <c r="B21" s="23"/>
      <c r="C21" s="23" t="s">
        <v>256</v>
      </c>
      <c r="D21" s="23"/>
      <c r="E21" s="26" t="s">
        <v>257</v>
      </c>
      <c r="F21" s="27">
        <f>F22</f>
        <v>0</v>
      </c>
    </row>
    <row r="22" spans="1:6" ht="25.5" hidden="1">
      <c r="A22" s="23"/>
      <c r="B22" s="23"/>
      <c r="C22" s="23" t="s">
        <v>249</v>
      </c>
      <c r="D22" s="23"/>
      <c r="E22" s="26" t="s">
        <v>56</v>
      </c>
      <c r="F22" s="27">
        <f>F23</f>
        <v>0</v>
      </c>
    </row>
    <row r="23" spans="1:6" ht="12.75" hidden="1">
      <c r="A23" s="23"/>
      <c r="B23" s="23"/>
      <c r="C23" s="23"/>
      <c r="D23" s="23" t="s">
        <v>15</v>
      </c>
      <c r="E23" s="26" t="s">
        <v>16</v>
      </c>
      <c r="F23" s="27"/>
    </row>
    <row r="24" spans="1:6" ht="63.75" hidden="1">
      <c r="A24" s="23"/>
      <c r="B24" s="23"/>
      <c r="C24" s="23" t="s">
        <v>258</v>
      </c>
      <c r="D24" s="23"/>
      <c r="E24" s="26" t="s">
        <v>259</v>
      </c>
      <c r="F24" s="27">
        <f>F25</f>
        <v>0</v>
      </c>
    </row>
    <row r="25" spans="1:6" ht="38.25" hidden="1">
      <c r="A25" s="23"/>
      <c r="B25" s="23"/>
      <c r="C25" s="23" t="s">
        <v>247</v>
      </c>
      <c r="D25" s="23"/>
      <c r="E25" s="26" t="s">
        <v>57</v>
      </c>
      <c r="F25" s="27">
        <f>SUM(F26:F27)</f>
        <v>0</v>
      </c>
    </row>
    <row r="26" spans="1:6" ht="76.5" hidden="1">
      <c r="A26" s="23"/>
      <c r="B26" s="23"/>
      <c r="C26" s="23"/>
      <c r="D26" s="23" t="s">
        <v>13</v>
      </c>
      <c r="E26" s="26" t="s">
        <v>123</v>
      </c>
      <c r="F26" s="27"/>
    </row>
    <row r="27" spans="1:6" ht="25.5" hidden="1">
      <c r="A27" s="23"/>
      <c r="B27" s="23"/>
      <c r="C27" s="23"/>
      <c r="D27" s="23" t="s">
        <v>14</v>
      </c>
      <c r="E27" s="26" t="s">
        <v>124</v>
      </c>
      <c r="F27" s="27"/>
    </row>
    <row r="28" spans="1:6" ht="12.75" hidden="1">
      <c r="A28" s="23"/>
      <c r="B28" s="23"/>
      <c r="C28" s="23" t="s">
        <v>381</v>
      </c>
      <c r="D28" s="23"/>
      <c r="E28" s="26" t="s">
        <v>382</v>
      </c>
      <c r="F28" s="27">
        <f>F29</f>
        <v>0</v>
      </c>
    </row>
    <row r="29" spans="1:6" ht="63.75" hidden="1">
      <c r="A29" s="23"/>
      <c r="B29" s="23"/>
      <c r="C29" s="23" t="s">
        <v>385</v>
      </c>
      <c r="D29" s="23"/>
      <c r="E29" s="26" t="s">
        <v>386</v>
      </c>
      <c r="F29" s="27">
        <f>F30+F31</f>
        <v>0</v>
      </c>
    </row>
    <row r="30" spans="1:6" ht="25.5" hidden="1">
      <c r="A30" s="23"/>
      <c r="B30" s="23"/>
      <c r="C30" s="23"/>
      <c r="D30" s="23" t="s">
        <v>14</v>
      </c>
      <c r="E30" s="26" t="s">
        <v>124</v>
      </c>
      <c r="F30" s="27"/>
    </row>
    <row r="31" spans="1:6" ht="12.75" hidden="1">
      <c r="A31" s="23"/>
      <c r="B31" s="23"/>
      <c r="C31" s="23"/>
      <c r="D31" s="23" t="s">
        <v>15</v>
      </c>
      <c r="E31" s="26" t="s">
        <v>16</v>
      </c>
      <c r="F31" s="27"/>
    </row>
    <row r="32" spans="1:6" ht="12.75" hidden="1">
      <c r="A32" s="23"/>
      <c r="B32" s="23" t="s">
        <v>89</v>
      </c>
      <c r="C32" s="23"/>
      <c r="D32" s="23"/>
      <c r="E32" s="26" t="s">
        <v>90</v>
      </c>
      <c r="F32" s="27">
        <f>F33</f>
        <v>0</v>
      </c>
    </row>
    <row r="33" spans="1:6" ht="12.75" hidden="1">
      <c r="A33" s="23"/>
      <c r="B33" s="23" t="s">
        <v>91</v>
      </c>
      <c r="C33" s="23"/>
      <c r="D33" s="23"/>
      <c r="E33" s="26" t="s">
        <v>92</v>
      </c>
      <c r="F33" s="27">
        <f>F34</f>
        <v>0</v>
      </c>
    </row>
    <row r="34" spans="1:6" ht="12.75" hidden="1">
      <c r="A34" s="23"/>
      <c r="B34" s="23"/>
      <c r="C34" s="23" t="s">
        <v>45</v>
      </c>
      <c r="D34" s="23"/>
      <c r="E34" s="26" t="s">
        <v>250</v>
      </c>
      <c r="F34" s="27">
        <f>F35</f>
        <v>0</v>
      </c>
    </row>
    <row r="35" spans="1:6" ht="63.75" hidden="1">
      <c r="A35" s="23"/>
      <c r="B35" s="23"/>
      <c r="C35" s="23" t="s">
        <v>125</v>
      </c>
      <c r="D35" s="23"/>
      <c r="E35" s="26" t="s">
        <v>126</v>
      </c>
      <c r="F35" s="27">
        <f>F36</f>
        <v>0</v>
      </c>
    </row>
    <row r="36" spans="1:6" ht="25.5" hidden="1">
      <c r="A36" s="23"/>
      <c r="B36" s="23"/>
      <c r="C36" s="23"/>
      <c r="D36" s="23" t="s">
        <v>18</v>
      </c>
      <c r="E36" s="26" t="s">
        <v>19</v>
      </c>
      <c r="F36" s="27"/>
    </row>
    <row r="37" spans="1:6" ht="12.75" hidden="1">
      <c r="A37" s="23"/>
      <c r="B37" s="23"/>
      <c r="C37" s="23"/>
      <c r="D37" s="23"/>
      <c r="E37" s="33"/>
      <c r="F37" s="27"/>
    </row>
    <row r="38" spans="1:9" s="12" customFormat="1" ht="25.5">
      <c r="A38" s="2" t="s">
        <v>127</v>
      </c>
      <c r="B38" s="2"/>
      <c r="C38" s="2"/>
      <c r="D38" s="2"/>
      <c r="E38" s="41" t="s">
        <v>128</v>
      </c>
      <c r="F38" s="39">
        <f>F39+F72+F85+F62+F90</f>
        <v>-154.4</v>
      </c>
      <c r="H38" s="17"/>
      <c r="I38" s="17"/>
    </row>
    <row r="39" spans="1:6" ht="12.75" hidden="1">
      <c r="A39" s="4"/>
      <c r="B39" s="4" t="s">
        <v>9</v>
      </c>
      <c r="C39" s="4"/>
      <c r="D39" s="4"/>
      <c r="E39" s="5" t="s">
        <v>10</v>
      </c>
      <c r="F39" s="6">
        <f>F40+F54+F50</f>
        <v>0</v>
      </c>
    </row>
    <row r="40" spans="1:6" ht="38.25" hidden="1">
      <c r="A40" s="4"/>
      <c r="B40" s="4" t="s">
        <v>23</v>
      </c>
      <c r="C40" s="4"/>
      <c r="D40" s="4"/>
      <c r="E40" s="5" t="s">
        <v>129</v>
      </c>
      <c r="F40" s="6">
        <f>F41+F46</f>
        <v>0</v>
      </c>
    </row>
    <row r="41" spans="1:6" ht="26.25" customHeight="1" hidden="1">
      <c r="A41" s="4"/>
      <c r="B41" s="4"/>
      <c r="C41" s="4" t="s">
        <v>52</v>
      </c>
      <c r="D41" s="4"/>
      <c r="E41" s="5" t="s">
        <v>248</v>
      </c>
      <c r="F41" s="6">
        <f>F42</f>
        <v>0</v>
      </c>
    </row>
    <row r="42" spans="1:6" ht="38.25" hidden="1">
      <c r="A42" s="4"/>
      <c r="B42" s="4"/>
      <c r="C42" s="4" t="s">
        <v>121</v>
      </c>
      <c r="D42" s="4"/>
      <c r="E42" s="5" t="s">
        <v>122</v>
      </c>
      <c r="F42" s="6">
        <f>SUM(F43:F45)</f>
        <v>0</v>
      </c>
    </row>
    <row r="43" spans="1:6" ht="76.5" hidden="1">
      <c r="A43" s="4"/>
      <c r="B43" s="4"/>
      <c r="C43" s="4"/>
      <c r="D43" s="4" t="s">
        <v>13</v>
      </c>
      <c r="E43" s="5" t="s">
        <v>123</v>
      </c>
      <c r="F43" s="6"/>
    </row>
    <row r="44" spans="1:6" ht="25.5" hidden="1">
      <c r="A44" s="4"/>
      <c r="B44" s="4"/>
      <c r="C44" s="4"/>
      <c r="D44" s="4" t="s">
        <v>14</v>
      </c>
      <c r="E44" s="5" t="s">
        <v>124</v>
      </c>
      <c r="F44" s="6"/>
    </row>
    <row r="45" spans="1:6" ht="12.75" hidden="1">
      <c r="A45" s="4"/>
      <c r="B45" s="4"/>
      <c r="C45" s="4"/>
      <c r="D45" s="4" t="s">
        <v>15</v>
      </c>
      <c r="E45" s="5" t="s">
        <v>16</v>
      </c>
      <c r="F45" s="6"/>
    </row>
    <row r="46" spans="1:6" ht="38.25" hidden="1">
      <c r="A46" s="4"/>
      <c r="B46" s="4"/>
      <c r="C46" s="4" t="s">
        <v>24</v>
      </c>
      <c r="D46" s="4"/>
      <c r="E46" s="5" t="s">
        <v>252</v>
      </c>
      <c r="F46" s="6">
        <f>F47</f>
        <v>0</v>
      </c>
    </row>
    <row r="47" spans="1:6" ht="63.75" hidden="1">
      <c r="A47" s="4"/>
      <c r="B47" s="4"/>
      <c r="C47" s="4" t="s">
        <v>253</v>
      </c>
      <c r="D47" s="4"/>
      <c r="E47" s="5" t="s">
        <v>254</v>
      </c>
      <c r="F47" s="6">
        <f>F48</f>
        <v>0</v>
      </c>
    </row>
    <row r="48" spans="1:6" ht="38.25" hidden="1">
      <c r="A48" s="4"/>
      <c r="B48" s="4"/>
      <c r="C48" s="4" t="s">
        <v>251</v>
      </c>
      <c r="D48" s="4"/>
      <c r="E48" s="5" t="s">
        <v>25</v>
      </c>
      <c r="F48" s="6">
        <f>F49</f>
        <v>0</v>
      </c>
    </row>
    <row r="49" spans="1:6" ht="76.5" hidden="1">
      <c r="A49" s="4"/>
      <c r="B49" s="4"/>
      <c r="C49" s="4"/>
      <c r="D49" s="4" t="s">
        <v>13</v>
      </c>
      <c r="E49" s="5" t="s">
        <v>123</v>
      </c>
      <c r="F49" s="6"/>
    </row>
    <row r="50" spans="1:6" ht="12.75" hidden="1">
      <c r="A50" s="4"/>
      <c r="B50" s="4" t="s">
        <v>27</v>
      </c>
      <c r="C50" s="4"/>
      <c r="D50" s="4"/>
      <c r="E50" s="5" t="s">
        <v>28</v>
      </c>
      <c r="F50" s="6">
        <f>F51</f>
        <v>0</v>
      </c>
    </row>
    <row r="51" spans="1:6" ht="27.75" customHeight="1" hidden="1">
      <c r="A51" s="4"/>
      <c r="B51" s="4"/>
      <c r="C51" s="4" t="s">
        <v>26</v>
      </c>
      <c r="D51" s="4"/>
      <c r="E51" s="5" t="s">
        <v>260</v>
      </c>
      <c r="F51" s="6">
        <f>F52</f>
        <v>0</v>
      </c>
    </row>
    <row r="52" spans="1:6" ht="25.5" hidden="1">
      <c r="A52" s="4"/>
      <c r="B52" s="4"/>
      <c r="C52" s="4" t="s">
        <v>218</v>
      </c>
      <c r="D52" s="4"/>
      <c r="E52" s="5" t="s">
        <v>219</v>
      </c>
      <c r="F52" s="6">
        <f>F53</f>
        <v>0</v>
      </c>
    </row>
    <row r="53" spans="1:6" ht="12.75" hidden="1">
      <c r="A53" s="4"/>
      <c r="B53" s="4"/>
      <c r="C53" s="4"/>
      <c r="D53" s="4" t="s">
        <v>15</v>
      </c>
      <c r="E53" s="5" t="s">
        <v>16</v>
      </c>
      <c r="F53" s="6"/>
    </row>
    <row r="54" spans="1:6" ht="12.75" hidden="1">
      <c r="A54" s="4"/>
      <c r="B54" s="4" t="s">
        <v>29</v>
      </c>
      <c r="C54" s="4"/>
      <c r="D54" s="4"/>
      <c r="E54" s="5" t="s">
        <v>30</v>
      </c>
      <c r="F54" s="6">
        <f>F55</f>
        <v>0</v>
      </c>
    </row>
    <row r="55" spans="1:6" ht="26.25" customHeight="1" hidden="1">
      <c r="A55" s="4"/>
      <c r="B55" s="4"/>
      <c r="C55" s="4" t="s">
        <v>26</v>
      </c>
      <c r="D55" s="4"/>
      <c r="E55" s="5" t="s">
        <v>260</v>
      </c>
      <c r="F55" s="6">
        <f>F58+F56+F60</f>
        <v>0</v>
      </c>
    </row>
    <row r="56" spans="1:6" ht="12.75" hidden="1">
      <c r="A56" s="4"/>
      <c r="B56" s="4"/>
      <c r="C56" s="4" t="s">
        <v>144</v>
      </c>
      <c r="D56" s="4"/>
      <c r="E56" s="5" t="s">
        <v>145</v>
      </c>
      <c r="F56" s="6">
        <f>F57</f>
        <v>0</v>
      </c>
    </row>
    <row r="57" spans="1:6" ht="12.75" hidden="1">
      <c r="A57" s="4"/>
      <c r="B57" s="4"/>
      <c r="C57" s="4"/>
      <c r="D57" s="4" t="s">
        <v>15</v>
      </c>
      <c r="E57" s="5" t="s">
        <v>16</v>
      </c>
      <c r="F57" s="6">
        <f>5800-5400-400</f>
        <v>0</v>
      </c>
    </row>
    <row r="58" spans="1:6" ht="36.75" customHeight="1" hidden="1">
      <c r="A58" s="4"/>
      <c r="B58" s="4"/>
      <c r="C58" s="4" t="s">
        <v>210</v>
      </c>
      <c r="D58" s="4"/>
      <c r="E58" s="5" t="s">
        <v>211</v>
      </c>
      <c r="F58" s="6">
        <f>F59</f>
        <v>0</v>
      </c>
    </row>
    <row r="59" spans="1:6" ht="12.75" hidden="1">
      <c r="A59" s="4"/>
      <c r="B59" s="4"/>
      <c r="C59" s="4"/>
      <c r="D59" s="4" t="s">
        <v>15</v>
      </c>
      <c r="E59" s="5" t="s">
        <v>16</v>
      </c>
      <c r="F59" s="6">
        <f>24480.6+2691.9+0.3+13.4+34228.1-1300-4610.6-10798.5-4020.3-40684.9</f>
        <v>0</v>
      </c>
    </row>
    <row r="60" spans="1:6" ht="63.75" hidden="1">
      <c r="A60" s="4"/>
      <c r="B60" s="4"/>
      <c r="C60" s="4" t="s">
        <v>267</v>
      </c>
      <c r="D60" s="4"/>
      <c r="E60" s="5" t="s">
        <v>224</v>
      </c>
      <c r="F60" s="6">
        <f>F61</f>
        <v>0</v>
      </c>
    </row>
    <row r="61" spans="1:6" ht="12.75" hidden="1">
      <c r="A61" s="4"/>
      <c r="B61" s="4"/>
      <c r="C61" s="4"/>
      <c r="D61" s="4" t="s">
        <v>20</v>
      </c>
      <c r="E61" s="5" t="s">
        <v>21</v>
      </c>
      <c r="F61" s="6"/>
    </row>
    <row r="62" spans="1:6" ht="12.75">
      <c r="A62" s="4"/>
      <c r="B62" s="4" t="s">
        <v>62</v>
      </c>
      <c r="C62" s="4"/>
      <c r="D62" s="4"/>
      <c r="E62" s="5" t="s">
        <v>63</v>
      </c>
      <c r="F62" s="6">
        <f>F68+F63</f>
        <v>-54.4</v>
      </c>
    </row>
    <row r="63" spans="1:6" ht="12.75" hidden="1">
      <c r="A63" s="23"/>
      <c r="B63" s="23" t="s">
        <v>372</v>
      </c>
      <c r="C63" s="23"/>
      <c r="D63" s="23"/>
      <c r="E63" s="26" t="s">
        <v>373</v>
      </c>
      <c r="F63" s="27">
        <f>F64</f>
        <v>0</v>
      </c>
    </row>
    <row r="64" spans="1:6" ht="38.25" hidden="1">
      <c r="A64" s="23"/>
      <c r="B64" s="23"/>
      <c r="C64" s="29" t="s">
        <v>37</v>
      </c>
      <c r="D64" s="29"/>
      <c r="E64" s="28" t="s">
        <v>376</v>
      </c>
      <c r="F64" s="27">
        <f>F65</f>
        <v>0</v>
      </c>
    </row>
    <row r="65" spans="1:6" ht="54.75" customHeight="1" hidden="1">
      <c r="A65" s="23"/>
      <c r="B65" s="23"/>
      <c r="C65" s="29" t="s">
        <v>377</v>
      </c>
      <c r="D65" s="29"/>
      <c r="E65" s="28" t="s">
        <v>378</v>
      </c>
      <c r="F65" s="27">
        <f>F66</f>
        <v>0</v>
      </c>
    </row>
    <row r="66" spans="1:6" ht="25.5" hidden="1">
      <c r="A66" s="23"/>
      <c r="B66" s="23"/>
      <c r="C66" s="29" t="s">
        <v>374</v>
      </c>
      <c r="D66" s="29"/>
      <c r="E66" s="28" t="s">
        <v>375</v>
      </c>
      <c r="F66" s="27">
        <f>F67</f>
        <v>0</v>
      </c>
    </row>
    <row r="67" spans="1:6" ht="12.75" hidden="1">
      <c r="A67" s="23"/>
      <c r="B67" s="23"/>
      <c r="C67" s="29"/>
      <c r="D67" s="29" t="s">
        <v>20</v>
      </c>
      <c r="E67" s="28" t="s">
        <v>21</v>
      </c>
      <c r="F67" s="27"/>
    </row>
    <row r="68" spans="1:6" ht="12.75">
      <c r="A68" s="4"/>
      <c r="B68" s="4" t="s">
        <v>206</v>
      </c>
      <c r="C68" s="4"/>
      <c r="D68" s="4"/>
      <c r="E68" s="5" t="s">
        <v>207</v>
      </c>
      <c r="F68" s="6">
        <f>F69</f>
        <v>-54.4</v>
      </c>
    </row>
    <row r="69" spans="1:6" ht="12.75">
      <c r="A69" s="4"/>
      <c r="B69" s="4"/>
      <c r="C69" s="4" t="s">
        <v>55</v>
      </c>
      <c r="D69" s="4"/>
      <c r="E69" s="5" t="s">
        <v>207</v>
      </c>
      <c r="F69" s="6">
        <f>F70</f>
        <v>-54.4</v>
      </c>
    </row>
    <row r="70" spans="1:6" ht="39.75" customHeight="1">
      <c r="A70" s="4"/>
      <c r="B70" s="4"/>
      <c r="C70" s="4" t="s">
        <v>208</v>
      </c>
      <c r="D70" s="4"/>
      <c r="E70" s="5" t="s">
        <v>209</v>
      </c>
      <c r="F70" s="6">
        <f>F71</f>
        <v>-54.4</v>
      </c>
    </row>
    <row r="71" spans="1:6" ht="12.75">
      <c r="A71" s="4"/>
      <c r="B71" s="4"/>
      <c r="C71" s="4"/>
      <c r="D71" s="4" t="s">
        <v>15</v>
      </c>
      <c r="E71" s="5" t="s">
        <v>16</v>
      </c>
      <c r="F71" s="6">
        <v>-54.4</v>
      </c>
    </row>
    <row r="72" spans="1:6" ht="12.75" hidden="1">
      <c r="A72" s="23"/>
      <c r="B72" s="23" t="s">
        <v>89</v>
      </c>
      <c r="C72" s="23"/>
      <c r="D72" s="23"/>
      <c r="E72" s="26" t="s">
        <v>90</v>
      </c>
      <c r="F72" s="27">
        <f>F73+F77</f>
        <v>0</v>
      </c>
    </row>
    <row r="73" spans="1:6" ht="12.75" hidden="1">
      <c r="A73" s="23"/>
      <c r="B73" s="23" t="s">
        <v>91</v>
      </c>
      <c r="C73" s="23"/>
      <c r="D73" s="23"/>
      <c r="E73" s="26" t="s">
        <v>92</v>
      </c>
      <c r="F73" s="27">
        <f>F74</f>
        <v>0</v>
      </c>
    </row>
    <row r="74" spans="1:6" ht="12.75" hidden="1">
      <c r="A74" s="23"/>
      <c r="B74" s="23"/>
      <c r="C74" s="23" t="s">
        <v>45</v>
      </c>
      <c r="D74" s="23"/>
      <c r="E74" s="26" t="s">
        <v>250</v>
      </c>
      <c r="F74" s="27">
        <f>F75</f>
        <v>0</v>
      </c>
    </row>
    <row r="75" spans="1:6" ht="63.75" hidden="1">
      <c r="A75" s="23"/>
      <c r="B75" s="23"/>
      <c r="C75" s="23" t="s">
        <v>125</v>
      </c>
      <c r="D75" s="23"/>
      <c r="E75" s="26" t="s">
        <v>126</v>
      </c>
      <c r="F75" s="27">
        <f>F76</f>
        <v>0</v>
      </c>
    </row>
    <row r="76" spans="1:6" ht="25.5" hidden="1">
      <c r="A76" s="23"/>
      <c r="B76" s="23"/>
      <c r="C76" s="23"/>
      <c r="D76" s="23" t="s">
        <v>18</v>
      </c>
      <c r="E76" s="26" t="s">
        <v>19</v>
      </c>
      <c r="F76" s="27"/>
    </row>
    <row r="77" spans="1:6" ht="12.75" hidden="1">
      <c r="A77" s="23"/>
      <c r="B77" s="23" t="s">
        <v>93</v>
      </c>
      <c r="C77" s="23"/>
      <c r="D77" s="23"/>
      <c r="E77" s="26" t="s">
        <v>94</v>
      </c>
      <c r="F77" s="27">
        <f>F82+F78</f>
        <v>0</v>
      </c>
    </row>
    <row r="78" spans="1:6" ht="38.25" hidden="1">
      <c r="A78" s="23"/>
      <c r="B78" s="23"/>
      <c r="C78" s="23" t="s">
        <v>31</v>
      </c>
      <c r="D78" s="23"/>
      <c r="E78" s="28" t="s">
        <v>264</v>
      </c>
      <c r="F78" s="27">
        <f>F79</f>
        <v>0</v>
      </c>
    </row>
    <row r="79" spans="1:6" ht="76.5" hidden="1">
      <c r="A79" s="23"/>
      <c r="B79" s="23"/>
      <c r="C79" s="23" t="s">
        <v>263</v>
      </c>
      <c r="D79" s="23"/>
      <c r="E79" s="28" t="s">
        <v>265</v>
      </c>
      <c r="F79" s="27">
        <f>F80</f>
        <v>0</v>
      </c>
    </row>
    <row r="80" spans="1:6" ht="40.5" customHeight="1" hidden="1">
      <c r="A80" s="23"/>
      <c r="B80" s="23"/>
      <c r="C80" s="23" t="s">
        <v>261</v>
      </c>
      <c r="D80" s="23"/>
      <c r="E80" s="26" t="s">
        <v>262</v>
      </c>
      <c r="F80" s="27">
        <f>F81</f>
        <v>0</v>
      </c>
    </row>
    <row r="81" spans="1:6" ht="12.75" hidden="1">
      <c r="A81" s="23"/>
      <c r="B81" s="23"/>
      <c r="C81" s="23"/>
      <c r="D81" s="23" t="s">
        <v>20</v>
      </c>
      <c r="E81" s="26" t="s">
        <v>21</v>
      </c>
      <c r="F81" s="27"/>
    </row>
    <row r="82" spans="1:6" ht="12.75" hidden="1">
      <c r="A82" s="23"/>
      <c r="B82" s="23"/>
      <c r="C82" s="23" t="s">
        <v>45</v>
      </c>
      <c r="D82" s="23"/>
      <c r="E82" s="26" t="s">
        <v>250</v>
      </c>
      <c r="F82" s="27">
        <f>F83</f>
        <v>0</v>
      </c>
    </row>
    <row r="83" spans="1:6" ht="63.75" hidden="1">
      <c r="A83" s="23"/>
      <c r="B83" s="23"/>
      <c r="C83" s="23" t="s">
        <v>212</v>
      </c>
      <c r="D83" s="23"/>
      <c r="E83" s="26" t="s">
        <v>213</v>
      </c>
      <c r="F83" s="27">
        <f>F84</f>
        <v>0</v>
      </c>
    </row>
    <row r="84" spans="1:6" ht="12.75" hidden="1">
      <c r="A84" s="23"/>
      <c r="B84" s="23"/>
      <c r="C84" s="23"/>
      <c r="D84" s="23" t="s">
        <v>20</v>
      </c>
      <c r="E84" s="26" t="s">
        <v>21</v>
      </c>
      <c r="F84" s="27"/>
    </row>
    <row r="85" spans="1:6" ht="25.5">
      <c r="A85" s="4"/>
      <c r="B85" s="4" t="s">
        <v>103</v>
      </c>
      <c r="C85" s="4"/>
      <c r="D85" s="4"/>
      <c r="E85" s="5" t="s">
        <v>104</v>
      </c>
      <c r="F85" s="6">
        <f>F86</f>
        <v>-100</v>
      </c>
    </row>
    <row r="86" spans="1:6" ht="25.5">
      <c r="A86" s="4"/>
      <c r="B86" s="4" t="s">
        <v>105</v>
      </c>
      <c r="C86" s="4"/>
      <c r="D86" s="4"/>
      <c r="E86" s="5" t="s">
        <v>106</v>
      </c>
      <c r="F86" s="6">
        <f>F87</f>
        <v>-100</v>
      </c>
    </row>
    <row r="87" spans="1:6" ht="24.75" customHeight="1">
      <c r="A87" s="4"/>
      <c r="B87" s="4"/>
      <c r="C87" s="4" t="s">
        <v>26</v>
      </c>
      <c r="D87" s="4"/>
      <c r="E87" s="5" t="s">
        <v>260</v>
      </c>
      <c r="F87" s="6">
        <f>F88</f>
        <v>-100</v>
      </c>
    </row>
    <row r="88" spans="1:6" ht="24.75" customHeight="1">
      <c r="A88" s="4"/>
      <c r="B88" s="4"/>
      <c r="C88" s="4" t="s">
        <v>130</v>
      </c>
      <c r="D88" s="4"/>
      <c r="E88" s="5" t="s">
        <v>131</v>
      </c>
      <c r="F88" s="6">
        <f>F89</f>
        <v>-100</v>
      </c>
    </row>
    <row r="89" spans="1:6" ht="25.5">
      <c r="A89" s="4"/>
      <c r="B89" s="4"/>
      <c r="C89" s="4"/>
      <c r="D89" s="4" t="s">
        <v>107</v>
      </c>
      <c r="E89" s="5" t="s">
        <v>132</v>
      </c>
      <c r="F89" s="6">
        <v>-100</v>
      </c>
    </row>
    <row r="90" spans="1:6" ht="51" hidden="1">
      <c r="A90" s="23"/>
      <c r="B90" s="23" t="s">
        <v>108</v>
      </c>
      <c r="C90" s="23"/>
      <c r="D90" s="23"/>
      <c r="E90" s="26" t="s">
        <v>214</v>
      </c>
      <c r="F90" s="27">
        <f>F91</f>
        <v>0</v>
      </c>
    </row>
    <row r="91" spans="1:6" ht="38.25" hidden="1">
      <c r="A91" s="23"/>
      <c r="B91" s="23" t="s">
        <v>109</v>
      </c>
      <c r="C91" s="23"/>
      <c r="D91" s="23"/>
      <c r="E91" s="26" t="s">
        <v>110</v>
      </c>
      <c r="F91" s="27">
        <f>F92</f>
        <v>0</v>
      </c>
    </row>
    <row r="92" spans="1:6" ht="12.75" hidden="1">
      <c r="A92" s="23"/>
      <c r="B92" s="23"/>
      <c r="C92" s="23" t="s">
        <v>215</v>
      </c>
      <c r="D92" s="23"/>
      <c r="E92" s="26" t="s">
        <v>266</v>
      </c>
      <c r="F92" s="27">
        <f>F93</f>
        <v>0</v>
      </c>
    </row>
    <row r="93" spans="1:6" ht="51" hidden="1">
      <c r="A93" s="23"/>
      <c r="B93" s="23"/>
      <c r="C93" s="23" t="s">
        <v>216</v>
      </c>
      <c r="D93" s="23"/>
      <c r="E93" s="26" t="s">
        <v>217</v>
      </c>
      <c r="F93" s="27">
        <f>F94</f>
        <v>0</v>
      </c>
    </row>
    <row r="94" spans="1:6" ht="12.75" hidden="1">
      <c r="A94" s="23"/>
      <c r="B94" s="23"/>
      <c r="C94" s="23"/>
      <c r="D94" s="23" t="s">
        <v>20</v>
      </c>
      <c r="E94" s="26" t="s">
        <v>21</v>
      </c>
      <c r="F94" s="27"/>
    </row>
    <row r="95" spans="1:6" ht="12.75">
      <c r="A95" s="4"/>
      <c r="B95" s="4"/>
      <c r="C95" s="4"/>
      <c r="D95" s="4"/>
      <c r="E95" s="40"/>
      <c r="F95" s="6"/>
    </row>
    <row r="96" spans="1:9" s="12" customFormat="1" ht="38.25" customHeight="1">
      <c r="A96" s="2" t="s">
        <v>133</v>
      </c>
      <c r="B96" s="2"/>
      <c r="C96" s="2"/>
      <c r="D96" s="2"/>
      <c r="E96" s="41" t="s">
        <v>134</v>
      </c>
      <c r="F96" s="39">
        <f>F97+F118+F113</f>
        <v>0</v>
      </c>
      <c r="H96" s="17"/>
      <c r="I96" s="17"/>
    </row>
    <row r="97" spans="1:6" ht="12.75">
      <c r="A97" s="4"/>
      <c r="B97" s="4" t="s">
        <v>9</v>
      </c>
      <c r="C97" s="4"/>
      <c r="D97" s="4"/>
      <c r="E97" s="5" t="s">
        <v>10</v>
      </c>
      <c r="F97" s="6">
        <f>F98+F104</f>
        <v>300</v>
      </c>
    </row>
    <row r="98" spans="1:6" ht="51" hidden="1">
      <c r="A98" s="4"/>
      <c r="B98" s="4" t="s">
        <v>22</v>
      </c>
      <c r="C98" s="4"/>
      <c r="D98" s="4"/>
      <c r="E98" s="5" t="s">
        <v>135</v>
      </c>
      <c r="F98" s="6">
        <f>F99</f>
        <v>0</v>
      </c>
    </row>
    <row r="99" spans="1:6" ht="24.75" customHeight="1" hidden="1">
      <c r="A99" s="4"/>
      <c r="B99" s="4"/>
      <c r="C99" s="4" t="s">
        <v>52</v>
      </c>
      <c r="D99" s="4"/>
      <c r="E99" s="5" t="s">
        <v>248</v>
      </c>
      <c r="F99" s="6">
        <f>F100</f>
        <v>0</v>
      </c>
    </row>
    <row r="100" spans="1:6" ht="38.25" hidden="1">
      <c r="A100" s="4"/>
      <c r="B100" s="4"/>
      <c r="C100" s="4" t="s">
        <v>121</v>
      </c>
      <c r="D100" s="4"/>
      <c r="E100" s="5" t="s">
        <v>122</v>
      </c>
      <c r="F100" s="6">
        <f>SUM(F101:F103)</f>
        <v>0</v>
      </c>
    </row>
    <row r="101" spans="1:6" ht="76.5" hidden="1">
      <c r="A101" s="4"/>
      <c r="B101" s="4"/>
      <c r="C101" s="4"/>
      <c r="D101" s="4" t="s">
        <v>13</v>
      </c>
      <c r="E101" s="5" t="s">
        <v>123</v>
      </c>
      <c r="F101" s="6"/>
    </row>
    <row r="102" spans="1:6" ht="25.5" hidden="1">
      <c r="A102" s="4"/>
      <c r="B102" s="4"/>
      <c r="C102" s="4"/>
      <c r="D102" s="4" t="s">
        <v>14</v>
      </c>
      <c r="E102" s="5" t="s">
        <v>124</v>
      </c>
      <c r="F102" s="6"/>
    </row>
    <row r="103" spans="1:6" ht="12.75" hidden="1">
      <c r="A103" s="4"/>
      <c r="B103" s="4"/>
      <c r="C103" s="4"/>
      <c r="D103" s="4" t="s">
        <v>15</v>
      </c>
      <c r="E103" s="5" t="s">
        <v>16</v>
      </c>
      <c r="F103" s="6"/>
    </row>
    <row r="104" spans="1:6" ht="12.75">
      <c r="A104" s="4"/>
      <c r="B104" s="4" t="s">
        <v>29</v>
      </c>
      <c r="C104" s="4"/>
      <c r="D104" s="4"/>
      <c r="E104" s="5" t="s">
        <v>30</v>
      </c>
      <c r="F104" s="6">
        <f>F105</f>
        <v>300</v>
      </c>
    </row>
    <row r="105" spans="1:6" ht="26.25" customHeight="1">
      <c r="A105" s="4"/>
      <c r="B105" s="4"/>
      <c r="C105" s="4" t="s">
        <v>26</v>
      </c>
      <c r="D105" s="4"/>
      <c r="E105" s="5" t="s">
        <v>260</v>
      </c>
      <c r="F105" s="6">
        <f>F106+F111+F109</f>
        <v>300</v>
      </c>
    </row>
    <row r="106" spans="1:6" ht="38.25">
      <c r="A106" s="4"/>
      <c r="B106" s="4"/>
      <c r="C106" s="4" t="s">
        <v>136</v>
      </c>
      <c r="D106" s="4"/>
      <c r="E106" s="5" t="s">
        <v>137</v>
      </c>
      <c r="F106" s="6">
        <f>F107+F108</f>
        <v>300</v>
      </c>
    </row>
    <row r="107" spans="1:6" ht="25.5">
      <c r="A107" s="4"/>
      <c r="B107" s="4"/>
      <c r="C107" s="4"/>
      <c r="D107" s="4" t="s">
        <v>14</v>
      </c>
      <c r="E107" s="5" t="s">
        <v>124</v>
      </c>
      <c r="F107" s="6">
        <v>300</v>
      </c>
    </row>
    <row r="108" spans="1:6" ht="12.75" hidden="1">
      <c r="A108" s="4"/>
      <c r="B108" s="4"/>
      <c r="C108" s="4"/>
      <c r="D108" s="4" t="s">
        <v>15</v>
      </c>
      <c r="E108" s="5" t="s">
        <v>16</v>
      </c>
      <c r="F108" s="6"/>
    </row>
    <row r="109" spans="1:6" ht="38.25" hidden="1">
      <c r="A109" s="4"/>
      <c r="B109" s="4"/>
      <c r="C109" s="4" t="s">
        <v>235</v>
      </c>
      <c r="D109" s="4"/>
      <c r="E109" s="5" t="s">
        <v>236</v>
      </c>
      <c r="F109" s="6">
        <f>F110</f>
        <v>0</v>
      </c>
    </row>
    <row r="110" spans="1:6" ht="27" customHeight="1" hidden="1">
      <c r="A110" s="4"/>
      <c r="B110" s="4"/>
      <c r="C110" s="4"/>
      <c r="D110" s="4" t="s">
        <v>14</v>
      </c>
      <c r="E110" s="5" t="s">
        <v>124</v>
      </c>
      <c r="F110" s="6"/>
    </row>
    <row r="111" spans="1:6" ht="38.25" hidden="1">
      <c r="A111" s="4"/>
      <c r="B111" s="4"/>
      <c r="C111" s="4" t="s">
        <v>370</v>
      </c>
      <c r="D111" s="4"/>
      <c r="E111" s="42" t="s">
        <v>371</v>
      </c>
      <c r="F111" s="6">
        <f>F112</f>
        <v>0</v>
      </c>
    </row>
    <row r="112" spans="1:6" ht="12.75" hidden="1">
      <c r="A112" s="4"/>
      <c r="B112" s="4"/>
      <c r="C112" s="4"/>
      <c r="D112" s="4" t="s">
        <v>15</v>
      </c>
      <c r="E112" s="5" t="s">
        <v>16</v>
      </c>
      <c r="F112" s="6"/>
    </row>
    <row r="113" spans="1:6" ht="12.75">
      <c r="A113" s="4"/>
      <c r="B113" s="4" t="s">
        <v>50</v>
      </c>
      <c r="C113" s="4"/>
      <c r="D113" s="4"/>
      <c r="E113" s="5" t="s">
        <v>51</v>
      </c>
      <c r="F113" s="6">
        <f>F114</f>
        <v>-300</v>
      </c>
    </row>
    <row r="114" spans="1:6" ht="25.5">
      <c r="A114" s="4"/>
      <c r="B114" s="4" t="s">
        <v>351</v>
      </c>
      <c r="C114" s="4"/>
      <c r="D114" s="4"/>
      <c r="E114" s="5" t="s">
        <v>352</v>
      </c>
      <c r="F114" s="6">
        <f>F115</f>
        <v>-300</v>
      </c>
    </row>
    <row r="115" spans="1:6" ht="25.5">
      <c r="A115" s="4"/>
      <c r="B115" s="4"/>
      <c r="C115" s="4" t="s">
        <v>353</v>
      </c>
      <c r="D115" s="4"/>
      <c r="E115" s="5" t="s">
        <v>354</v>
      </c>
      <c r="F115" s="6">
        <f>F116</f>
        <v>-300</v>
      </c>
    </row>
    <row r="116" spans="1:6" ht="51">
      <c r="A116" s="4"/>
      <c r="B116" s="4"/>
      <c r="C116" s="4" t="s">
        <v>407</v>
      </c>
      <c r="D116" s="4"/>
      <c r="E116" s="53" t="s">
        <v>406</v>
      </c>
      <c r="F116" s="6">
        <f>F117</f>
        <v>-300</v>
      </c>
    </row>
    <row r="117" spans="1:6" ht="25.5">
      <c r="A117" s="4"/>
      <c r="B117" s="4"/>
      <c r="C117" s="4"/>
      <c r="D117" s="7" t="s">
        <v>14</v>
      </c>
      <c r="E117" s="5" t="s">
        <v>124</v>
      </c>
      <c r="F117" s="6">
        <v>-300</v>
      </c>
    </row>
    <row r="118" spans="1:6" ht="12.75" hidden="1">
      <c r="A118" s="4"/>
      <c r="B118" s="4" t="s">
        <v>89</v>
      </c>
      <c r="C118" s="4"/>
      <c r="D118" s="4"/>
      <c r="E118" s="5" t="s">
        <v>90</v>
      </c>
      <c r="F118" s="6">
        <f>F119+F123</f>
        <v>0</v>
      </c>
    </row>
    <row r="119" spans="1:6" ht="12.75" hidden="1">
      <c r="A119" s="4"/>
      <c r="B119" s="4" t="s">
        <v>91</v>
      </c>
      <c r="C119" s="4"/>
      <c r="D119" s="4"/>
      <c r="E119" s="5" t="s">
        <v>92</v>
      </c>
      <c r="F119" s="6">
        <f>F120</f>
        <v>0</v>
      </c>
    </row>
    <row r="120" spans="1:6" ht="12.75" hidden="1">
      <c r="A120" s="4"/>
      <c r="B120" s="4"/>
      <c r="C120" s="4" t="s">
        <v>45</v>
      </c>
      <c r="D120" s="4"/>
      <c r="E120" s="5" t="s">
        <v>250</v>
      </c>
      <c r="F120" s="6">
        <f>F121</f>
        <v>0</v>
      </c>
    </row>
    <row r="121" spans="1:6" ht="63.75" hidden="1">
      <c r="A121" s="4"/>
      <c r="B121" s="4"/>
      <c r="C121" s="4" t="s">
        <v>125</v>
      </c>
      <c r="D121" s="4"/>
      <c r="E121" s="5" t="s">
        <v>126</v>
      </c>
      <c r="F121" s="6">
        <f>F122</f>
        <v>0</v>
      </c>
    </row>
    <row r="122" spans="1:6" ht="25.5" hidden="1">
      <c r="A122" s="4"/>
      <c r="B122" s="4"/>
      <c r="C122" s="4"/>
      <c r="D122" s="4" t="s">
        <v>18</v>
      </c>
      <c r="E122" s="5" t="s">
        <v>19</v>
      </c>
      <c r="F122" s="6"/>
    </row>
    <row r="123" spans="1:6" ht="12.75" hidden="1">
      <c r="A123" s="4"/>
      <c r="B123" s="4" t="s">
        <v>93</v>
      </c>
      <c r="C123" s="4"/>
      <c r="D123" s="4"/>
      <c r="E123" s="42" t="s">
        <v>94</v>
      </c>
      <c r="F123" s="6">
        <f>+F124</f>
        <v>0</v>
      </c>
    </row>
    <row r="124" spans="1:6" ht="25.5" customHeight="1" hidden="1">
      <c r="A124" s="4"/>
      <c r="B124" s="4"/>
      <c r="C124" s="4" t="s">
        <v>31</v>
      </c>
      <c r="D124" s="4"/>
      <c r="E124" s="42" t="s">
        <v>264</v>
      </c>
      <c r="F124" s="6">
        <f>+F125</f>
        <v>0</v>
      </c>
    </row>
    <row r="125" spans="1:6" ht="65.25" customHeight="1" hidden="1">
      <c r="A125" s="4"/>
      <c r="B125" s="4"/>
      <c r="C125" s="4" t="s">
        <v>263</v>
      </c>
      <c r="D125" s="4"/>
      <c r="E125" s="42" t="s">
        <v>265</v>
      </c>
      <c r="F125" s="6">
        <f>F126+F128</f>
        <v>0</v>
      </c>
    </row>
    <row r="126" spans="1:6" ht="78.75" customHeight="1" hidden="1">
      <c r="A126" s="4"/>
      <c r="B126" s="4"/>
      <c r="C126" s="4" t="s">
        <v>338</v>
      </c>
      <c r="D126" s="4"/>
      <c r="E126" s="42" t="s">
        <v>339</v>
      </c>
      <c r="F126" s="6">
        <f>F127</f>
        <v>0</v>
      </c>
    </row>
    <row r="127" spans="1:6" ht="25.5" hidden="1">
      <c r="A127" s="4"/>
      <c r="B127" s="4"/>
      <c r="C127" s="4"/>
      <c r="D127" s="4" t="s">
        <v>18</v>
      </c>
      <c r="E127" s="5" t="s">
        <v>19</v>
      </c>
      <c r="F127" s="6"/>
    </row>
    <row r="128" spans="1:6" ht="76.5" hidden="1">
      <c r="A128" s="4"/>
      <c r="B128" s="4"/>
      <c r="C128" s="4" t="s">
        <v>340</v>
      </c>
      <c r="D128" s="4"/>
      <c r="E128" s="42" t="s">
        <v>341</v>
      </c>
      <c r="F128" s="6">
        <f>F129</f>
        <v>0</v>
      </c>
    </row>
    <row r="129" spans="1:6" ht="25.5" hidden="1">
      <c r="A129" s="4"/>
      <c r="B129" s="4"/>
      <c r="C129" s="4"/>
      <c r="D129" s="4" t="s">
        <v>18</v>
      </c>
      <c r="E129" s="5" t="s">
        <v>19</v>
      </c>
      <c r="F129" s="6"/>
    </row>
    <row r="130" spans="1:9" ht="12.75">
      <c r="A130" s="4"/>
      <c r="B130" s="4"/>
      <c r="C130" s="4"/>
      <c r="D130" s="4"/>
      <c r="E130" s="5"/>
      <c r="F130" s="6"/>
      <c r="I130" s="17"/>
    </row>
    <row r="131" spans="1:9" s="12" customFormat="1" ht="25.5">
      <c r="A131" s="2" t="s">
        <v>138</v>
      </c>
      <c r="B131" s="2"/>
      <c r="C131" s="2"/>
      <c r="D131" s="2"/>
      <c r="E131" s="45" t="s">
        <v>139</v>
      </c>
      <c r="F131" s="39">
        <f>F132+F213+F191+F229+F234+F207</f>
        <v>-1714.8999999999999</v>
      </c>
      <c r="H131" s="17"/>
      <c r="I131" s="17"/>
    </row>
    <row r="132" spans="1:9" ht="12.75">
      <c r="A132" s="4"/>
      <c r="B132" s="4" t="s">
        <v>9</v>
      </c>
      <c r="C132" s="4"/>
      <c r="D132" s="4"/>
      <c r="E132" s="5" t="s">
        <v>10</v>
      </c>
      <c r="F132" s="6">
        <f>F133+F137+F165</f>
        <v>-703</v>
      </c>
      <c r="I132" s="17"/>
    </row>
    <row r="133" spans="1:6" ht="38.25" hidden="1">
      <c r="A133" s="4"/>
      <c r="B133" s="4" t="s">
        <v>11</v>
      </c>
      <c r="C133" s="4"/>
      <c r="D133" s="4"/>
      <c r="E133" s="5" t="s">
        <v>12</v>
      </c>
      <c r="F133" s="6">
        <f>F134</f>
        <v>0</v>
      </c>
    </row>
    <row r="134" spans="1:6" ht="24.75" customHeight="1" hidden="1">
      <c r="A134" s="4"/>
      <c r="B134" s="4"/>
      <c r="C134" s="4" t="s">
        <v>52</v>
      </c>
      <c r="D134" s="4"/>
      <c r="E134" s="5" t="s">
        <v>248</v>
      </c>
      <c r="F134" s="6">
        <f>F135</f>
        <v>0</v>
      </c>
    </row>
    <row r="135" spans="1:6" ht="12.75" hidden="1">
      <c r="A135" s="4"/>
      <c r="B135" s="4"/>
      <c r="C135" s="4" t="s">
        <v>140</v>
      </c>
      <c r="D135" s="4"/>
      <c r="E135" s="5" t="s">
        <v>141</v>
      </c>
      <c r="F135" s="6">
        <f>F136</f>
        <v>0</v>
      </c>
    </row>
    <row r="136" spans="1:6" ht="76.5" hidden="1">
      <c r="A136" s="4"/>
      <c r="B136" s="4"/>
      <c r="C136" s="4"/>
      <c r="D136" s="4" t="s">
        <v>13</v>
      </c>
      <c r="E136" s="5" t="s">
        <v>123</v>
      </c>
      <c r="F136" s="6"/>
    </row>
    <row r="137" spans="1:6" ht="51" hidden="1">
      <c r="A137" s="4"/>
      <c r="B137" s="4" t="s">
        <v>22</v>
      </c>
      <c r="C137" s="4"/>
      <c r="D137" s="4"/>
      <c r="E137" s="5" t="s">
        <v>135</v>
      </c>
      <c r="F137" s="6">
        <f>F138+F143+F147+F152+F156+F160</f>
        <v>0</v>
      </c>
    </row>
    <row r="138" spans="1:6" ht="25.5" customHeight="1" hidden="1">
      <c r="A138" s="4"/>
      <c r="B138" s="4"/>
      <c r="C138" s="4" t="s">
        <v>52</v>
      </c>
      <c r="D138" s="4"/>
      <c r="E138" s="5" t="s">
        <v>248</v>
      </c>
      <c r="F138" s="6">
        <f>F139</f>
        <v>0</v>
      </c>
    </row>
    <row r="139" spans="1:6" ht="38.25" hidden="1">
      <c r="A139" s="4"/>
      <c r="B139" s="4"/>
      <c r="C139" s="4" t="s">
        <v>121</v>
      </c>
      <c r="D139" s="4"/>
      <c r="E139" s="5" t="s">
        <v>122</v>
      </c>
      <c r="F139" s="6">
        <f>SUM(F140:F142)</f>
        <v>0</v>
      </c>
    </row>
    <row r="140" spans="1:6" ht="76.5" hidden="1">
      <c r="A140" s="4"/>
      <c r="B140" s="4"/>
      <c r="C140" s="4"/>
      <c r="D140" s="4" t="s">
        <v>13</v>
      </c>
      <c r="E140" s="5" t="s">
        <v>123</v>
      </c>
      <c r="F140" s="6"/>
    </row>
    <row r="141" spans="1:6" ht="25.5" hidden="1">
      <c r="A141" s="4"/>
      <c r="B141" s="4"/>
      <c r="C141" s="4"/>
      <c r="D141" s="4" t="s">
        <v>14</v>
      </c>
      <c r="E141" s="5" t="s">
        <v>124</v>
      </c>
      <c r="F141" s="6"/>
    </row>
    <row r="142" spans="1:6" ht="12.75" hidden="1">
      <c r="A142" s="4"/>
      <c r="B142" s="4"/>
      <c r="C142" s="4"/>
      <c r="D142" s="4" t="s">
        <v>15</v>
      </c>
      <c r="E142" s="5" t="s">
        <v>16</v>
      </c>
      <c r="F142" s="6"/>
    </row>
    <row r="143" spans="1:6" ht="38.25" hidden="1">
      <c r="A143" s="4"/>
      <c r="B143" s="4"/>
      <c r="C143" s="4" t="s">
        <v>31</v>
      </c>
      <c r="D143" s="4"/>
      <c r="E143" s="42" t="s">
        <v>264</v>
      </c>
      <c r="F143" s="6">
        <f>F144</f>
        <v>0</v>
      </c>
    </row>
    <row r="144" spans="1:6" ht="76.5" hidden="1">
      <c r="A144" s="4"/>
      <c r="B144" s="4"/>
      <c r="C144" s="4" t="s">
        <v>263</v>
      </c>
      <c r="D144" s="4"/>
      <c r="E144" s="42" t="s">
        <v>265</v>
      </c>
      <c r="F144" s="6">
        <f>F145</f>
        <v>0</v>
      </c>
    </row>
    <row r="145" spans="1:6" ht="63.75" hidden="1">
      <c r="A145" s="4"/>
      <c r="B145" s="4"/>
      <c r="C145" s="4" t="s">
        <v>286</v>
      </c>
      <c r="D145" s="4"/>
      <c r="E145" s="5" t="s">
        <v>32</v>
      </c>
      <c r="F145" s="6">
        <f>F146</f>
        <v>0</v>
      </c>
    </row>
    <row r="146" spans="1:6" ht="25.5" hidden="1">
      <c r="A146" s="4"/>
      <c r="B146" s="4"/>
      <c r="C146" s="4"/>
      <c r="D146" s="4" t="s">
        <v>14</v>
      </c>
      <c r="E146" s="5" t="s">
        <v>124</v>
      </c>
      <c r="F146" s="6"/>
    </row>
    <row r="147" spans="1:6" ht="25.5" hidden="1">
      <c r="A147" s="4"/>
      <c r="B147" s="4"/>
      <c r="C147" s="4" t="s">
        <v>33</v>
      </c>
      <c r="D147" s="4"/>
      <c r="E147" s="5" t="s">
        <v>270</v>
      </c>
      <c r="F147" s="6">
        <f>F148</f>
        <v>0</v>
      </c>
    </row>
    <row r="148" spans="1:6" ht="51" hidden="1">
      <c r="A148" s="4"/>
      <c r="B148" s="4"/>
      <c r="C148" s="4" t="s">
        <v>269</v>
      </c>
      <c r="D148" s="4"/>
      <c r="E148" s="5" t="s">
        <v>271</v>
      </c>
      <c r="F148" s="6">
        <f>F149</f>
        <v>0</v>
      </c>
    </row>
    <row r="149" spans="1:6" ht="45" customHeight="1" hidden="1">
      <c r="A149" s="4"/>
      <c r="B149" s="4"/>
      <c r="C149" s="4" t="s">
        <v>268</v>
      </c>
      <c r="D149" s="4"/>
      <c r="E149" s="5" t="s">
        <v>229</v>
      </c>
      <c r="F149" s="6">
        <f>SUM(F150:F151)</f>
        <v>0</v>
      </c>
    </row>
    <row r="150" spans="1:6" ht="76.5" hidden="1">
      <c r="A150" s="4"/>
      <c r="B150" s="4"/>
      <c r="C150" s="4"/>
      <c r="D150" s="4" t="s">
        <v>13</v>
      </c>
      <c r="E150" s="5" t="s">
        <v>123</v>
      </c>
      <c r="F150" s="6"/>
    </row>
    <row r="151" spans="1:6" ht="25.5" hidden="1">
      <c r="A151" s="4"/>
      <c r="B151" s="4"/>
      <c r="C151" s="4"/>
      <c r="D151" s="4" t="s">
        <v>14</v>
      </c>
      <c r="E151" s="5" t="s">
        <v>124</v>
      </c>
      <c r="F151" s="6"/>
    </row>
    <row r="152" spans="1:6" ht="25.5" hidden="1">
      <c r="A152" s="4"/>
      <c r="B152" s="4"/>
      <c r="C152" s="4" t="s">
        <v>34</v>
      </c>
      <c r="D152" s="4"/>
      <c r="E152" s="5" t="s">
        <v>275</v>
      </c>
      <c r="F152" s="6">
        <f>F153</f>
        <v>0</v>
      </c>
    </row>
    <row r="153" spans="1:6" ht="38.25" hidden="1">
      <c r="A153" s="4"/>
      <c r="B153" s="4"/>
      <c r="C153" s="4" t="s">
        <v>274</v>
      </c>
      <c r="D153" s="4"/>
      <c r="E153" s="5" t="s">
        <v>276</v>
      </c>
      <c r="F153" s="6">
        <f>F154</f>
        <v>0</v>
      </c>
    </row>
    <row r="154" spans="1:6" ht="45.75" customHeight="1" hidden="1">
      <c r="A154" s="4"/>
      <c r="B154" s="4"/>
      <c r="C154" s="4" t="s">
        <v>272</v>
      </c>
      <c r="D154" s="4"/>
      <c r="E154" s="5" t="s">
        <v>273</v>
      </c>
      <c r="F154" s="6">
        <f>F155</f>
        <v>0</v>
      </c>
    </row>
    <row r="155" spans="1:6" ht="25.5" hidden="1">
      <c r="A155" s="4"/>
      <c r="B155" s="4"/>
      <c r="C155" s="4"/>
      <c r="D155" s="4" t="s">
        <v>14</v>
      </c>
      <c r="E155" s="5" t="s">
        <v>124</v>
      </c>
      <c r="F155" s="6"/>
    </row>
    <row r="156" spans="1:6" ht="38.25" hidden="1">
      <c r="A156" s="4"/>
      <c r="B156" s="4"/>
      <c r="C156" s="4" t="s">
        <v>278</v>
      </c>
      <c r="D156" s="4"/>
      <c r="E156" s="42" t="s">
        <v>280</v>
      </c>
      <c r="F156" s="6">
        <f>F157</f>
        <v>0</v>
      </c>
    </row>
    <row r="157" spans="1:6" ht="51" hidden="1">
      <c r="A157" s="4"/>
      <c r="B157" s="4"/>
      <c r="C157" s="4" t="s">
        <v>279</v>
      </c>
      <c r="D157" s="4"/>
      <c r="E157" s="42" t="s">
        <v>281</v>
      </c>
      <c r="F157" s="6">
        <f>F158</f>
        <v>0</v>
      </c>
    </row>
    <row r="158" spans="1:6" ht="25.5" hidden="1">
      <c r="A158" s="4"/>
      <c r="B158" s="4"/>
      <c r="C158" s="4" t="s">
        <v>277</v>
      </c>
      <c r="D158" s="4"/>
      <c r="E158" s="5" t="s">
        <v>49</v>
      </c>
      <c r="F158" s="6">
        <f>F159</f>
        <v>0</v>
      </c>
    </row>
    <row r="159" spans="1:6" ht="25.5" hidden="1">
      <c r="A159" s="4"/>
      <c r="B159" s="4"/>
      <c r="C159" s="4"/>
      <c r="D159" s="4" t="s">
        <v>14</v>
      </c>
      <c r="E159" s="5" t="s">
        <v>124</v>
      </c>
      <c r="F159" s="6"/>
    </row>
    <row r="160" spans="1:6" ht="25.5" hidden="1">
      <c r="A160" s="4"/>
      <c r="B160" s="4"/>
      <c r="C160" s="4" t="s">
        <v>38</v>
      </c>
      <c r="D160" s="4"/>
      <c r="E160" s="42" t="s">
        <v>285</v>
      </c>
      <c r="F160" s="6">
        <f>F161</f>
        <v>0</v>
      </c>
    </row>
    <row r="161" spans="1:6" ht="63.75" hidden="1">
      <c r="A161" s="4"/>
      <c r="B161" s="4"/>
      <c r="C161" s="4" t="s">
        <v>283</v>
      </c>
      <c r="D161" s="4"/>
      <c r="E161" s="42" t="s">
        <v>284</v>
      </c>
      <c r="F161" s="6">
        <f>F162</f>
        <v>0</v>
      </c>
    </row>
    <row r="162" spans="1:6" ht="76.5" hidden="1">
      <c r="A162" s="4"/>
      <c r="B162" s="4"/>
      <c r="C162" s="4" t="s">
        <v>282</v>
      </c>
      <c r="D162" s="4"/>
      <c r="E162" s="5" t="s">
        <v>230</v>
      </c>
      <c r="F162" s="6">
        <f>SUM(F163:F164)</f>
        <v>0</v>
      </c>
    </row>
    <row r="163" spans="1:6" ht="76.5" hidden="1">
      <c r="A163" s="4"/>
      <c r="B163" s="4"/>
      <c r="C163" s="4"/>
      <c r="D163" s="4" t="s">
        <v>13</v>
      </c>
      <c r="E163" s="5" t="s">
        <v>123</v>
      </c>
      <c r="F163" s="6"/>
    </row>
    <row r="164" spans="1:6" ht="25.5" hidden="1">
      <c r="A164" s="4"/>
      <c r="B164" s="4"/>
      <c r="C164" s="4"/>
      <c r="D164" s="4" t="s">
        <v>14</v>
      </c>
      <c r="E164" s="5" t="s">
        <v>124</v>
      </c>
      <c r="F164" s="6"/>
    </row>
    <row r="165" spans="1:6" ht="12.75">
      <c r="A165" s="4"/>
      <c r="B165" s="4" t="s">
        <v>29</v>
      </c>
      <c r="C165" s="4"/>
      <c r="D165" s="4"/>
      <c r="E165" s="5" t="s">
        <v>30</v>
      </c>
      <c r="F165" s="6">
        <f>F171+F166+F187+F184</f>
        <v>-703</v>
      </c>
    </row>
    <row r="166" spans="1:6" ht="24.75" customHeight="1">
      <c r="A166" s="4"/>
      <c r="B166" s="4"/>
      <c r="C166" s="4" t="s">
        <v>52</v>
      </c>
      <c r="D166" s="4"/>
      <c r="E166" s="5" t="s">
        <v>248</v>
      </c>
      <c r="F166" s="6">
        <f>F167</f>
        <v>-597</v>
      </c>
    </row>
    <row r="167" spans="1:6" ht="12.75">
      <c r="A167" s="4"/>
      <c r="B167" s="4"/>
      <c r="C167" s="4" t="s">
        <v>197</v>
      </c>
      <c r="D167" s="4"/>
      <c r="E167" s="5" t="s">
        <v>35</v>
      </c>
      <c r="F167" s="6">
        <f>SUM(F168:F170)</f>
        <v>-597</v>
      </c>
    </row>
    <row r="168" spans="1:6" ht="76.5">
      <c r="A168" s="4"/>
      <c r="B168" s="4"/>
      <c r="C168" s="4"/>
      <c r="D168" s="4" t="s">
        <v>13</v>
      </c>
      <c r="E168" s="5" t="s">
        <v>123</v>
      </c>
      <c r="F168" s="6">
        <v>-597</v>
      </c>
    </row>
    <row r="169" spans="1:6" ht="25.5" hidden="1">
      <c r="A169" s="23"/>
      <c r="B169" s="23"/>
      <c r="C169" s="23"/>
      <c r="D169" s="23" t="s">
        <v>14</v>
      </c>
      <c r="E169" s="26" t="s">
        <v>124</v>
      </c>
      <c r="F169" s="27"/>
    </row>
    <row r="170" spans="1:6" ht="12.75" hidden="1">
      <c r="A170" s="23"/>
      <c r="B170" s="23"/>
      <c r="C170" s="23"/>
      <c r="D170" s="23" t="s">
        <v>15</v>
      </c>
      <c r="E170" s="26" t="s">
        <v>16</v>
      </c>
      <c r="F170" s="27">
        <v>0</v>
      </c>
    </row>
    <row r="171" spans="1:6" ht="27" customHeight="1">
      <c r="A171" s="4"/>
      <c r="B171" s="4"/>
      <c r="C171" s="4" t="s">
        <v>26</v>
      </c>
      <c r="D171" s="4"/>
      <c r="E171" s="5" t="s">
        <v>260</v>
      </c>
      <c r="F171" s="6">
        <f>F172+F178+F180+F176+F174+F182</f>
        <v>-106</v>
      </c>
    </row>
    <row r="172" spans="1:6" ht="38.25" hidden="1">
      <c r="A172" s="23"/>
      <c r="B172" s="23"/>
      <c r="C172" s="23" t="s">
        <v>136</v>
      </c>
      <c r="D172" s="23"/>
      <c r="E172" s="26" t="s">
        <v>137</v>
      </c>
      <c r="F172" s="27">
        <f>F173</f>
        <v>0</v>
      </c>
    </row>
    <row r="173" spans="1:6" ht="25.5" hidden="1">
      <c r="A173" s="23"/>
      <c r="B173" s="23"/>
      <c r="C173" s="23"/>
      <c r="D173" s="23" t="s">
        <v>14</v>
      </c>
      <c r="E173" s="26" t="s">
        <v>124</v>
      </c>
      <c r="F173" s="27"/>
    </row>
    <row r="174" spans="1:6" ht="38.25" hidden="1">
      <c r="A174" s="23"/>
      <c r="B174" s="23"/>
      <c r="C174" s="23" t="s">
        <v>235</v>
      </c>
      <c r="D174" s="23"/>
      <c r="E174" s="26" t="s">
        <v>236</v>
      </c>
      <c r="F174" s="27">
        <f>F175</f>
        <v>0</v>
      </c>
    </row>
    <row r="175" spans="1:6" ht="45" customHeight="1" hidden="1">
      <c r="A175" s="23"/>
      <c r="B175" s="23"/>
      <c r="C175" s="23"/>
      <c r="D175" s="23" t="s">
        <v>36</v>
      </c>
      <c r="E175" s="26" t="s">
        <v>152</v>
      </c>
      <c r="F175" s="27"/>
    </row>
    <row r="176" spans="1:6" ht="12.75" hidden="1">
      <c r="A176" s="23"/>
      <c r="B176" s="23"/>
      <c r="C176" s="23" t="s">
        <v>144</v>
      </c>
      <c r="D176" s="23"/>
      <c r="E176" s="26" t="s">
        <v>145</v>
      </c>
      <c r="F176" s="27">
        <f>F177</f>
        <v>0</v>
      </c>
    </row>
    <row r="177" spans="1:6" ht="25.5" hidden="1">
      <c r="A177" s="23"/>
      <c r="B177" s="23"/>
      <c r="C177" s="23"/>
      <c r="D177" s="23" t="s">
        <v>14</v>
      </c>
      <c r="E177" s="26" t="s">
        <v>124</v>
      </c>
      <c r="F177" s="27"/>
    </row>
    <row r="178" spans="1:6" ht="38.25">
      <c r="A178" s="4"/>
      <c r="B178" s="4"/>
      <c r="C178" s="4" t="s">
        <v>153</v>
      </c>
      <c r="D178" s="4"/>
      <c r="E178" s="5" t="s">
        <v>237</v>
      </c>
      <c r="F178" s="6">
        <f>F179</f>
        <v>-86</v>
      </c>
    </row>
    <row r="179" spans="1:6" ht="25.5">
      <c r="A179" s="4"/>
      <c r="B179" s="4"/>
      <c r="C179" s="4"/>
      <c r="D179" s="4" t="s">
        <v>18</v>
      </c>
      <c r="E179" s="5" t="s">
        <v>19</v>
      </c>
      <c r="F179" s="6">
        <v>-86</v>
      </c>
    </row>
    <row r="180" spans="1:6" ht="38.25" customHeight="1">
      <c r="A180" s="4"/>
      <c r="B180" s="4"/>
      <c r="C180" s="4" t="s">
        <v>154</v>
      </c>
      <c r="D180" s="4"/>
      <c r="E180" s="5" t="s">
        <v>238</v>
      </c>
      <c r="F180" s="6">
        <f>F181</f>
        <v>-20</v>
      </c>
    </row>
    <row r="181" spans="1:6" ht="25.5">
      <c r="A181" s="4"/>
      <c r="B181" s="4"/>
      <c r="C181" s="4"/>
      <c r="D181" s="4" t="s">
        <v>18</v>
      </c>
      <c r="E181" s="5" t="s">
        <v>19</v>
      </c>
      <c r="F181" s="6">
        <v>-20</v>
      </c>
    </row>
    <row r="182" spans="1:6" ht="25.5" hidden="1">
      <c r="A182" s="23"/>
      <c r="B182" s="23"/>
      <c r="C182" s="23" t="s">
        <v>241</v>
      </c>
      <c r="D182" s="23"/>
      <c r="E182" s="26" t="s">
        <v>242</v>
      </c>
      <c r="F182" s="27">
        <f>F183</f>
        <v>0</v>
      </c>
    </row>
    <row r="183" spans="1:6" ht="12.75" hidden="1">
      <c r="A183" s="23"/>
      <c r="B183" s="23"/>
      <c r="C183" s="23"/>
      <c r="D183" s="23" t="s">
        <v>15</v>
      </c>
      <c r="E183" s="26" t="s">
        <v>16</v>
      </c>
      <c r="F183" s="27"/>
    </row>
    <row r="184" spans="1:6" ht="12.75" hidden="1">
      <c r="A184" s="23"/>
      <c r="B184" s="23"/>
      <c r="C184" s="23" t="s">
        <v>381</v>
      </c>
      <c r="D184" s="23"/>
      <c r="E184" s="26" t="s">
        <v>382</v>
      </c>
      <c r="F184" s="27">
        <f>F185</f>
        <v>0</v>
      </c>
    </row>
    <row r="185" spans="1:6" ht="51" hidden="1">
      <c r="A185" s="23"/>
      <c r="B185" s="23"/>
      <c r="C185" s="23" t="s">
        <v>383</v>
      </c>
      <c r="D185" s="23"/>
      <c r="E185" s="26" t="s">
        <v>384</v>
      </c>
      <c r="F185" s="27">
        <f>F186</f>
        <v>0</v>
      </c>
    </row>
    <row r="186" spans="1:6" ht="25.5" hidden="1">
      <c r="A186" s="23"/>
      <c r="B186" s="23"/>
      <c r="C186" s="23"/>
      <c r="D186" s="23" t="s">
        <v>14</v>
      </c>
      <c r="E186" s="26" t="s">
        <v>124</v>
      </c>
      <c r="F186" s="27"/>
    </row>
    <row r="187" spans="1:6" ht="25.5" hidden="1">
      <c r="A187" s="23"/>
      <c r="B187" s="23"/>
      <c r="C187" s="23" t="s">
        <v>342</v>
      </c>
      <c r="D187" s="23"/>
      <c r="E187" s="28" t="s">
        <v>343</v>
      </c>
      <c r="F187" s="27">
        <f>F188</f>
        <v>0</v>
      </c>
    </row>
    <row r="188" spans="1:6" ht="25.5" hidden="1">
      <c r="A188" s="23"/>
      <c r="B188" s="23"/>
      <c r="C188" s="23" t="s">
        <v>344</v>
      </c>
      <c r="D188" s="23"/>
      <c r="E188" s="28" t="s">
        <v>345</v>
      </c>
      <c r="F188" s="27">
        <f>F189+F190</f>
        <v>0</v>
      </c>
    </row>
    <row r="189" spans="1:6" ht="76.5" hidden="1">
      <c r="A189" s="23"/>
      <c r="B189" s="23"/>
      <c r="C189" s="23"/>
      <c r="D189" s="23" t="s">
        <v>13</v>
      </c>
      <c r="E189" s="26" t="s">
        <v>123</v>
      </c>
      <c r="F189" s="27"/>
    </row>
    <row r="190" spans="1:6" ht="25.5" hidden="1">
      <c r="A190" s="23"/>
      <c r="B190" s="23"/>
      <c r="C190" s="23"/>
      <c r="D190" s="23" t="s">
        <v>14</v>
      </c>
      <c r="E190" s="26" t="s">
        <v>124</v>
      </c>
      <c r="F190" s="27"/>
    </row>
    <row r="191" spans="1:6" ht="12.75">
      <c r="A191" s="4"/>
      <c r="B191" s="4" t="s">
        <v>50</v>
      </c>
      <c r="C191" s="4"/>
      <c r="D191" s="4"/>
      <c r="E191" s="5" t="s">
        <v>51</v>
      </c>
      <c r="F191" s="6">
        <f>F192+F201</f>
        <v>-197.8</v>
      </c>
    </row>
    <row r="192" spans="1:6" ht="12.75">
      <c r="A192" s="4"/>
      <c r="B192" s="4" t="s">
        <v>58</v>
      </c>
      <c r="C192" s="4"/>
      <c r="D192" s="4"/>
      <c r="E192" s="5" t="s">
        <v>59</v>
      </c>
      <c r="F192" s="6">
        <f>F198+F193</f>
        <v>-197.8</v>
      </c>
    </row>
    <row r="193" spans="1:6" ht="25.5" hidden="1">
      <c r="A193" s="23"/>
      <c r="B193" s="23"/>
      <c r="C193" s="23" t="s">
        <v>52</v>
      </c>
      <c r="D193" s="23"/>
      <c r="E193" s="26" t="s">
        <v>248</v>
      </c>
      <c r="F193" s="27">
        <f>F194</f>
        <v>0</v>
      </c>
    </row>
    <row r="194" spans="1:6" ht="12.75" hidden="1">
      <c r="A194" s="23"/>
      <c r="B194" s="23"/>
      <c r="C194" s="23" t="s">
        <v>197</v>
      </c>
      <c r="D194" s="23"/>
      <c r="E194" s="26" t="s">
        <v>35</v>
      </c>
      <c r="F194" s="27">
        <f>SUM(F195:F197)</f>
        <v>0</v>
      </c>
    </row>
    <row r="195" spans="1:6" ht="76.5" hidden="1">
      <c r="A195" s="23"/>
      <c r="B195" s="23"/>
      <c r="C195" s="23"/>
      <c r="D195" s="23" t="s">
        <v>13</v>
      </c>
      <c r="E195" s="26" t="s">
        <v>123</v>
      </c>
      <c r="F195" s="27"/>
    </row>
    <row r="196" spans="1:6" ht="25.5" hidden="1">
      <c r="A196" s="23"/>
      <c r="B196" s="23"/>
      <c r="C196" s="23"/>
      <c r="D196" s="23" t="s">
        <v>14</v>
      </c>
      <c r="E196" s="26" t="s">
        <v>124</v>
      </c>
      <c r="F196" s="27"/>
    </row>
    <row r="197" spans="1:6" ht="12.75" hidden="1">
      <c r="A197" s="23"/>
      <c r="B197" s="23"/>
      <c r="C197" s="23"/>
      <c r="D197" s="23" t="s">
        <v>15</v>
      </c>
      <c r="E197" s="26" t="s">
        <v>16</v>
      </c>
      <c r="F197" s="27"/>
    </row>
    <row r="198" spans="1:6" ht="12.75">
      <c r="A198" s="4"/>
      <c r="B198" s="4"/>
      <c r="C198" s="4" t="s">
        <v>75</v>
      </c>
      <c r="D198" s="4"/>
      <c r="E198" s="5" t="s">
        <v>59</v>
      </c>
      <c r="F198" s="6">
        <f>F199</f>
        <v>-197.8</v>
      </c>
    </row>
    <row r="199" spans="1:6" ht="76.5">
      <c r="A199" s="4"/>
      <c r="B199" s="4"/>
      <c r="C199" s="4" t="s">
        <v>142</v>
      </c>
      <c r="D199" s="4"/>
      <c r="E199" s="5" t="s">
        <v>143</v>
      </c>
      <c r="F199" s="6">
        <f>F200</f>
        <v>-197.8</v>
      </c>
    </row>
    <row r="200" spans="1:6" ht="12.75">
      <c r="A200" s="4"/>
      <c r="B200" s="4"/>
      <c r="C200" s="4"/>
      <c r="D200" s="4" t="s">
        <v>15</v>
      </c>
      <c r="E200" s="5" t="s">
        <v>16</v>
      </c>
      <c r="F200" s="6">
        <v>-197.8</v>
      </c>
    </row>
    <row r="201" spans="1:6" ht="25.5" hidden="1">
      <c r="A201" s="23"/>
      <c r="B201" s="23" t="s">
        <v>351</v>
      </c>
      <c r="C201" s="23"/>
      <c r="D201" s="23"/>
      <c r="E201" s="28" t="s">
        <v>352</v>
      </c>
      <c r="F201" s="27">
        <f>F202</f>
        <v>0</v>
      </c>
    </row>
    <row r="202" spans="1:6" ht="12.75" hidden="1">
      <c r="A202" s="23"/>
      <c r="B202" s="23"/>
      <c r="C202" s="23" t="s">
        <v>381</v>
      </c>
      <c r="D202" s="23"/>
      <c r="E202" s="26" t="s">
        <v>382</v>
      </c>
      <c r="F202" s="27">
        <f>F203</f>
        <v>0</v>
      </c>
    </row>
    <row r="203" spans="1:6" ht="51" hidden="1">
      <c r="A203" s="23"/>
      <c r="B203" s="23"/>
      <c r="C203" s="23" t="s">
        <v>387</v>
      </c>
      <c r="D203" s="23"/>
      <c r="E203" s="26" t="s">
        <v>388</v>
      </c>
      <c r="F203" s="27">
        <f>F204+F206+F205</f>
        <v>0</v>
      </c>
    </row>
    <row r="204" spans="1:6" ht="25.5" hidden="1">
      <c r="A204" s="23"/>
      <c r="B204" s="23"/>
      <c r="C204" s="23"/>
      <c r="D204" s="23" t="s">
        <v>14</v>
      </c>
      <c r="E204" s="26" t="s">
        <v>124</v>
      </c>
      <c r="F204" s="27"/>
    </row>
    <row r="205" spans="1:6" ht="25.5" customHeight="1" hidden="1">
      <c r="A205" s="23"/>
      <c r="B205" s="23"/>
      <c r="C205" s="23"/>
      <c r="D205" s="23" t="s">
        <v>36</v>
      </c>
      <c r="E205" s="26" t="s">
        <v>152</v>
      </c>
      <c r="F205" s="27"/>
    </row>
    <row r="206" spans="1:6" ht="12.75" hidden="1">
      <c r="A206" s="23"/>
      <c r="B206" s="23"/>
      <c r="C206" s="23"/>
      <c r="D206" s="23" t="s">
        <v>15</v>
      </c>
      <c r="E206" s="26" t="s">
        <v>16</v>
      </c>
      <c r="F206" s="27"/>
    </row>
    <row r="207" spans="1:6" ht="12.75" hidden="1">
      <c r="A207" s="23"/>
      <c r="B207" s="23" t="s">
        <v>85</v>
      </c>
      <c r="C207" s="23"/>
      <c r="D207" s="23"/>
      <c r="E207" s="26" t="s">
        <v>86</v>
      </c>
      <c r="F207" s="27">
        <f>F208</f>
        <v>0</v>
      </c>
    </row>
    <row r="208" spans="1:6" ht="12.75" hidden="1">
      <c r="A208" s="23"/>
      <c r="B208" s="23" t="s">
        <v>87</v>
      </c>
      <c r="C208" s="23"/>
      <c r="D208" s="23"/>
      <c r="E208" s="26" t="s">
        <v>88</v>
      </c>
      <c r="F208" s="27">
        <f>F209</f>
        <v>0</v>
      </c>
    </row>
    <row r="209" spans="1:6" ht="25.5" hidden="1">
      <c r="A209" s="23"/>
      <c r="B209" s="23"/>
      <c r="C209" s="29" t="s">
        <v>52</v>
      </c>
      <c r="D209" s="29"/>
      <c r="E209" s="28" t="s">
        <v>289</v>
      </c>
      <c r="F209" s="27">
        <f>F210</f>
        <v>0</v>
      </c>
    </row>
    <row r="210" spans="1:6" ht="78.75" customHeight="1" hidden="1">
      <c r="A210" s="23"/>
      <c r="B210" s="23"/>
      <c r="C210" s="29" t="s">
        <v>290</v>
      </c>
      <c r="D210" s="29"/>
      <c r="E210" s="28" t="s">
        <v>291</v>
      </c>
      <c r="F210" s="27">
        <f>F211</f>
        <v>0</v>
      </c>
    </row>
    <row r="211" spans="1:6" ht="38.25" hidden="1">
      <c r="A211" s="23"/>
      <c r="B211" s="23"/>
      <c r="C211" s="23" t="s">
        <v>287</v>
      </c>
      <c r="D211" s="23"/>
      <c r="E211" s="26" t="s">
        <v>288</v>
      </c>
      <c r="F211" s="27">
        <f>F212</f>
        <v>0</v>
      </c>
    </row>
    <row r="212" spans="1:6" ht="26.25" customHeight="1" hidden="1">
      <c r="A212" s="23"/>
      <c r="B212" s="23"/>
      <c r="C212" s="23"/>
      <c r="D212" s="23" t="s">
        <v>36</v>
      </c>
      <c r="E212" s="26" t="s">
        <v>152</v>
      </c>
      <c r="F212" s="27"/>
    </row>
    <row r="213" spans="1:6" ht="12.75">
      <c r="A213" s="4"/>
      <c r="B213" s="4" t="s">
        <v>89</v>
      </c>
      <c r="C213" s="4"/>
      <c r="D213" s="4"/>
      <c r="E213" s="5" t="s">
        <v>90</v>
      </c>
      <c r="F213" s="6">
        <f>F214+F218</f>
        <v>-230.3</v>
      </c>
    </row>
    <row r="214" spans="1:6" ht="12.75">
      <c r="A214" s="4"/>
      <c r="B214" s="4" t="s">
        <v>91</v>
      </c>
      <c r="C214" s="4"/>
      <c r="D214" s="4"/>
      <c r="E214" s="5" t="s">
        <v>92</v>
      </c>
      <c r="F214" s="6">
        <f>F215</f>
        <v>-230.3</v>
      </c>
    </row>
    <row r="215" spans="1:6" ht="12.75">
      <c r="A215" s="4"/>
      <c r="B215" s="4"/>
      <c r="C215" s="4" t="s">
        <v>45</v>
      </c>
      <c r="D215" s="4"/>
      <c r="E215" s="5" t="s">
        <v>250</v>
      </c>
      <c r="F215" s="6">
        <f>F216</f>
        <v>-230.3</v>
      </c>
    </row>
    <row r="216" spans="1:6" ht="63.75">
      <c r="A216" s="4"/>
      <c r="B216" s="4"/>
      <c r="C216" s="4" t="s">
        <v>125</v>
      </c>
      <c r="D216" s="4"/>
      <c r="E216" s="5" t="s">
        <v>126</v>
      </c>
      <c r="F216" s="6">
        <f>F217</f>
        <v>-230.3</v>
      </c>
    </row>
    <row r="217" spans="1:6" ht="25.5">
      <c r="A217" s="4"/>
      <c r="B217" s="4"/>
      <c r="C217" s="4"/>
      <c r="D217" s="4" t="s">
        <v>18</v>
      </c>
      <c r="E217" s="5" t="s">
        <v>19</v>
      </c>
      <c r="F217" s="6">
        <v>-230.3</v>
      </c>
    </row>
    <row r="218" spans="1:6" ht="12.75" hidden="1">
      <c r="A218" s="23"/>
      <c r="B218" s="23" t="s">
        <v>93</v>
      </c>
      <c r="C218" s="23"/>
      <c r="D218" s="23"/>
      <c r="E218" s="26" t="s">
        <v>94</v>
      </c>
      <c r="F218" s="27">
        <f>F219+F226</f>
        <v>0</v>
      </c>
    </row>
    <row r="219" spans="1:6" ht="38.25" hidden="1">
      <c r="A219" s="23"/>
      <c r="B219" s="23"/>
      <c r="C219" s="23" t="s">
        <v>31</v>
      </c>
      <c r="D219" s="23"/>
      <c r="E219" s="28" t="s">
        <v>264</v>
      </c>
      <c r="F219" s="27">
        <f>F220</f>
        <v>0</v>
      </c>
    </row>
    <row r="220" spans="1:6" ht="76.5" hidden="1">
      <c r="A220" s="23"/>
      <c r="B220" s="23"/>
      <c r="C220" s="23" t="s">
        <v>263</v>
      </c>
      <c r="D220" s="23"/>
      <c r="E220" s="28" t="s">
        <v>265</v>
      </c>
      <c r="F220" s="27">
        <f>F223+F221</f>
        <v>0</v>
      </c>
    </row>
    <row r="221" spans="1:6" ht="40.5" customHeight="1" hidden="1">
      <c r="A221" s="23"/>
      <c r="B221" s="23"/>
      <c r="C221" s="23" t="s">
        <v>261</v>
      </c>
      <c r="D221" s="23"/>
      <c r="E221" s="26" t="s">
        <v>262</v>
      </c>
      <c r="F221" s="27">
        <f>F222</f>
        <v>0</v>
      </c>
    </row>
    <row r="222" spans="1:6" ht="24" customHeight="1" hidden="1">
      <c r="A222" s="23"/>
      <c r="B222" s="23"/>
      <c r="C222" s="23"/>
      <c r="D222" s="23" t="s">
        <v>36</v>
      </c>
      <c r="E222" s="26" t="s">
        <v>152</v>
      </c>
      <c r="F222" s="27"/>
    </row>
    <row r="223" spans="1:6" ht="76.5" hidden="1">
      <c r="A223" s="23"/>
      <c r="B223" s="23"/>
      <c r="C223" s="23" t="s">
        <v>292</v>
      </c>
      <c r="D223" s="23"/>
      <c r="E223" s="26" t="s">
        <v>293</v>
      </c>
      <c r="F223" s="27">
        <f>F224+F225</f>
        <v>0</v>
      </c>
    </row>
    <row r="224" spans="1:6" ht="25.5" hidden="1">
      <c r="A224" s="23"/>
      <c r="B224" s="23"/>
      <c r="C224" s="23"/>
      <c r="D224" s="23" t="s">
        <v>18</v>
      </c>
      <c r="E224" s="26" t="s">
        <v>19</v>
      </c>
      <c r="F224" s="27"/>
    </row>
    <row r="225" spans="1:6" ht="25.5" customHeight="1" hidden="1">
      <c r="A225" s="23"/>
      <c r="B225" s="23"/>
      <c r="C225" s="23"/>
      <c r="D225" s="23" t="s">
        <v>36</v>
      </c>
      <c r="E225" s="26" t="s">
        <v>152</v>
      </c>
      <c r="F225" s="27"/>
    </row>
    <row r="226" spans="1:6" ht="12.75" hidden="1">
      <c r="A226" s="23"/>
      <c r="B226" s="23"/>
      <c r="C226" s="23" t="s">
        <v>45</v>
      </c>
      <c r="D226" s="23"/>
      <c r="E226" s="26" t="s">
        <v>250</v>
      </c>
      <c r="F226" s="27">
        <f>F227</f>
        <v>0</v>
      </c>
    </row>
    <row r="227" spans="1:6" ht="63.75" hidden="1">
      <c r="A227" s="23"/>
      <c r="B227" s="23"/>
      <c r="C227" s="23" t="s">
        <v>212</v>
      </c>
      <c r="D227" s="23"/>
      <c r="E227" s="26" t="s">
        <v>213</v>
      </c>
      <c r="F227" s="27">
        <f>F228</f>
        <v>0</v>
      </c>
    </row>
    <row r="228" spans="1:6" ht="26.25" customHeight="1" hidden="1">
      <c r="A228" s="23"/>
      <c r="B228" s="23"/>
      <c r="C228" s="23"/>
      <c r="D228" s="23" t="s">
        <v>36</v>
      </c>
      <c r="E228" s="26" t="s">
        <v>152</v>
      </c>
      <c r="F228" s="27"/>
    </row>
    <row r="229" spans="1:6" ht="12.75" hidden="1">
      <c r="A229" s="23"/>
      <c r="B229" s="23" t="s">
        <v>146</v>
      </c>
      <c r="C229" s="23"/>
      <c r="D229" s="23"/>
      <c r="E229" s="26" t="s">
        <v>147</v>
      </c>
      <c r="F229" s="27">
        <f>F230</f>
        <v>0</v>
      </c>
    </row>
    <row r="230" spans="1:6" ht="12.75" hidden="1">
      <c r="A230" s="23"/>
      <c r="B230" s="23" t="s">
        <v>148</v>
      </c>
      <c r="C230" s="23"/>
      <c r="D230" s="23"/>
      <c r="E230" s="26" t="s">
        <v>149</v>
      </c>
      <c r="F230" s="27">
        <f>F231</f>
        <v>0</v>
      </c>
    </row>
    <row r="231" spans="1:6" ht="26.25" customHeight="1" hidden="1">
      <c r="A231" s="23"/>
      <c r="B231" s="23"/>
      <c r="C231" s="23" t="s">
        <v>26</v>
      </c>
      <c r="D231" s="23"/>
      <c r="E231" s="26" t="s">
        <v>260</v>
      </c>
      <c r="F231" s="27">
        <f>F232</f>
        <v>0</v>
      </c>
    </row>
    <row r="232" spans="1:6" ht="51" hidden="1">
      <c r="A232" s="23"/>
      <c r="B232" s="23"/>
      <c r="C232" s="23" t="s">
        <v>150</v>
      </c>
      <c r="D232" s="23"/>
      <c r="E232" s="26" t="s">
        <v>151</v>
      </c>
      <c r="F232" s="27">
        <f>F233</f>
        <v>0</v>
      </c>
    </row>
    <row r="233" spans="1:6" ht="27.75" customHeight="1" hidden="1">
      <c r="A233" s="23"/>
      <c r="B233" s="23"/>
      <c r="C233" s="23"/>
      <c r="D233" s="23" t="s">
        <v>36</v>
      </c>
      <c r="E233" s="26" t="s">
        <v>152</v>
      </c>
      <c r="F233" s="27"/>
    </row>
    <row r="234" spans="1:6" ht="25.5">
      <c r="A234" s="4"/>
      <c r="B234" s="4" t="s">
        <v>103</v>
      </c>
      <c r="C234" s="4"/>
      <c r="D234" s="4"/>
      <c r="E234" s="5" t="s">
        <v>104</v>
      </c>
      <c r="F234" s="6">
        <f>F235</f>
        <v>-583.8</v>
      </c>
    </row>
    <row r="235" spans="1:6" ht="25.5">
      <c r="A235" s="4"/>
      <c r="B235" s="4" t="s">
        <v>105</v>
      </c>
      <c r="C235" s="4"/>
      <c r="D235" s="4"/>
      <c r="E235" s="5" t="s">
        <v>106</v>
      </c>
      <c r="F235" s="6">
        <f>F236</f>
        <v>-583.8</v>
      </c>
    </row>
    <row r="236" spans="1:6" ht="24.75" customHeight="1">
      <c r="A236" s="4"/>
      <c r="B236" s="4"/>
      <c r="C236" s="4" t="s">
        <v>26</v>
      </c>
      <c r="D236" s="4"/>
      <c r="E236" s="5" t="s">
        <v>260</v>
      </c>
      <c r="F236" s="6">
        <f>F237</f>
        <v>-583.8</v>
      </c>
    </row>
    <row r="237" spans="1:6" ht="24.75" customHeight="1">
      <c r="A237" s="4"/>
      <c r="B237" s="4"/>
      <c r="C237" s="4" t="s">
        <v>130</v>
      </c>
      <c r="D237" s="4"/>
      <c r="E237" s="5" t="s">
        <v>131</v>
      </c>
      <c r="F237" s="6">
        <f>F238</f>
        <v>-583.8</v>
      </c>
    </row>
    <row r="238" spans="1:6" ht="25.5">
      <c r="A238" s="4"/>
      <c r="B238" s="4"/>
      <c r="C238" s="4"/>
      <c r="D238" s="4" t="s">
        <v>107</v>
      </c>
      <c r="E238" s="5" t="s">
        <v>132</v>
      </c>
      <c r="F238" s="6">
        <v>-583.8</v>
      </c>
    </row>
    <row r="239" spans="1:6" ht="12.75">
      <c r="A239" s="4"/>
      <c r="B239" s="4"/>
      <c r="C239" s="4"/>
      <c r="D239" s="4"/>
      <c r="E239" s="5"/>
      <c r="F239" s="6"/>
    </row>
    <row r="240" spans="1:9" s="12" customFormat="1" ht="25.5" hidden="1">
      <c r="A240" s="21" t="s">
        <v>155</v>
      </c>
      <c r="B240" s="21"/>
      <c r="C240" s="21"/>
      <c r="D240" s="21"/>
      <c r="E240" s="24" t="s">
        <v>156</v>
      </c>
      <c r="F240" s="25">
        <f>F241</f>
        <v>0</v>
      </c>
      <c r="H240" s="17"/>
      <c r="I240" s="17"/>
    </row>
    <row r="241" spans="1:6" ht="12.75" hidden="1">
      <c r="A241" s="23"/>
      <c r="B241" s="23" t="s">
        <v>9</v>
      </c>
      <c r="C241" s="23"/>
      <c r="D241" s="23"/>
      <c r="E241" s="26" t="s">
        <v>10</v>
      </c>
      <c r="F241" s="27">
        <f>F242</f>
        <v>0</v>
      </c>
    </row>
    <row r="242" spans="1:6" ht="51" hidden="1">
      <c r="A242" s="23"/>
      <c r="B242" s="23" t="s">
        <v>17</v>
      </c>
      <c r="C242" s="23"/>
      <c r="D242" s="23"/>
      <c r="E242" s="26" t="s">
        <v>157</v>
      </c>
      <c r="F242" s="27">
        <f>F243</f>
        <v>0</v>
      </c>
    </row>
    <row r="243" spans="1:6" ht="25.5" customHeight="1" hidden="1">
      <c r="A243" s="23"/>
      <c r="B243" s="23"/>
      <c r="C243" s="23" t="s">
        <v>52</v>
      </c>
      <c r="D243" s="23"/>
      <c r="E243" s="26" t="s">
        <v>248</v>
      </c>
      <c r="F243" s="27">
        <f>F244+F248+F250</f>
        <v>0</v>
      </c>
    </row>
    <row r="244" spans="1:6" ht="38.25" hidden="1">
      <c r="A244" s="23"/>
      <c r="B244" s="23"/>
      <c r="C244" s="23" t="s">
        <v>121</v>
      </c>
      <c r="D244" s="23"/>
      <c r="E244" s="26" t="s">
        <v>122</v>
      </c>
      <c r="F244" s="27">
        <f>SUM(F245:F247)</f>
        <v>0</v>
      </c>
    </row>
    <row r="245" spans="1:6" ht="76.5" hidden="1">
      <c r="A245" s="23"/>
      <c r="B245" s="23"/>
      <c r="C245" s="23"/>
      <c r="D245" s="23" t="s">
        <v>13</v>
      </c>
      <c r="E245" s="26" t="s">
        <v>123</v>
      </c>
      <c r="F245" s="27"/>
    </row>
    <row r="246" spans="1:6" ht="25.5" hidden="1">
      <c r="A246" s="23"/>
      <c r="B246" s="23"/>
      <c r="C246" s="23"/>
      <c r="D246" s="23" t="s">
        <v>14</v>
      </c>
      <c r="E246" s="26" t="s">
        <v>124</v>
      </c>
      <c r="F246" s="27"/>
    </row>
    <row r="247" spans="1:6" ht="12.75" hidden="1">
      <c r="A247" s="23"/>
      <c r="B247" s="23"/>
      <c r="C247" s="23"/>
      <c r="D247" s="23" t="s">
        <v>15</v>
      </c>
      <c r="E247" s="26" t="s">
        <v>16</v>
      </c>
      <c r="F247" s="27"/>
    </row>
    <row r="248" spans="1:6" ht="25.5" hidden="1">
      <c r="A248" s="23"/>
      <c r="B248" s="23"/>
      <c r="C248" s="23" t="s">
        <v>158</v>
      </c>
      <c r="D248" s="23"/>
      <c r="E248" s="26" t="s">
        <v>159</v>
      </c>
      <c r="F248" s="27">
        <f>SUM(F249)</f>
        <v>0</v>
      </c>
    </row>
    <row r="249" spans="1:6" ht="76.5" hidden="1">
      <c r="A249" s="23"/>
      <c r="B249" s="23"/>
      <c r="C249" s="23"/>
      <c r="D249" s="23" t="s">
        <v>13</v>
      </c>
      <c r="E249" s="26" t="s">
        <v>123</v>
      </c>
      <c r="F249" s="27"/>
    </row>
    <row r="250" spans="1:6" ht="25.5" hidden="1">
      <c r="A250" s="23"/>
      <c r="B250" s="23"/>
      <c r="C250" s="23" t="s">
        <v>160</v>
      </c>
      <c r="D250" s="23"/>
      <c r="E250" s="26" t="s">
        <v>161</v>
      </c>
      <c r="F250" s="27">
        <f>SUM(F251:F252)</f>
        <v>0</v>
      </c>
    </row>
    <row r="251" spans="1:6" ht="76.5" hidden="1">
      <c r="A251" s="23"/>
      <c r="B251" s="23"/>
      <c r="C251" s="23"/>
      <c r="D251" s="23" t="s">
        <v>13</v>
      </c>
      <c r="E251" s="26" t="s">
        <v>123</v>
      </c>
      <c r="F251" s="27"/>
    </row>
    <row r="252" spans="1:6" ht="25.5" hidden="1">
      <c r="A252" s="23"/>
      <c r="B252" s="23"/>
      <c r="C252" s="23"/>
      <c r="D252" s="23" t="s">
        <v>14</v>
      </c>
      <c r="E252" s="26" t="s">
        <v>124</v>
      </c>
      <c r="F252" s="27"/>
    </row>
    <row r="253" spans="1:6" ht="12.75" hidden="1">
      <c r="A253" s="23"/>
      <c r="B253" s="23"/>
      <c r="C253" s="23"/>
      <c r="D253" s="23"/>
      <c r="E253" s="26"/>
      <c r="F253" s="27"/>
    </row>
    <row r="254" spans="1:9" s="12" customFormat="1" ht="38.25">
      <c r="A254" s="2" t="s">
        <v>163</v>
      </c>
      <c r="B254" s="2"/>
      <c r="C254" s="2"/>
      <c r="D254" s="2"/>
      <c r="E254" s="13" t="s">
        <v>162</v>
      </c>
      <c r="F254" s="39">
        <f>F255+F260+F328</f>
        <v>262</v>
      </c>
      <c r="H254" s="17"/>
      <c r="I254" s="17"/>
    </row>
    <row r="255" spans="1:9" s="12" customFormat="1" ht="12.75" hidden="1">
      <c r="A255" s="2"/>
      <c r="B255" s="4" t="s">
        <v>9</v>
      </c>
      <c r="C255" s="4"/>
      <c r="D255" s="4"/>
      <c r="E255" s="5" t="s">
        <v>10</v>
      </c>
      <c r="F255" s="6">
        <f>F256</f>
        <v>0</v>
      </c>
      <c r="H255" s="17"/>
      <c r="I255" s="17"/>
    </row>
    <row r="256" spans="1:6" ht="12.75" hidden="1">
      <c r="A256" s="4"/>
      <c r="B256" s="4" t="s">
        <v>29</v>
      </c>
      <c r="C256" s="4"/>
      <c r="D256" s="4"/>
      <c r="E256" s="5" t="s">
        <v>30</v>
      </c>
      <c r="F256" s="6">
        <f>F257</f>
        <v>0</v>
      </c>
    </row>
    <row r="257" spans="1:6" ht="27" customHeight="1" hidden="1">
      <c r="A257" s="4"/>
      <c r="B257" s="4"/>
      <c r="C257" s="4" t="s">
        <v>26</v>
      </c>
      <c r="D257" s="4"/>
      <c r="E257" s="5" t="s">
        <v>260</v>
      </c>
      <c r="F257" s="6">
        <f>F258</f>
        <v>0</v>
      </c>
    </row>
    <row r="258" spans="1:6" ht="12.75" hidden="1">
      <c r="A258" s="4"/>
      <c r="B258" s="4"/>
      <c r="C258" s="4" t="s">
        <v>144</v>
      </c>
      <c r="D258" s="4"/>
      <c r="E258" s="5" t="s">
        <v>145</v>
      </c>
      <c r="F258" s="6">
        <f>F259</f>
        <v>0</v>
      </c>
    </row>
    <row r="259" spans="1:6" ht="25.5" hidden="1">
      <c r="A259" s="4"/>
      <c r="B259" s="4"/>
      <c r="C259" s="4"/>
      <c r="D259" s="4" t="s">
        <v>14</v>
      </c>
      <c r="E259" s="5" t="s">
        <v>124</v>
      </c>
      <c r="F259" s="6"/>
    </row>
    <row r="260" spans="1:6" ht="12.75">
      <c r="A260" s="4"/>
      <c r="B260" s="4" t="s">
        <v>68</v>
      </c>
      <c r="C260" s="4"/>
      <c r="D260" s="4"/>
      <c r="E260" s="5" t="s">
        <v>69</v>
      </c>
      <c r="F260" s="6">
        <f>F261+F279+F306+F317</f>
        <v>262</v>
      </c>
    </row>
    <row r="261" spans="1:6" ht="12.75">
      <c r="A261" s="4"/>
      <c r="B261" s="4" t="s">
        <v>70</v>
      </c>
      <c r="C261" s="4"/>
      <c r="D261" s="4"/>
      <c r="E261" s="5" t="s">
        <v>71</v>
      </c>
      <c r="F261" s="6">
        <f>F262+F272</f>
        <v>-1100</v>
      </c>
    </row>
    <row r="262" spans="1:6" ht="25.5" hidden="1">
      <c r="A262" s="4"/>
      <c r="B262" s="4"/>
      <c r="C262" s="43" t="s">
        <v>26</v>
      </c>
      <c r="D262" s="43"/>
      <c r="E262" s="42" t="s">
        <v>296</v>
      </c>
      <c r="F262" s="6">
        <f>F263+F269</f>
        <v>0</v>
      </c>
    </row>
    <row r="263" spans="1:6" ht="38.25" hidden="1">
      <c r="A263" s="4"/>
      <c r="B263" s="4"/>
      <c r="C263" s="43" t="s">
        <v>298</v>
      </c>
      <c r="D263" s="43"/>
      <c r="E263" s="42" t="s">
        <v>297</v>
      </c>
      <c r="F263" s="6">
        <f>F264+F267</f>
        <v>0</v>
      </c>
    </row>
    <row r="264" spans="1:6" ht="38.25" hidden="1">
      <c r="A264" s="4"/>
      <c r="B264" s="4"/>
      <c r="C264" s="4" t="s">
        <v>295</v>
      </c>
      <c r="D264" s="4"/>
      <c r="E264" s="5" t="s">
        <v>294</v>
      </c>
      <c r="F264" s="6">
        <f>SUM(F265:F266)</f>
        <v>0</v>
      </c>
    </row>
    <row r="265" spans="1:6" ht="25.5" hidden="1">
      <c r="A265" s="4"/>
      <c r="B265" s="4"/>
      <c r="C265" s="4"/>
      <c r="D265" s="4" t="s">
        <v>18</v>
      </c>
      <c r="E265" s="5" t="s">
        <v>19</v>
      </c>
      <c r="F265" s="6"/>
    </row>
    <row r="266" spans="1:6" ht="29.25" customHeight="1" hidden="1">
      <c r="A266" s="4"/>
      <c r="B266" s="4"/>
      <c r="C266" s="4"/>
      <c r="D266" s="4" t="s">
        <v>36</v>
      </c>
      <c r="E266" s="5" t="s">
        <v>152</v>
      </c>
      <c r="F266" s="6"/>
    </row>
    <row r="267" spans="1:6" ht="69.75" customHeight="1" hidden="1">
      <c r="A267" s="4"/>
      <c r="B267" s="4"/>
      <c r="C267" s="4" t="s">
        <v>299</v>
      </c>
      <c r="D267" s="4"/>
      <c r="E267" s="5" t="s">
        <v>300</v>
      </c>
      <c r="F267" s="6">
        <f>F268</f>
        <v>0</v>
      </c>
    </row>
    <row r="268" spans="1:6" ht="29.25" customHeight="1" hidden="1">
      <c r="A268" s="4"/>
      <c r="B268" s="4"/>
      <c r="C268" s="4"/>
      <c r="D268" s="4" t="s">
        <v>36</v>
      </c>
      <c r="E268" s="5" t="s">
        <v>152</v>
      </c>
      <c r="F268" s="6"/>
    </row>
    <row r="269" spans="1:6" ht="29.25" customHeight="1" hidden="1">
      <c r="A269" s="4"/>
      <c r="B269" s="4"/>
      <c r="C269" s="43" t="s">
        <v>302</v>
      </c>
      <c r="D269" s="43"/>
      <c r="E269" s="42" t="s">
        <v>303</v>
      </c>
      <c r="F269" s="6">
        <f>F270</f>
        <v>0</v>
      </c>
    </row>
    <row r="270" spans="1:6" ht="38.25" hidden="1">
      <c r="A270" s="4"/>
      <c r="B270" s="4"/>
      <c r="C270" s="4" t="s">
        <v>301</v>
      </c>
      <c r="D270" s="4"/>
      <c r="E270" s="5" t="s">
        <v>74</v>
      </c>
      <c r="F270" s="6">
        <f>F271</f>
        <v>0</v>
      </c>
    </row>
    <row r="271" spans="1:6" ht="29.25" customHeight="1" hidden="1">
      <c r="A271" s="4"/>
      <c r="B271" s="4"/>
      <c r="C271" s="4"/>
      <c r="D271" s="4" t="s">
        <v>36</v>
      </c>
      <c r="E271" s="5" t="s">
        <v>152</v>
      </c>
      <c r="F271" s="6"/>
    </row>
    <row r="272" spans="1:6" ht="12.75">
      <c r="A272" s="4"/>
      <c r="B272" s="4"/>
      <c r="C272" s="4" t="s">
        <v>37</v>
      </c>
      <c r="D272" s="4"/>
      <c r="E272" s="5" t="s">
        <v>71</v>
      </c>
      <c r="F272" s="6">
        <f>F273+F275+F277</f>
        <v>-1100</v>
      </c>
    </row>
    <row r="273" spans="1:6" ht="62.25" customHeight="1" hidden="1">
      <c r="A273" s="4"/>
      <c r="B273" s="4"/>
      <c r="C273" s="4" t="s">
        <v>164</v>
      </c>
      <c r="D273" s="4"/>
      <c r="E273" s="5" t="s">
        <v>165</v>
      </c>
      <c r="F273" s="6">
        <f>F274</f>
        <v>0</v>
      </c>
    </row>
    <row r="274" spans="1:6" ht="29.25" customHeight="1" hidden="1">
      <c r="A274" s="4"/>
      <c r="B274" s="4"/>
      <c r="C274" s="4"/>
      <c r="D274" s="4" t="s">
        <v>36</v>
      </c>
      <c r="E274" s="5" t="s">
        <v>152</v>
      </c>
      <c r="F274" s="6"/>
    </row>
    <row r="275" spans="1:6" ht="38.25">
      <c r="A275" s="4"/>
      <c r="B275" s="4"/>
      <c r="C275" s="4" t="s">
        <v>244</v>
      </c>
      <c r="D275" s="4"/>
      <c r="E275" s="5" t="s">
        <v>245</v>
      </c>
      <c r="F275" s="6">
        <f>F276</f>
        <v>-1100</v>
      </c>
    </row>
    <row r="276" spans="1:6" ht="25.5">
      <c r="A276" s="4"/>
      <c r="B276" s="4"/>
      <c r="C276" s="4"/>
      <c r="D276" s="4" t="s">
        <v>18</v>
      </c>
      <c r="E276" s="5" t="s">
        <v>19</v>
      </c>
      <c r="F276" s="6">
        <v>-1100</v>
      </c>
    </row>
    <row r="277" spans="1:6" ht="76.5" hidden="1">
      <c r="A277" s="23"/>
      <c r="B277" s="23"/>
      <c r="C277" s="22" t="s">
        <v>391</v>
      </c>
      <c r="D277" s="22"/>
      <c r="E277" s="31" t="s">
        <v>2</v>
      </c>
      <c r="F277" s="27">
        <f>F278</f>
        <v>0</v>
      </c>
    </row>
    <row r="278" spans="1:6" ht="38.25" hidden="1">
      <c r="A278" s="23"/>
      <c r="B278" s="23"/>
      <c r="C278" s="22"/>
      <c r="D278" s="22" t="s">
        <v>36</v>
      </c>
      <c r="E278" s="31" t="s">
        <v>346</v>
      </c>
      <c r="F278" s="27"/>
    </row>
    <row r="279" spans="1:6" ht="12.75">
      <c r="A279" s="4"/>
      <c r="B279" s="4" t="s">
        <v>72</v>
      </c>
      <c r="C279" s="4"/>
      <c r="D279" s="4"/>
      <c r="E279" s="5" t="s">
        <v>73</v>
      </c>
      <c r="F279" s="6">
        <f>F280+F293+F300+F303</f>
        <v>1299.5</v>
      </c>
    </row>
    <row r="280" spans="1:6" ht="25.5" hidden="1">
      <c r="A280" s="4"/>
      <c r="B280" s="4"/>
      <c r="C280" s="43" t="s">
        <v>26</v>
      </c>
      <c r="D280" s="43"/>
      <c r="E280" s="42" t="s">
        <v>296</v>
      </c>
      <c r="F280" s="6">
        <f>F281+F290</f>
        <v>0</v>
      </c>
    </row>
    <row r="281" spans="1:6" ht="38.25" hidden="1">
      <c r="A281" s="4"/>
      <c r="B281" s="4"/>
      <c r="C281" s="43" t="s">
        <v>305</v>
      </c>
      <c r="D281" s="43"/>
      <c r="E281" s="42" t="s">
        <v>306</v>
      </c>
      <c r="F281" s="6">
        <f>F282+F284+F288+F286</f>
        <v>0</v>
      </c>
    </row>
    <row r="282" spans="1:6" ht="76.5" hidden="1">
      <c r="A282" s="4"/>
      <c r="B282" s="4"/>
      <c r="C282" s="4" t="s">
        <v>304</v>
      </c>
      <c r="D282" s="4"/>
      <c r="E282" s="5" t="s">
        <v>222</v>
      </c>
      <c r="F282" s="6">
        <f>F283</f>
        <v>0</v>
      </c>
    </row>
    <row r="283" spans="1:6" ht="26.25" customHeight="1" hidden="1">
      <c r="A283" s="4"/>
      <c r="B283" s="4"/>
      <c r="C283" s="4"/>
      <c r="D283" s="4" t="s">
        <v>36</v>
      </c>
      <c r="E283" s="5" t="s">
        <v>152</v>
      </c>
      <c r="F283" s="6"/>
    </row>
    <row r="284" spans="1:6" ht="128.25" customHeight="1" hidden="1">
      <c r="A284" s="4"/>
      <c r="B284" s="4"/>
      <c r="C284" s="4" t="s">
        <v>307</v>
      </c>
      <c r="D284" s="4"/>
      <c r="E284" s="5" t="s">
        <v>223</v>
      </c>
      <c r="F284" s="6">
        <f>F285</f>
        <v>0</v>
      </c>
    </row>
    <row r="285" spans="1:6" ht="26.25" customHeight="1" hidden="1">
      <c r="A285" s="4"/>
      <c r="B285" s="4"/>
      <c r="C285" s="4"/>
      <c r="D285" s="4" t="s">
        <v>36</v>
      </c>
      <c r="E285" s="5" t="s">
        <v>152</v>
      </c>
      <c r="F285" s="6"/>
    </row>
    <row r="286" spans="1:6" ht="38.25" hidden="1">
      <c r="A286" s="4"/>
      <c r="B286" s="4"/>
      <c r="C286" s="4" t="s">
        <v>316</v>
      </c>
      <c r="D286" s="4"/>
      <c r="E286" s="5" t="s">
        <v>115</v>
      </c>
      <c r="F286" s="6">
        <f>F287</f>
        <v>0</v>
      </c>
    </row>
    <row r="287" spans="1:6" ht="24.75" customHeight="1" hidden="1">
      <c r="A287" s="4"/>
      <c r="B287" s="4"/>
      <c r="C287" s="4"/>
      <c r="D287" s="4" t="s">
        <v>36</v>
      </c>
      <c r="E287" s="5" t="s">
        <v>152</v>
      </c>
      <c r="F287" s="6"/>
    </row>
    <row r="288" spans="1:6" ht="51" hidden="1">
      <c r="A288" s="4"/>
      <c r="B288" s="4"/>
      <c r="C288" s="4" t="s">
        <v>308</v>
      </c>
      <c r="D288" s="4"/>
      <c r="E288" s="5" t="s">
        <v>309</v>
      </c>
      <c r="F288" s="6">
        <f>F289</f>
        <v>0</v>
      </c>
    </row>
    <row r="289" spans="1:6" ht="26.25" customHeight="1" hidden="1">
      <c r="A289" s="4"/>
      <c r="B289" s="4"/>
      <c r="C289" s="4"/>
      <c r="D289" s="4" t="s">
        <v>36</v>
      </c>
      <c r="E289" s="5" t="s">
        <v>152</v>
      </c>
      <c r="F289" s="6"/>
    </row>
    <row r="290" spans="1:6" ht="26.25" customHeight="1" hidden="1">
      <c r="A290" s="4"/>
      <c r="B290" s="4"/>
      <c r="C290" s="43" t="s">
        <v>302</v>
      </c>
      <c r="D290" s="43"/>
      <c r="E290" s="42" t="s">
        <v>303</v>
      </c>
      <c r="F290" s="6">
        <f>F291</f>
        <v>0</v>
      </c>
    </row>
    <row r="291" spans="1:6" ht="38.25" hidden="1">
      <c r="A291" s="4"/>
      <c r="B291" s="4"/>
      <c r="C291" s="4" t="s">
        <v>301</v>
      </c>
      <c r="D291" s="4"/>
      <c r="E291" s="5" t="s">
        <v>74</v>
      </c>
      <c r="F291" s="6">
        <f>F292</f>
        <v>0</v>
      </c>
    </row>
    <row r="292" spans="1:6" ht="40.5" customHeight="1" hidden="1">
      <c r="A292" s="4"/>
      <c r="B292" s="4"/>
      <c r="C292" s="4"/>
      <c r="D292" s="4" t="s">
        <v>36</v>
      </c>
      <c r="E292" s="5" t="s">
        <v>152</v>
      </c>
      <c r="F292" s="6"/>
    </row>
    <row r="293" spans="1:6" ht="12.75">
      <c r="A293" s="4"/>
      <c r="B293" s="4"/>
      <c r="C293" s="4" t="s">
        <v>38</v>
      </c>
      <c r="D293" s="4"/>
      <c r="E293" s="5" t="s">
        <v>73</v>
      </c>
      <c r="F293" s="6">
        <f>F294+F296+F298</f>
        <v>-190.5</v>
      </c>
    </row>
    <row r="294" spans="1:6" ht="76.5" hidden="1">
      <c r="A294" s="4"/>
      <c r="B294" s="4"/>
      <c r="C294" s="4" t="s">
        <v>166</v>
      </c>
      <c r="D294" s="4"/>
      <c r="E294" s="5" t="s">
        <v>167</v>
      </c>
      <c r="F294" s="6">
        <f>F295</f>
        <v>0</v>
      </c>
    </row>
    <row r="295" spans="1:6" ht="40.5" customHeight="1" hidden="1">
      <c r="A295" s="4"/>
      <c r="B295" s="4"/>
      <c r="C295" s="4"/>
      <c r="D295" s="4" t="s">
        <v>36</v>
      </c>
      <c r="E295" s="5" t="s">
        <v>152</v>
      </c>
      <c r="F295" s="6"/>
    </row>
    <row r="296" spans="1:6" ht="68.25" customHeight="1">
      <c r="A296" s="4"/>
      <c r="B296" s="4"/>
      <c r="C296" s="4" t="s">
        <v>171</v>
      </c>
      <c r="D296" s="4"/>
      <c r="E296" s="5" t="s">
        <v>243</v>
      </c>
      <c r="F296" s="6">
        <f>F297</f>
        <v>-190.5</v>
      </c>
    </row>
    <row r="297" spans="1:6" ht="25.5">
      <c r="A297" s="4"/>
      <c r="B297" s="4"/>
      <c r="C297" s="4"/>
      <c r="D297" s="4" t="s">
        <v>18</v>
      </c>
      <c r="E297" s="5" t="s">
        <v>19</v>
      </c>
      <c r="F297" s="6">
        <v>-190.5</v>
      </c>
    </row>
    <row r="298" spans="1:6" ht="76.5" hidden="1">
      <c r="A298" s="23"/>
      <c r="B298" s="23"/>
      <c r="C298" s="22" t="s">
        <v>392</v>
      </c>
      <c r="D298" s="22"/>
      <c r="E298" s="31" t="s">
        <v>3</v>
      </c>
      <c r="F298" s="27">
        <f>F299</f>
        <v>0</v>
      </c>
    </row>
    <row r="299" spans="1:6" ht="38.25" hidden="1">
      <c r="A299" s="23"/>
      <c r="B299" s="23"/>
      <c r="C299" s="22"/>
      <c r="D299" s="22" t="s">
        <v>36</v>
      </c>
      <c r="E299" s="31" t="s">
        <v>346</v>
      </c>
      <c r="F299" s="27"/>
    </row>
    <row r="300" spans="1:6" ht="12.75">
      <c r="A300" s="4"/>
      <c r="B300" s="4"/>
      <c r="C300" s="4" t="s">
        <v>39</v>
      </c>
      <c r="D300" s="4"/>
      <c r="E300" s="5" t="s">
        <v>310</v>
      </c>
      <c r="F300" s="6">
        <f>F301</f>
        <v>1490</v>
      </c>
    </row>
    <row r="301" spans="1:6" ht="63.75">
      <c r="A301" s="4"/>
      <c r="B301" s="4"/>
      <c r="C301" s="4" t="s">
        <v>168</v>
      </c>
      <c r="D301" s="4"/>
      <c r="E301" s="5" t="s">
        <v>169</v>
      </c>
      <c r="F301" s="6">
        <f>F302</f>
        <v>1490</v>
      </c>
    </row>
    <row r="302" spans="1:6" ht="39.75" customHeight="1">
      <c r="A302" s="4"/>
      <c r="B302" s="4"/>
      <c r="C302" s="4"/>
      <c r="D302" s="4" t="s">
        <v>36</v>
      </c>
      <c r="E302" s="5" t="s">
        <v>152</v>
      </c>
      <c r="F302" s="6">
        <v>1490</v>
      </c>
    </row>
    <row r="303" spans="1:6" ht="12.75" hidden="1">
      <c r="A303" s="4"/>
      <c r="B303" s="4"/>
      <c r="C303" s="4" t="s">
        <v>42</v>
      </c>
      <c r="D303" s="4"/>
      <c r="E303" s="5" t="s">
        <v>81</v>
      </c>
      <c r="F303" s="6">
        <f>F304</f>
        <v>0</v>
      </c>
    </row>
    <row r="304" spans="1:6" ht="51" hidden="1">
      <c r="A304" s="4"/>
      <c r="B304" s="4"/>
      <c r="C304" s="4" t="s">
        <v>172</v>
      </c>
      <c r="D304" s="4"/>
      <c r="E304" s="5" t="s">
        <v>311</v>
      </c>
      <c r="F304" s="6">
        <f>F305</f>
        <v>0</v>
      </c>
    </row>
    <row r="305" spans="1:6" ht="42.75" customHeight="1" hidden="1">
      <c r="A305" s="4"/>
      <c r="B305" s="4"/>
      <c r="C305" s="4"/>
      <c r="D305" s="4" t="s">
        <v>36</v>
      </c>
      <c r="E305" s="5" t="s">
        <v>152</v>
      </c>
      <c r="F305" s="6"/>
    </row>
    <row r="306" spans="1:6" ht="12.75" hidden="1">
      <c r="A306" s="4"/>
      <c r="B306" s="4" t="s">
        <v>76</v>
      </c>
      <c r="C306" s="4"/>
      <c r="D306" s="4"/>
      <c r="E306" s="5" t="s">
        <v>77</v>
      </c>
      <c r="F306" s="6">
        <f>F307+F314</f>
        <v>0</v>
      </c>
    </row>
    <row r="307" spans="1:6" ht="25.5" hidden="1">
      <c r="A307" s="4"/>
      <c r="B307" s="4"/>
      <c r="C307" s="43" t="s">
        <v>33</v>
      </c>
      <c r="D307" s="43"/>
      <c r="E307" s="42" t="s">
        <v>270</v>
      </c>
      <c r="F307" s="6">
        <f>F308</f>
        <v>0</v>
      </c>
    </row>
    <row r="308" spans="1:6" ht="51" hidden="1">
      <c r="A308" s="4"/>
      <c r="B308" s="4"/>
      <c r="C308" s="43" t="s">
        <v>314</v>
      </c>
      <c r="D308" s="43"/>
      <c r="E308" s="42" t="s">
        <v>315</v>
      </c>
      <c r="F308" s="6">
        <f>F309</f>
        <v>0</v>
      </c>
    </row>
    <row r="309" spans="1:6" ht="12.75" hidden="1">
      <c r="A309" s="4"/>
      <c r="B309" s="4"/>
      <c r="C309" s="4" t="s">
        <v>313</v>
      </c>
      <c r="D309" s="4"/>
      <c r="E309" s="5" t="s">
        <v>79</v>
      </c>
      <c r="F309" s="6">
        <f>SUM(F310:F313)</f>
        <v>0</v>
      </c>
    </row>
    <row r="310" spans="1:6" ht="25.5" hidden="1">
      <c r="A310" s="4"/>
      <c r="B310" s="4"/>
      <c r="C310" s="4"/>
      <c r="D310" s="4" t="s">
        <v>14</v>
      </c>
      <c r="E310" s="5" t="s">
        <v>124</v>
      </c>
      <c r="F310" s="6"/>
    </row>
    <row r="311" spans="1:6" ht="25.5" hidden="1">
      <c r="A311" s="4"/>
      <c r="B311" s="4"/>
      <c r="C311" s="4"/>
      <c r="D311" s="4" t="s">
        <v>18</v>
      </c>
      <c r="E311" s="5" t="s">
        <v>19</v>
      </c>
      <c r="F311" s="6"/>
    </row>
    <row r="312" spans="1:6" ht="37.5" customHeight="1" hidden="1">
      <c r="A312" s="4"/>
      <c r="B312" s="4"/>
      <c r="C312" s="4"/>
      <c r="D312" s="4" t="s">
        <v>36</v>
      </c>
      <c r="E312" s="5" t="s">
        <v>152</v>
      </c>
      <c r="F312" s="6"/>
    </row>
    <row r="313" spans="1:6" ht="12.75" hidden="1">
      <c r="A313" s="4"/>
      <c r="B313" s="4"/>
      <c r="C313" s="4"/>
      <c r="D313" s="4" t="s">
        <v>15</v>
      </c>
      <c r="E313" s="5" t="s">
        <v>16</v>
      </c>
      <c r="F313" s="6"/>
    </row>
    <row r="314" spans="1:6" ht="12.75" hidden="1">
      <c r="A314" s="4"/>
      <c r="B314" s="4"/>
      <c r="C314" s="4" t="s">
        <v>41</v>
      </c>
      <c r="D314" s="4"/>
      <c r="E314" s="5" t="s">
        <v>312</v>
      </c>
      <c r="F314" s="6">
        <f>F315</f>
        <v>0</v>
      </c>
    </row>
    <row r="315" spans="1:6" ht="25.5" hidden="1">
      <c r="A315" s="4"/>
      <c r="B315" s="4"/>
      <c r="C315" s="4" t="s">
        <v>170</v>
      </c>
      <c r="D315" s="4"/>
      <c r="E315" s="5" t="s">
        <v>78</v>
      </c>
      <c r="F315" s="6">
        <f>F316</f>
        <v>0</v>
      </c>
    </row>
    <row r="316" spans="1:6" ht="42.75" customHeight="1" hidden="1">
      <c r="A316" s="4"/>
      <c r="B316" s="4"/>
      <c r="C316" s="4"/>
      <c r="D316" s="4" t="s">
        <v>36</v>
      </c>
      <c r="E316" s="5" t="s">
        <v>152</v>
      </c>
      <c r="F316" s="6"/>
    </row>
    <row r="317" spans="1:6" ht="12.75">
      <c r="A317" s="4"/>
      <c r="B317" s="4" t="s">
        <v>80</v>
      </c>
      <c r="C317" s="4"/>
      <c r="D317" s="4"/>
      <c r="E317" s="5" t="s">
        <v>81</v>
      </c>
      <c r="F317" s="6">
        <f>F323+F318</f>
        <v>62.5</v>
      </c>
    </row>
    <row r="318" spans="1:6" ht="25.5" customHeight="1" hidden="1">
      <c r="A318" s="4"/>
      <c r="B318" s="4"/>
      <c r="C318" s="4" t="s">
        <v>52</v>
      </c>
      <c r="D318" s="4"/>
      <c r="E318" s="5" t="s">
        <v>248</v>
      </c>
      <c r="F318" s="6">
        <f>F319</f>
        <v>0</v>
      </c>
    </row>
    <row r="319" spans="1:6" ht="38.25" hidden="1">
      <c r="A319" s="4"/>
      <c r="B319" s="4"/>
      <c r="C319" s="4" t="s">
        <v>121</v>
      </c>
      <c r="D319" s="4"/>
      <c r="E319" s="5" t="s">
        <v>122</v>
      </c>
      <c r="F319" s="6">
        <f>SUM(F320:F322)</f>
        <v>0</v>
      </c>
    </row>
    <row r="320" spans="1:6" ht="76.5" hidden="1">
      <c r="A320" s="4"/>
      <c r="B320" s="4"/>
      <c r="C320" s="4"/>
      <c r="D320" s="4" t="s">
        <v>13</v>
      </c>
      <c r="E320" s="5" t="s">
        <v>123</v>
      </c>
      <c r="F320" s="6"/>
    </row>
    <row r="321" spans="1:6" ht="25.5" hidden="1">
      <c r="A321" s="4"/>
      <c r="B321" s="4"/>
      <c r="C321" s="4"/>
      <c r="D321" s="4" t="s">
        <v>14</v>
      </c>
      <c r="E321" s="5" t="s">
        <v>124</v>
      </c>
      <c r="F321" s="6"/>
    </row>
    <row r="322" spans="1:6" ht="12.75" hidden="1">
      <c r="A322" s="4"/>
      <c r="B322" s="4"/>
      <c r="C322" s="4"/>
      <c r="D322" s="4" t="s">
        <v>15</v>
      </c>
      <c r="E322" s="5" t="s">
        <v>16</v>
      </c>
      <c r="F322" s="6"/>
    </row>
    <row r="323" spans="1:6" ht="12.75">
      <c r="A323" s="4"/>
      <c r="B323" s="4"/>
      <c r="C323" s="4" t="s">
        <v>42</v>
      </c>
      <c r="D323" s="4"/>
      <c r="E323" s="5" t="s">
        <v>81</v>
      </c>
      <c r="F323" s="6">
        <f>F326+F324</f>
        <v>62.5</v>
      </c>
    </row>
    <row r="324" spans="1:6" ht="25.5">
      <c r="A324" s="4"/>
      <c r="B324" s="4"/>
      <c r="C324" s="4" t="s">
        <v>174</v>
      </c>
      <c r="D324" s="4"/>
      <c r="E324" s="5" t="s">
        <v>175</v>
      </c>
      <c r="F324" s="6">
        <f>F325</f>
        <v>62.5</v>
      </c>
    </row>
    <row r="325" spans="1:6" ht="24.75" customHeight="1">
      <c r="A325" s="4"/>
      <c r="B325" s="4"/>
      <c r="C325" s="4"/>
      <c r="D325" s="4" t="s">
        <v>36</v>
      </c>
      <c r="E325" s="5" t="s">
        <v>152</v>
      </c>
      <c r="F325" s="6">
        <v>62.5</v>
      </c>
    </row>
    <row r="326" spans="1:6" ht="51" hidden="1">
      <c r="A326" s="4"/>
      <c r="B326" s="4"/>
      <c r="C326" s="4" t="s">
        <v>172</v>
      </c>
      <c r="D326" s="4"/>
      <c r="E326" s="5" t="s">
        <v>311</v>
      </c>
      <c r="F326" s="6">
        <f>F327</f>
        <v>0</v>
      </c>
    </row>
    <row r="327" spans="1:6" ht="24" customHeight="1" hidden="1">
      <c r="A327" s="4"/>
      <c r="B327" s="4"/>
      <c r="C327" s="4"/>
      <c r="D327" s="4" t="s">
        <v>36</v>
      </c>
      <c r="E327" s="5" t="s">
        <v>152</v>
      </c>
      <c r="F327" s="6"/>
    </row>
    <row r="328" spans="1:6" ht="14.25" customHeight="1" hidden="1">
      <c r="A328" s="4"/>
      <c r="B328" s="4" t="s">
        <v>89</v>
      </c>
      <c r="C328" s="4"/>
      <c r="D328" s="4"/>
      <c r="E328" s="5" t="s">
        <v>90</v>
      </c>
      <c r="F328" s="6">
        <f>F329+F333+F358+F363</f>
        <v>0</v>
      </c>
    </row>
    <row r="329" spans="1:6" ht="12.75" hidden="1">
      <c r="A329" s="4"/>
      <c r="B329" s="4" t="s">
        <v>91</v>
      </c>
      <c r="C329" s="4"/>
      <c r="D329" s="4"/>
      <c r="E329" s="5" t="s">
        <v>92</v>
      </c>
      <c r="F329" s="6">
        <f>F330</f>
        <v>0</v>
      </c>
    </row>
    <row r="330" spans="1:6" ht="12.75" hidden="1">
      <c r="A330" s="4"/>
      <c r="B330" s="4"/>
      <c r="C330" s="4" t="s">
        <v>45</v>
      </c>
      <c r="D330" s="4"/>
      <c r="E330" s="5" t="s">
        <v>250</v>
      </c>
      <c r="F330" s="6">
        <f>F331</f>
        <v>0</v>
      </c>
    </row>
    <row r="331" spans="1:6" ht="63.75" hidden="1">
      <c r="A331" s="4"/>
      <c r="B331" s="4"/>
      <c r="C331" s="4" t="s">
        <v>125</v>
      </c>
      <c r="D331" s="4"/>
      <c r="E331" s="5" t="s">
        <v>126</v>
      </c>
      <c r="F331" s="6">
        <f>F332</f>
        <v>0</v>
      </c>
    </row>
    <row r="332" spans="1:6" ht="25.5" hidden="1">
      <c r="A332" s="4"/>
      <c r="B332" s="4"/>
      <c r="C332" s="4"/>
      <c r="D332" s="4" t="s">
        <v>18</v>
      </c>
      <c r="E332" s="5" t="s">
        <v>19</v>
      </c>
      <c r="F332" s="6"/>
    </row>
    <row r="333" spans="1:6" ht="12.75" hidden="1">
      <c r="A333" s="4"/>
      <c r="B333" s="4" t="s">
        <v>93</v>
      </c>
      <c r="C333" s="4"/>
      <c r="D333" s="4"/>
      <c r="E333" s="5" t="s">
        <v>94</v>
      </c>
      <c r="F333" s="6">
        <f>F334+F341+F348+F355</f>
        <v>0</v>
      </c>
    </row>
    <row r="334" spans="1:6" ht="25.5" hidden="1">
      <c r="A334" s="4"/>
      <c r="B334" s="4"/>
      <c r="C334" s="43" t="s">
        <v>26</v>
      </c>
      <c r="D334" s="43"/>
      <c r="E334" s="42" t="s">
        <v>296</v>
      </c>
      <c r="F334" s="6">
        <f>F335+F338</f>
        <v>0</v>
      </c>
    </row>
    <row r="335" spans="1:6" ht="38.25" hidden="1">
      <c r="A335" s="4"/>
      <c r="B335" s="4"/>
      <c r="C335" s="43" t="s">
        <v>305</v>
      </c>
      <c r="D335" s="43"/>
      <c r="E335" s="42" t="s">
        <v>306</v>
      </c>
      <c r="F335" s="6">
        <f>F336</f>
        <v>0</v>
      </c>
    </row>
    <row r="336" spans="1:6" ht="38.25" hidden="1">
      <c r="A336" s="4"/>
      <c r="B336" s="4"/>
      <c r="C336" s="4" t="s">
        <v>316</v>
      </c>
      <c r="D336" s="4"/>
      <c r="E336" s="5" t="s">
        <v>115</v>
      </c>
      <c r="F336" s="6">
        <f>F337</f>
        <v>0</v>
      </c>
    </row>
    <row r="337" spans="1:6" ht="25.5" hidden="1">
      <c r="A337" s="4"/>
      <c r="B337" s="4"/>
      <c r="C337" s="4"/>
      <c r="D337" s="4" t="s">
        <v>18</v>
      </c>
      <c r="E337" s="5" t="s">
        <v>19</v>
      </c>
      <c r="F337" s="6"/>
    </row>
    <row r="338" spans="1:6" ht="38.25" hidden="1">
      <c r="A338" s="4"/>
      <c r="B338" s="4"/>
      <c r="C338" s="43" t="s">
        <v>302</v>
      </c>
      <c r="D338" s="43"/>
      <c r="E338" s="42" t="s">
        <v>303</v>
      </c>
      <c r="F338" s="6">
        <f>F339</f>
        <v>0</v>
      </c>
    </row>
    <row r="339" spans="1:6" ht="38.25" hidden="1">
      <c r="A339" s="4"/>
      <c r="B339" s="4"/>
      <c r="C339" s="4" t="s">
        <v>301</v>
      </c>
      <c r="D339" s="4"/>
      <c r="E339" s="5" t="s">
        <v>74</v>
      </c>
      <c r="F339" s="6">
        <f>F340</f>
        <v>0</v>
      </c>
    </row>
    <row r="340" spans="1:6" ht="25.5" hidden="1">
      <c r="A340" s="4"/>
      <c r="B340" s="4"/>
      <c r="C340" s="4"/>
      <c r="D340" s="4" t="s">
        <v>18</v>
      </c>
      <c r="E340" s="5" t="s">
        <v>19</v>
      </c>
      <c r="F340" s="6"/>
    </row>
    <row r="341" spans="1:6" ht="38.25" hidden="1">
      <c r="A341" s="4"/>
      <c r="B341" s="4"/>
      <c r="C341" s="4" t="s">
        <v>31</v>
      </c>
      <c r="D341" s="4"/>
      <c r="E341" s="42" t="s">
        <v>264</v>
      </c>
      <c r="F341" s="6">
        <f>F342</f>
        <v>0</v>
      </c>
    </row>
    <row r="342" spans="1:6" ht="76.5" hidden="1">
      <c r="A342" s="4"/>
      <c r="B342" s="4"/>
      <c r="C342" s="4" t="s">
        <v>263</v>
      </c>
      <c r="D342" s="4"/>
      <c r="E342" s="42" t="s">
        <v>265</v>
      </c>
      <c r="F342" s="6">
        <f>F345+F343</f>
        <v>0</v>
      </c>
    </row>
    <row r="343" spans="1:6" ht="40.5" customHeight="1" hidden="1">
      <c r="A343" s="4"/>
      <c r="B343" s="4"/>
      <c r="C343" s="4" t="s">
        <v>261</v>
      </c>
      <c r="D343" s="4"/>
      <c r="E343" s="5" t="s">
        <v>262</v>
      </c>
      <c r="F343" s="6">
        <f>F344</f>
        <v>0</v>
      </c>
    </row>
    <row r="344" spans="1:6" ht="26.25" customHeight="1" hidden="1">
      <c r="A344" s="4"/>
      <c r="B344" s="4"/>
      <c r="C344" s="4"/>
      <c r="D344" s="4" t="s">
        <v>36</v>
      </c>
      <c r="E344" s="5" t="s">
        <v>152</v>
      </c>
      <c r="F344" s="6"/>
    </row>
    <row r="345" spans="1:6" ht="89.25" hidden="1">
      <c r="A345" s="4"/>
      <c r="B345" s="4"/>
      <c r="C345" s="4" t="s">
        <v>326</v>
      </c>
      <c r="D345" s="4"/>
      <c r="E345" s="5" t="s">
        <v>221</v>
      </c>
      <c r="F345" s="6">
        <f>F346+F347</f>
        <v>0</v>
      </c>
    </row>
    <row r="346" spans="1:6" ht="25.5" hidden="1">
      <c r="A346" s="4"/>
      <c r="B346" s="4"/>
      <c r="C346" s="4"/>
      <c r="D346" s="4" t="s">
        <v>18</v>
      </c>
      <c r="E346" s="5" t="s">
        <v>19</v>
      </c>
      <c r="F346" s="6"/>
    </row>
    <row r="347" spans="1:6" ht="24" customHeight="1" hidden="1">
      <c r="A347" s="4"/>
      <c r="B347" s="4"/>
      <c r="C347" s="4"/>
      <c r="D347" s="4" t="s">
        <v>36</v>
      </c>
      <c r="E347" s="5" t="s">
        <v>152</v>
      </c>
      <c r="F347" s="6"/>
    </row>
    <row r="348" spans="1:6" ht="25.5" hidden="1">
      <c r="A348" s="4"/>
      <c r="B348" s="4"/>
      <c r="C348" s="43" t="s">
        <v>33</v>
      </c>
      <c r="D348" s="43"/>
      <c r="E348" s="42" t="s">
        <v>270</v>
      </c>
      <c r="F348" s="6">
        <f>F349</f>
        <v>0</v>
      </c>
    </row>
    <row r="349" spans="1:6" ht="51" hidden="1">
      <c r="A349" s="4"/>
      <c r="B349" s="4"/>
      <c r="C349" s="43" t="s">
        <v>319</v>
      </c>
      <c r="D349" s="43"/>
      <c r="E349" s="42" t="s">
        <v>320</v>
      </c>
      <c r="F349" s="6">
        <f>F350+F353</f>
        <v>0</v>
      </c>
    </row>
    <row r="350" spans="1:6" ht="25.5" hidden="1">
      <c r="A350" s="4"/>
      <c r="B350" s="4"/>
      <c r="C350" s="4" t="s">
        <v>317</v>
      </c>
      <c r="D350" s="4"/>
      <c r="E350" s="5" t="s">
        <v>95</v>
      </c>
      <c r="F350" s="6">
        <f>SUM(F351:F352)</f>
        <v>0</v>
      </c>
    </row>
    <row r="351" spans="1:6" ht="25.5" hidden="1">
      <c r="A351" s="4"/>
      <c r="B351" s="4"/>
      <c r="C351" s="4"/>
      <c r="D351" s="4" t="s">
        <v>18</v>
      </c>
      <c r="E351" s="5" t="s">
        <v>19</v>
      </c>
      <c r="F351" s="6"/>
    </row>
    <row r="352" spans="1:6" ht="43.5" customHeight="1" hidden="1">
      <c r="A352" s="4"/>
      <c r="B352" s="4"/>
      <c r="C352" s="4"/>
      <c r="D352" s="4" t="s">
        <v>36</v>
      </c>
      <c r="E352" s="5" t="s">
        <v>152</v>
      </c>
      <c r="F352" s="6"/>
    </row>
    <row r="353" spans="1:6" ht="25.5" hidden="1">
      <c r="A353" s="4"/>
      <c r="B353" s="4"/>
      <c r="C353" s="4" t="s">
        <v>318</v>
      </c>
      <c r="D353" s="4"/>
      <c r="E353" s="5" t="s">
        <v>96</v>
      </c>
      <c r="F353" s="6">
        <f>F354</f>
        <v>0</v>
      </c>
    </row>
    <row r="354" spans="1:6" ht="36" customHeight="1" hidden="1">
      <c r="A354" s="4"/>
      <c r="B354" s="4"/>
      <c r="C354" s="4"/>
      <c r="D354" s="4" t="s">
        <v>36</v>
      </c>
      <c r="E354" s="5" t="s">
        <v>152</v>
      </c>
      <c r="F354" s="6"/>
    </row>
    <row r="355" spans="1:6" ht="12.75" hidden="1">
      <c r="A355" s="4"/>
      <c r="B355" s="4"/>
      <c r="C355" s="4" t="s">
        <v>45</v>
      </c>
      <c r="D355" s="4"/>
      <c r="E355" s="5" t="s">
        <v>250</v>
      </c>
      <c r="F355" s="6">
        <f>F356</f>
        <v>0</v>
      </c>
    </row>
    <row r="356" spans="1:6" ht="63.75" hidden="1">
      <c r="A356" s="4"/>
      <c r="B356" s="4"/>
      <c r="C356" s="4" t="s">
        <v>212</v>
      </c>
      <c r="D356" s="4"/>
      <c r="E356" s="5" t="s">
        <v>213</v>
      </c>
      <c r="F356" s="6">
        <f>F357</f>
        <v>0</v>
      </c>
    </row>
    <row r="357" spans="1:6" ht="35.25" customHeight="1" hidden="1">
      <c r="A357" s="4"/>
      <c r="B357" s="4"/>
      <c r="C357" s="4"/>
      <c r="D357" s="4" t="s">
        <v>36</v>
      </c>
      <c r="E357" s="5" t="s">
        <v>152</v>
      </c>
      <c r="F357" s="6"/>
    </row>
    <row r="358" spans="1:6" ht="12.75" hidden="1">
      <c r="A358" s="4"/>
      <c r="B358" s="4" t="s">
        <v>97</v>
      </c>
      <c r="C358" s="4"/>
      <c r="D358" s="4"/>
      <c r="E358" s="5" t="s">
        <v>98</v>
      </c>
      <c r="F358" s="6">
        <f>F359</f>
        <v>0</v>
      </c>
    </row>
    <row r="359" spans="1:6" ht="25.5" hidden="1">
      <c r="A359" s="4"/>
      <c r="B359" s="4"/>
      <c r="C359" s="43" t="s">
        <v>33</v>
      </c>
      <c r="D359" s="43"/>
      <c r="E359" s="42" t="s">
        <v>270</v>
      </c>
      <c r="F359" s="6">
        <f>F360</f>
        <v>0</v>
      </c>
    </row>
    <row r="360" spans="1:6" ht="51" hidden="1">
      <c r="A360" s="4"/>
      <c r="B360" s="4"/>
      <c r="C360" s="43" t="s">
        <v>319</v>
      </c>
      <c r="D360" s="43"/>
      <c r="E360" s="42" t="s">
        <v>320</v>
      </c>
      <c r="F360" s="6">
        <f>F361</f>
        <v>0</v>
      </c>
    </row>
    <row r="361" spans="1:6" ht="76.5" hidden="1">
      <c r="A361" s="4"/>
      <c r="B361" s="4"/>
      <c r="C361" s="4" t="s">
        <v>321</v>
      </c>
      <c r="D361" s="4"/>
      <c r="E361" s="5" t="s">
        <v>322</v>
      </c>
      <c r="F361" s="6">
        <f>F362</f>
        <v>0</v>
      </c>
    </row>
    <row r="362" spans="1:6" ht="25.5" hidden="1">
      <c r="A362" s="4"/>
      <c r="B362" s="4"/>
      <c r="C362" s="4"/>
      <c r="D362" s="4" t="s">
        <v>18</v>
      </c>
      <c r="E362" s="5" t="s">
        <v>19</v>
      </c>
      <c r="F362" s="6"/>
    </row>
    <row r="363" spans="1:6" ht="12.75" hidden="1">
      <c r="A363" s="4"/>
      <c r="B363" s="4" t="s">
        <v>332</v>
      </c>
      <c r="C363" s="4"/>
      <c r="D363" s="4"/>
      <c r="E363" s="42" t="s">
        <v>333</v>
      </c>
      <c r="F363" s="6">
        <f>F364</f>
        <v>0</v>
      </c>
    </row>
    <row r="364" spans="1:6" ht="38.25" hidden="1">
      <c r="A364" s="4"/>
      <c r="B364" s="4"/>
      <c r="C364" s="4" t="s">
        <v>278</v>
      </c>
      <c r="D364" s="4"/>
      <c r="E364" s="42" t="s">
        <v>280</v>
      </c>
      <c r="F364" s="6">
        <f>F365</f>
        <v>0</v>
      </c>
    </row>
    <row r="365" spans="1:6" ht="89.25" hidden="1">
      <c r="A365" s="4"/>
      <c r="B365" s="4"/>
      <c r="C365" s="4" t="s">
        <v>334</v>
      </c>
      <c r="D365" s="4"/>
      <c r="E365" s="42" t="s">
        <v>335</v>
      </c>
      <c r="F365" s="6">
        <f>F366</f>
        <v>0</v>
      </c>
    </row>
    <row r="366" spans="1:6" ht="63.75" hidden="1">
      <c r="A366" s="4"/>
      <c r="B366" s="4"/>
      <c r="C366" s="4" t="s">
        <v>336</v>
      </c>
      <c r="D366" s="4"/>
      <c r="E366" s="42" t="s">
        <v>337</v>
      </c>
      <c r="F366" s="6">
        <f>F367</f>
        <v>0</v>
      </c>
    </row>
    <row r="367" spans="1:6" ht="26.25" customHeight="1" hidden="1">
      <c r="A367" s="4"/>
      <c r="B367" s="4"/>
      <c r="C367" s="4"/>
      <c r="D367" s="4" t="s">
        <v>36</v>
      </c>
      <c r="E367" s="5" t="s">
        <v>152</v>
      </c>
      <c r="F367" s="6"/>
    </row>
    <row r="368" spans="1:6" ht="12.75">
      <c r="A368" s="4"/>
      <c r="B368" s="4"/>
      <c r="C368" s="4"/>
      <c r="D368" s="4"/>
      <c r="E368" s="5"/>
      <c r="F368" s="6"/>
    </row>
    <row r="369" spans="1:9" s="12" customFormat="1" ht="38.25">
      <c r="A369" s="2" t="s">
        <v>176</v>
      </c>
      <c r="B369" s="2"/>
      <c r="C369" s="2"/>
      <c r="D369" s="2"/>
      <c r="E369" s="13" t="s">
        <v>177</v>
      </c>
      <c r="F369" s="39">
        <f>F375+F400+F410+F431+F370</f>
        <v>3910</v>
      </c>
      <c r="H369" s="17"/>
      <c r="I369" s="17"/>
    </row>
    <row r="370" spans="1:9" s="12" customFormat="1" ht="12.75" hidden="1">
      <c r="A370" s="2"/>
      <c r="B370" s="4" t="s">
        <v>9</v>
      </c>
      <c r="C370" s="4"/>
      <c r="D370" s="4"/>
      <c r="E370" s="5" t="s">
        <v>10</v>
      </c>
      <c r="F370" s="6">
        <f>F371</f>
        <v>0</v>
      </c>
      <c r="H370" s="17"/>
      <c r="I370" s="17"/>
    </row>
    <row r="371" spans="1:9" s="12" customFormat="1" ht="12.75" hidden="1">
      <c r="A371" s="2"/>
      <c r="B371" s="4" t="s">
        <v>29</v>
      </c>
      <c r="C371" s="4"/>
      <c r="D371" s="4"/>
      <c r="E371" s="5" t="s">
        <v>30</v>
      </c>
      <c r="F371" s="6">
        <f>F372</f>
        <v>0</v>
      </c>
      <c r="H371" s="17"/>
      <c r="I371" s="17"/>
    </row>
    <row r="372" spans="1:9" s="12" customFormat="1" ht="27.75" customHeight="1" hidden="1">
      <c r="A372" s="2"/>
      <c r="B372" s="4"/>
      <c r="C372" s="4" t="s">
        <v>26</v>
      </c>
      <c r="D372" s="4"/>
      <c r="E372" s="5" t="s">
        <v>260</v>
      </c>
      <c r="F372" s="6">
        <f>F373</f>
        <v>0</v>
      </c>
      <c r="H372" s="17"/>
      <c r="I372" s="17"/>
    </row>
    <row r="373" spans="1:9" s="12" customFormat="1" ht="12.75" hidden="1">
      <c r="A373" s="2"/>
      <c r="B373" s="4"/>
      <c r="C373" s="4" t="s">
        <v>144</v>
      </c>
      <c r="D373" s="4"/>
      <c r="E373" s="5" t="s">
        <v>145</v>
      </c>
      <c r="F373" s="6">
        <f>F374</f>
        <v>0</v>
      </c>
      <c r="H373" s="17"/>
      <c r="I373" s="17"/>
    </row>
    <row r="374" spans="1:9" s="12" customFormat="1" ht="25.5" hidden="1">
      <c r="A374" s="2"/>
      <c r="B374" s="4"/>
      <c r="C374" s="4"/>
      <c r="D374" s="4" t="s">
        <v>14</v>
      </c>
      <c r="E374" s="5" t="s">
        <v>124</v>
      </c>
      <c r="F374" s="6"/>
      <c r="H374" s="17"/>
      <c r="I374" s="17"/>
    </row>
    <row r="375" spans="1:6" ht="12.75">
      <c r="A375" s="4"/>
      <c r="B375" s="4" t="s">
        <v>68</v>
      </c>
      <c r="C375" s="4"/>
      <c r="D375" s="4"/>
      <c r="E375" s="5" t="s">
        <v>69</v>
      </c>
      <c r="F375" s="6">
        <f>F376+F394+F390</f>
        <v>3910</v>
      </c>
    </row>
    <row r="376" spans="1:6" ht="12.75">
      <c r="A376" s="4"/>
      <c r="B376" s="4" t="s">
        <v>72</v>
      </c>
      <c r="C376" s="4"/>
      <c r="D376" s="4"/>
      <c r="E376" s="5" t="s">
        <v>73</v>
      </c>
      <c r="F376" s="6">
        <f>F377+F386</f>
        <v>3910</v>
      </c>
    </row>
    <row r="377" spans="1:6" ht="12.75">
      <c r="A377" s="4"/>
      <c r="B377" s="4"/>
      <c r="C377" s="4" t="s">
        <v>39</v>
      </c>
      <c r="D377" s="4"/>
      <c r="E377" s="5" t="s">
        <v>310</v>
      </c>
      <c r="F377" s="6">
        <f>F382+F378+F380+F384</f>
        <v>3910</v>
      </c>
    </row>
    <row r="378" spans="1:6" ht="63.75">
      <c r="A378" s="4"/>
      <c r="B378" s="4"/>
      <c r="C378" s="4" t="s">
        <v>168</v>
      </c>
      <c r="D378" s="4"/>
      <c r="E378" s="5" t="s">
        <v>169</v>
      </c>
      <c r="F378" s="6">
        <f>F379</f>
        <v>1510</v>
      </c>
    </row>
    <row r="379" spans="1:6" ht="42" customHeight="1">
      <c r="A379" s="4"/>
      <c r="B379" s="4"/>
      <c r="C379" s="4"/>
      <c r="D379" s="4" t="s">
        <v>36</v>
      </c>
      <c r="E379" s="5" t="s">
        <v>152</v>
      </c>
      <c r="F379" s="6">
        <v>1510</v>
      </c>
    </row>
    <row r="380" spans="1:6" ht="51">
      <c r="A380" s="4"/>
      <c r="B380" s="4"/>
      <c r="C380" s="4" t="s">
        <v>178</v>
      </c>
      <c r="D380" s="4"/>
      <c r="E380" s="5" t="s">
        <v>181</v>
      </c>
      <c r="F380" s="6">
        <f>F381</f>
        <v>1400</v>
      </c>
    </row>
    <row r="381" spans="1:6" ht="41.25" customHeight="1">
      <c r="A381" s="4"/>
      <c r="B381" s="4"/>
      <c r="C381" s="4"/>
      <c r="D381" s="4" t="s">
        <v>36</v>
      </c>
      <c r="E381" s="5" t="s">
        <v>152</v>
      </c>
      <c r="F381" s="6">
        <v>1400</v>
      </c>
    </row>
    <row r="382" spans="1:6" ht="51">
      <c r="A382" s="4"/>
      <c r="B382" s="4"/>
      <c r="C382" s="4" t="s">
        <v>179</v>
      </c>
      <c r="D382" s="4"/>
      <c r="E382" s="5" t="s">
        <v>180</v>
      </c>
      <c r="F382" s="6">
        <f>F383</f>
        <v>1000</v>
      </c>
    </row>
    <row r="383" spans="1:6" ht="45" customHeight="1">
      <c r="A383" s="4"/>
      <c r="B383" s="4"/>
      <c r="C383" s="4"/>
      <c r="D383" s="4" t="s">
        <v>36</v>
      </c>
      <c r="E383" s="5" t="s">
        <v>152</v>
      </c>
      <c r="F383" s="6">
        <v>1000</v>
      </c>
    </row>
    <row r="384" spans="1:6" ht="84" customHeight="1" hidden="1">
      <c r="A384" s="4"/>
      <c r="B384" s="4"/>
      <c r="C384" s="4" t="s">
        <v>182</v>
      </c>
      <c r="D384" s="4"/>
      <c r="E384" s="5" t="s">
        <v>183</v>
      </c>
      <c r="F384" s="6">
        <f>F385</f>
        <v>0</v>
      </c>
    </row>
    <row r="385" spans="1:6" ht="42" customHeight="1" hidden="1">
      <c r="A385" s="4"/>
      <c r="B385" s="4"/>
      <c r="C385" s="4"/>
      <c r="D385" s="4" t="s">
        <v>36</v>
      </c>
      <c r="E385" s="5" t="s">
        <v>152</v>
      </c>
      <c r="F385" s="6"/>
    </row>
    <row r="386" spans="1:6" ht="12.75" hidden="1">
      <c r="A386" s="4"/>
      <c r="B386" s="4"/>
      <c r="C386" s="4" t="s">
        <v>42</v>
      </c>
      <c r="D386" s="4"/>
      <c r="E386" s="5" t="s">
        <v>81</v>
      </c>
      <c r="F386" s="6">
        <f>F387</f>
        <v>0</v>
      </c>
    </row>
    <row r="387" spans="1:6" ht="51" hidden="1">
      <c r="A387" s="4"/>
      <c r="B387" s="4"/>
      <c r="C387" s="4" t="s">
        <v>172</v>
      </c>
      <c r="D387" s="4"/>
      <c r="E387" s="5" t="s">
        <v>311</v>
      </c>
      <c r="F387" s="6">
        <f>SUM(F388:F389)</f>
        <v>0</v>
      </c>
    </row>
    <row r="388" spans="1:6" ht="25.5" hidden="1">
      <c r="A388" s="4"/>
      <c r="B388" s="4"/>
      <c r="C388" s="4"/>
      <c r="D388" s="4" t="s">
        <v>18</v>
      </c>
      <c r="E388" s="5" t="s">
        <v>19</v>
      </c>
      <c r="F388" s="6"/>
    </row>
    <row r="389" spans="1:6" ht="43.5" customHeight="1" hidden="1">
      <c r="A389" s="4"/>
      <c r="B389" s="4"/>
      <c r="C389" s="4"/>
      <c r="D389" s="4" t="s">
        <v>36</v>
      </c>
      <c r="E389" s="5" t="s">
        <v>152</v>
      </c>
      <c r="F389" s="6"/>
    </row>
    <row r="390" spans="1:6" ht="12.75" hidden="1">
      <c r="A390" s="4"/>
      <c r="B390" s="4" t="s">
        <v>76</v>
      </c>
      <c r="C390" s="4"/>
      <c r="D390" s="4"/>
      <c r="E390" s="5" t="s">
        <v>77</v>
      </c>
      <c r="F390" s="6">
        <f>F391</f>
        <v>0</v>
      </c>
    </row>
    <row r="391" spans="1:6" ht="25.5" customHeight="1" hidden="1">
      <c r="A391" s="4"/>
      <c r="B391" s="4"/>
      <c r="C391" s="4" t="s">
        <v>40</v>
      </c>
      <c r="D391" s="4"/>
      <c r="E391" s="5" t="s">
        <v>323</v>
      </c>
      <c r="F391" s="6">
        <f>F392</f>
        <v>0</v>
      </c>
    </row>
    <row r="392" spans="1:6" ht="25.5" hidden="1">
      <c r="A392" s="4"/>
      <c r="B392" s="4"/>
      <c r="C392" s="4" t="s">
        <v>191</v>
      </c>
      <c r="D392" s="4"/>
      <c r="E392" s="5" t="s">
        <v>192</v>
      </c>
      <c r="F392" s="6">
        <f>F393</f>
        <v>0</v>
      </c>
    </row>
    <row r="393" spans="1:6" ht="42" customHeight="1" hidden="1">
      <c r="A393" s="4"/>
      <c r="B393" s="4"/>
      <c r="C393" s="4"/>
      <c r="D393" s="4" t="s">
        <v>36</v>
      </c>
      <c r="E393" s="5" t="s">
        <v>152</v>
      </c>
      <c r="F393" s="6"/>
    </row>
    <row r="394" spans="1:6" ht="12.75" hidden="1">
      <c r="A394" s="4"/>
      <c r="B394" s="4" t="s">
        <v>80</v>
      </c>
      <c r="C394" s="4"/>
      <c r="D394" s="4"/>
      <c r="E394" s="5" t="s">
        <v>81</v>
      </c>
      <c r="F394" s="6">
        <f>F395</f>
        <v>0</v>
      </c>
    </row>
    <row r="395" spans="1:6" ht="25.5" customHeight="1" hidden="1">
      <c r="A395" s="4"/>
      <c r="B395" s="4"/>
      <c r="C395" s="4" t="s">
        <v>52</v>
      </c>
      <c r="D395" s="4"/>
      <c r="E395" s="5" t="s">
        <v>248</v>
      </c>
      <c r="F395" s="6">
        <f>F396</f>
        <v>0</v>
      </c>
    </row>
    <row r="396" spans="1:6" ht="38.25" hidden="1">
      <c r="A396" s="4"/>
      <c r="B396" s="4"/>
      <c r="C396" s="4" t="s">
        <v>121</v>
      </c>
      <c r="D396" s="4"/>
      <c r="E396" s="5" t="s">
        <v>122</v>
      </c>
      <c r="F396" s="6">
        <f>SUM(F397:F399)</f>
        <v>0</v>
      </c>
    </row>
    <row r="397" spans="1:6" ht="76.5" hidden="1">
      <c r="A397" s="4"/>
      <c r="B397" s="4"/>
      <c r="C397" s="4"/>
      <c r="D397" s="4" t="s">
        <v>13</v>
      </c>
      <c r="E397" s="5" t="s">
        <v>123</v>
      </c>
      <c r="F397" s="6"/>
    </row>
    <row r="398" spans="1:6" ht="25.5" hidden="1">
      <c r="A398" s="4"/>
      <c r="B398" s="4"/>
      <c r="C398" s="4"/>
      <c r="D398" s="4" t="s">
        <v>14</v>
      </c>
      <c r="E398" s="5" t="s">
        <v>124</v>
      </c>
      <c r="F398" s="6"/>
    </row>
    <row r="399" spans="1:6" ht="12.75" hidden="1">
      <c r="A399" s="4"/>
      <c r="B399" s="4"/>
      <c r="C399" s="4"/>
      <c r="D399" s="4" t="s">
        <v>15</v>
      </c>
      <c r="E399" s="5" t="s">
        <v>16</v>
      </c>
      <c r="F399" s="6"/>
    </row>
    <row r="400" spans="1:6" ht="12.75" hidden="1">
      <c r="A400" s="4"/>
      <c r="B400" s="4" t="s">
        <v>82</v>
      </c>
      <c r="C400" s="4"/>
      <c r="D400" s="4"/>
      <c r="E400" s="5" t="s">
        <v>184</v>
      </c>
      <c r="F400" s="6">
        <f>F401</f>
        <v>0</v>
      </c>
    </row>
    <row r="401" spans="1:6" ht="12.75" hidden="1">
      <c r="A401" s="4"/>
      <c r="B401" s="4" t="s">
        <v>83</v>
      </c>
      <c r="C401" s="4"/>
      <c r="D401" s="4"/>
      <c r="E401" s="5" t="s">
        <v>84</v>
      </c>
      <c r="F401" s="6">
        <f>F402+F407</f>
        <v>0</v>
      </c>
    </row>
    <row r="402" spans="1:6" ht="12.75" hidden="1">
      <c r="A402" s="4"/>
      <c r="B402" s="4"/>
      <c r="C402" s="4" t="s">
        <v>43</v>
      </c>
      <c r="D402" s="4"/>
      <c r="E402" s="5" t="s">
        <v>324</v>
      </c>
      <c r="F402" s="6">
        <f>F403+F405</f>
        <v>0</v>
      </c>
    </row>
    <row r="403" spans="1:6" ht="63.75" hidden="1">
      <c r="A403" s="4"/>
      <c r="B403" s="4"/>
      <c r="C403" s="4" t="s">
        <v>185</v>
      </c>
      <c r="D403" s="4"/>
      <c r="E403" s="40" t="s">
        <v>186</v>
      </c>
      <c r="F403" s="6">
        <f>F404</f>
        <v>0</v>
      </c>
    </row>
    <row r="404" spans="1:6" ht="41.25" customHeight="1" hidden="1">
      <c r="A404" s="4"/>
      <c r="B404" s="4"/>
      <c r="C404" s="4"/>
      <c r="D404" s="4" t="s">
        <v>36</v>
      </c>
      <c r="E404" s="5" t="s">
        <v>152</v>
      </c>
      <c r="F404" s="6"/>
    </row>
    <row r="405" spans="1:6" ht="51" hidden="1">
      <c r="A405" s="4"/>
      <c r="B405" s="4"/>
      <c r="C405" s="4" t="s">
        <v>187</v>
      </c>
      <c r="D405" s="4"/>
      <c r="E405" s="5" t="s">
        <v>188</v>
      </c>
      <c r="F405" s="6">
        <f>F406</f>
        <v>0</v>
      </c>
    </row>
    <row r="406" spans="1:6" ht="39.75" customHeight="1" hidden="1">
      <c r="A406" s="4"/>
      <c r="B406" s="4"/>
      <c r="C406" s="4"/>
      <c r="D406" s="4" t="s">
        <v>36</v>
      </c>
      <c r="E406" s="5" t="s">
        <v>152</v>
      </c>
      <c r="F406" s="6"/>
    </row>
    <row r="407" spans="1:6" ht="12.75" hidden="1">
      <c r="A407" s="4"/>
      <c r="B407" s="4"/>
      <c r="C407" s="4" t="s">
        <v>44</v>
      </c>
      <c r="D407" s="4"/>
      <c r="E407" s="5" t="s">
        <v>325</v>
      </c>
      <c r="F407" s="6">
        <f>F408</f>
        <v>0</v>
      </c>
    </row>
    <row r="408" spans="1:6" ht="38.25" hidden="1">
      <c r="A408" s="4"/>
      <c r="B408" s="4"/>
      <c r="C408" s="4" t="s">
        <v>189</v>
      </c>
      <c r="D408" s="4"/>
      <c r="E408" s="5" t="s">
        <v>190</v>
      </c>
      <c r="F408" s="6">
        <f>F409</f>
        <v>0</v>
      </c>
    </row>
    <row r="409" spans="1:6" ht="24.75" customHeight="1" hidden="1">
      <c r="A409" s="4"/>
      <c r="B409" s="4"/>
      <c r="C409" s="4"/>
      <c r="D409" s="4" t="s">
        <v>36</v>
      </c>
      <c r="E409" s="5" t="s">
        <v>152</v>
      </c>
      <c r="F409" s="6"/>
    </row>
    <row r="410" spans="1:6" ht="12.75" hidden="1">
      <c r="A410" s="4"/>
      <c r="B410" s="4" t="s">
        <v>89</v>
      </c>
      <c r="C410" s="4"/>
      <c r="D410" s="4"/>
      <c r="E410" s="5" t="s">
        <v>90</v>
      </c>
      <c r="F410" s="6">
        <f>F411+F415+F426</f>
        <v>0</v>
      </c>
    </row>
    <row r="411" spans="1:6" ht="12.75" hidden="1">
      <c r="A411" s="4"/>
      <c r="B411" s="4" t="s">
        <v>91</v>
      </c>
      <c r="C411" s="4"/>
      <c r="D411" s="4"/>
      <c r="E411" s="5" t="s">
        <v>92</v>
      </c>
      <c r="F411" s="6">
        <f>F412</f>
        <v>0</v>
      </c>
    </row>
    <row r="412" spans="1:6" ht="12.75" hidden="1">
      <c r="A412" s="4"/>
      <c r="B412" s="4"/>
      <c r="C412" s="4" t="s">
        <v>45</v>
      </c>
      <c r="D412" s="4"/>
      <c r="E412" s="5" t="s">
        <v>250</v>
      </c>
      <c r="F412" s="6">
        <f>F413</f>
        <v>0</v>
      </c>
    </row>
    <row r="413" spans="1:6" ht="63.75" hidden="1">
      <c r="A413" s="4"/>
      <c r="B413" s="4"/>
      <c r="C413" s="4" t="s">
        <v>125</v>
      </c>
      <c r="D413" s="4"/>
      <c r="E413" s="5" t="s">
        <v>126</v>
      </c>
      <c r="F413" s="6">
        <f>F414</f>
        <v>0</v>
      </c>
    </row>
    <row r="414" spans="1:6" ht="25.5" hidden="1">
      <c r="A414" s="4"/>
      <c r="B414" s="4"/>
      <c r="C414" s="4"/>
      <c r="D414" s="4" t="s">
        <v>18</v>
      </c>
      <c r="E414" s="5" t="s">
        <v>19</v>
      </c>
      <c r="F414" s="6"/>
    </row>
    <row r="415" spans="1:6" ht="12.75" hidden="1">
      <c r="A415" s="4"/>
      <c r="B415" s="4" t="s">
        <v>93</v>
      </c>
      <c r="C415" s="4"/>
      <c r="D415" s="4"/>
      <c r="E415" s="5" t="s">
        <v>94</v>
      </c>
      <c r="F415" s="6">
        <f>F416+F423</f>
        <v>0</v>
      </c>
    </row>
    <row r="416" spans="1:6" ht="38.25" hidden="1">
      <c r="A416" s="4"/>
      <c r="B416" s="4"/>
      <c r="C416" s="4" t="s">
        <v>31</v>
      </c>
      <c r="D416" s="4"/>
      <c r="E416" s="42" t="s">
        <v>264</v>
      </c>
      <c r="F416" s="6">
        <f>F417</f>
        <v>0</v>
      </c>
    </row>
    <row r="417" spans="1:6" ht="76.5" hidden="1">
      <c r="A417" s="4"/>
      <c r="B417" s="4"/>
      <c r="C417" s="4" t="s">
        <v>263</v>
      </c>
      <c r="D417" s="4"/>
      <c r="E417" s="42" t="s">
        <v>265</v>
      </c>
      <c r="F417" s="6">
        <f>F420+F418</f>
        <v>0</v>
      </c>
    </row>
    <row r="418" spans="1:6" ht="51.75" customHeight="1" hidden="1">
      <c r="A418" s="4"/>
      <c r="B418" s="4"/>
      <c r="C418" s="4" t="s">
        <v>261</v>
      </c>
      <c r="D418" s="4"/>
      <c r="E418" s="5" t="s">
        <v>262</v>
      </c>
      <c r="F418" s="6">
        <f>F419</f>
        <v>0</v>
      </c>
    </row>
    <row r="419" spans="1:6" ht="44.25" customHeight="1" hidden="1">
      <c r="A419" s="4"/>
      <c r="B419" s="4"/>
      <c r="C419" s="4"/>
      <c r="D419" s="4" t="s">
        <v>36</v>
      </c>
      <c r="E419" s="5" t="s">
        <v>152</v>
      </c>
      <c r="F419" s="6"/>
    </row>
    <row r="420" spans="1:6" ht="89.25" hidden="1">
      <c r="A420" s="4"/>
      <c r="B420" s="4"/>
      <c r="C420" s="4" t="s">
        <v>326</v>
      </c>
      <c r="D420" s="4"/>
      <c r="E420" s="5" t="s">
        <v>221</v>
      </c>
      <c r="F420" s="6">
        <f>F421+F422</f>
        <v>0</v>
      </c>
    </row>
    <row r="421" spans="1:6" ht="25.5" hidden="1">
      <c r="A421" s="4"/>
      <c r="B421" s="4"/>
      <c r="C421" s="4"/>
      <c r="D421" s="4" t="s">
        <v>18</v>
      </c>
      <c r="E421" s="5" t="s">
        <v>19</v>
      </c>
      <c r="F421" s="6"/>
    </row>
    <row r="422" spans="1:6" ht="24" customHeight="1" hidden="1">
      <c r="A422" s="4"/>
      <c r="B422" s="4"/>
      <c r="C422" s="4"/>
      <c r="D422" s="4" t="s">
        <v>36</v>
      </c>
      <c r="E422" s="5" t="s">
        <v>152</v>
      </c>
      <c r="F422" s="6"/>
    </row>
    <row r="423" spans="1:6" ht="12.75" hidden="1">
      <c r="A423" s="4"/>
      <c r="B423" s="4"/>
      <c r="C423" s="4" t="s">
        <v>45</v>
      </c>
      <c r="D423" s="4"/>
      <c r="E423" s="5" t="s">
        <v>250</v>
      </c>
      <c r="F423" s="6">
        <f>F424</f>
        <v>0</v>
      </c>
    </row>
    <row r="424" spans="1:6" ht="63.75" hidden="1">
      <c r="A424" s="4"/>
      <c r="B424" s="4"/>
      <c r="C424" s="4" t="s">
        <v>212</v>
      </c>
      <c r="D424" s="4"/>
      <c r="E424" s="5" t="s">
        <v>213</v>
      </c>
      <c r="F424" s="6">
        <f>F425</f>
        <v>0</v>
      </c>
    </row>
    <row r="425" spans="1:6" ht="47.25" customHeight="1" hidden="1">
      <c r="A425" s="4"/>
      <c r="B425" s="4"/>
      <c r="C425" s="4"/>
      <c r="D425" s="4" t="s">
        <v>36</v>
      </c>
      <c r="E425" s="5" t="s">
        <v>152</v>
      </c>
      <c r="F425" s="6"/>
    </row>
    <row r="426" spans="1:6" ht="12.75" hidden="1">
      <c r="A426" s="4"/>
      <c r="B426" s="4" t="s">
        <v>332</v>
      </c>
      <c r="C426" s="4"/>
      <c r="D426" s="4"/>
      <c r="E426" s="42" t="s">
        <v>333</v>
      </c>
      <c r="F426" s="6">
        <f>F427</f>
        <v>0</v>
      </c>
    </row>
    <row r="427" spans="1:6" ht="38.25" hidden="1">
      <c r="A427" s="4"/>
      <c r="B427" s="4"/>
      <c r="C427" s="4" t="s">
        <v>278</v>
      </c>
      <c r="D427" s="4"/>
      <c r="E427" s="42" t="s">
        <v>280</v>
      </c>
      <c r="F427" s="6">
        <f>F428</f>
        <v>0</v>
      </c>
    </row>
    <row r="428" spans="1:6" ht="89.25" hidden="1">
      <c r="A428" s="4"/>
      <c r="B428" s="4"/>
      <c r="C428" s="4" t="s">
        <v>334</v>
      </c>
      <c r="D428" s="4"/>
      <c r="E428" s="42" t="s">
        <v>335</v>
      </c>
      <c r="F428" s="6">
        <f>F429</f>
        <v>0</v>
      </c>
    </row>
    <row r="429" spans="1:6" ht="63.75" hidden="1">
      <c r="A429" s="4"/>
      <c r="B429" s="4"/>
      <c r="C429" s="4" t="s">
        <v>336</v>
      </c>
      <c r="D429" s="4"/>
      <c r="E429" s="42" t="s">
        <v>337</v>
      </c>
      <c r="F429" s="6">
        <f>F430</f>
        <v>0</v>
      </c>
    </row>
    <row r="430" spans="1:6" ht="24" customHeight="1" hidden="1">
      <c r="A430" s="4"/>
      <c r="B430" s="4"/>
      <c r="C430" s="4"/>
      <c r="D430" s="4" t="s">
        <v>14</v>
      </c>
      <c r="E430" s="5" t="s">
        <v>124</v>
      </c>
      <c r="F430" s="6"/>
    </row>
    <row r="431" spans="1:6" ht="12.75" hidden="1">
      <c r="A431" s="4"/>
      <c r="B431" s="4" t="s">
        <v>99</v>
      </c>
      <c r="C431" s="4"/>
      <c r="D431" s="4"/>
      <c r="E431" s="5" t="s">
        <v>100</v>
      </c>
      <c r="F431" s="6">
        <f>F432</f>
        <v>0</v>
      </c>
    </row>
    <row r="432" spans="1:6" ht="12.75" hidden="1">
      <c r="A432" s="4"/>
      <c r="B432" s="4" t="s">
        <v>101</v>
      </c>
      <c r="C432" s="4"/>
      <c r="D432" s="4"/>
      <c r="E432" s="5" t="s">
        <v>102</v>
      </c>
      <c r="F432" s="6">
        <f>F436+F433</f>
        <v>0</v>
      </c>
    </row>
    <row r="433" spans="1:6" ht="25.5" hidden="1">
      <c r="A433" s="4"/>
      <c r="B433" s="4"/>
      <c r="C433" s="4" t="s">
        <v>26</v>
      </c>
      <c r="D433" s="4"/>
      <c r="E433" s="5" t="s">
        <v>260</v>
      </c>
      <c r="F433" s="6">
        <f>F434</f>
        <v>0</v>
      </c>
    </row>
    <row r="434" spans="1:6" ht="25.5" hidden="1">
      <c r="A434" s="4"/>
      <c r="B434" s="4"/>
      <c r="C434" s="4" t="s">
        <v>379</v>
      </c>
      <c r="D434" s="4"/>
      <c r="E434" s="5" t="s">
        <v>380</v>
      </c>
      <c r="F434" s="6">
        <f>F435</f>
        <v>0</v>
      </c>
    </row>
    <row r="435" spans="1:6" ht="25.5" hidden="1">
      <c r="A435" s="4"/>
      <c r="B435" s="4"/>
      <c r="C435" s="4"/>
      <c r="D435" s="4" t="s">
        <v>14</v>
      </c>
      <c r="E435" s="5" t="s">
        <v>124</v>
      </c>
      <c r="F435" s="6"/>
    </row>
    <row r="436" spans="1:6" ht="12.75" hidden="1">
      <c r="A436" s="4"/>
      <c r="B436" s="4"/>
      <c r="C436" s="4" t="s">
        <v>24</v>
      </c>
      <c r="D436" s="4"/>
      <c r="E436" s="5" t="s">
        <v>327</v>
      </c>
      <c r="F436" s="6">
        <f>F437</f>
        <v>0</v>
      </c>
    </row>
    <row r="437" spans="1:6" ht="38.25" hidden="1">
      <c r="A437" s="4"/>
      <c r="B437" s="4"/>
      <c r="C437" s="4" t="s">
        <v>193</v>
      </c>
      <c r="D437" s="4"/>
      <c r="E437" s="5" t="s">
        <v>194</v>
      </c>
      <c r="F437" s="6">
        <f>F438</f>
        <v>0</v>
      </c>
    </row>
    <row r="438" spans="1:6" ht="37.5" customHeight="1" hidden="1">
      <c r="A438" s="4"/>
      <c r="B438" s="4"/>
      <c r="C438" s="4"/>
      <c r="D438" s="4" t="s">
        <v>36</v>
      </c>
      <c r="E438" s="5" t="s">
        <v>152</v>
      </c>
      <c r="F438" s="6"/>
    </row>
    <row r="439" spans="1:6" ht="12.75">
      <c r="A439" s="4"/>
      <c r="B439" s="4"/>
      <c r="C439" s="4"/>
      <c r="D439" s="4"/>
      <c r="E439" s="5"/>
      <c r="F439" s="6"/>
    </row>
    <row r="440" spans="1:9" s="12" customFormat="1" ht="38.25" hidden="1">
      <c r="A440" s="21" t="s">
        <v>195</v>
      </c>
      <c r="B440" s="21"/>
      <c r="C440" s="21"/>
      <c r="D440" s="21"/>
      <c r="E440" s="24" t="s">
        <v>196</v>
      </c>
      <c r="F440" s="25">
        <f>F441</f>
        <v>0</v>
      </c>
      <c r="H440" s="17"/>
      <c r="I440" s="17"/>
    </row>
    <row r="441" spans="1:6" ht="12.75" hidden="1">
      <c r="A441" s="23"/>
      <c r="B441" s="23" t="s">
        <v>9</v>
      </c>
      <c r="C441" s="23"/>
      <c r="D441" s="23"/>
      <c r="E441" s="26" t="s">
        <v>10</v>
      </c>
      <c r="F441" s="27">
        <f>F442</f>
        <v>0</v>
      </c>
    </row>
    <row r="442" spans="1:6" ht="12.75" hidden="1">
      <c r="A442" s="23"/>
      <c r="B442" s="23" t="s">
        <v>29</v>
      </c>
      <c r="C442" s="23"/>
      <c r="D442" s="23"/>
      <c r="E442" s="26" t="s">
        <v>30</v>
      </c>
      <c r="F442" s="27">
        <f>F443+F448+F452</f>
        <v>0</v>
      </c>
    </row>
    <row r="443" spans="1:6" ht="24" customHeight="1" hidden="1">
      <c r="A443" s="23"/>
      <c r="B443" s="23"/>
      <c r="C443" s="23" t="s">
        <v>52</v>
      </c>
      <c r="D443" s="23"/>
      <c r="E443" s="26" t="s">
        <v>248</v>
      </c>
      <c r="F443" s="27">
        <f>F444</f>
        <v>0</v>
      </c>
    </row>
    <row r="444" spans="1:6" ht="12.75" hidden="1">
      <c r="A444" s="23"/>
      <c r="B444" s="23"/>
      <c r="C444" s="23" t="s">
        <v>197</v>
      </c>
      <c r="D444" s="23"/>
      <c r="E444" s="26" t="s">
        <v>35</v>
      </c>
      <c r="F444" s="27">
        <f>SUM(F445:F447)</f>
        <v>0</v>
      </c>
    </row>
    <row r="445" spans="1:6" ht="76.5" hidden="1">
      <c r="A445" s="23"/>
      <c r="B445" s="23"/>
      <c r="C445" s="23"/>
      <c r="D445" s="23" t="s">
        <v>13</v>
      </c>
      <c r="E445" s="26" t="s">
        <v>123</v>
      </c>
      <c r="F445" s="27"/>
    </row>
    <row r="446" spans="1:6" ht="25.5" hidden="1">
      <c r="A446" s="23"/>
      <c r="B446" s="23"/>
      <c r="C446" s="23"/>
      <c r="D446" s="23" t="s">
        <v>14</v>
      </c>
      <c r="E446" s="26" t="s">
        <v>124</v>
      </c>
      <c r="F446" s="27"/>
    </row>
    <row r="447" spans="1:6" ht="12.75" hidden="1">
      <c r="A447" s="23"/>
      <c r="B447" s="23"/>
      <c r="C447" s="23"/>
      <c r="D447" s="23" t="s">
        <v>15</v>
      </c>
      <c r="E447" s="26" t="s">
        <v>16</v>
      </c>
      <c r="F447" s="27"/>
    </row>
    <row r="448" spans="1:6" ht="25.5" hidden="1">
      <c r="A448" s="23"/>
      <c r="B448" s="23"/>
      <c r="C448" s="29" t="s">
        <v>26</v>
      </c>
      <c r="D448" s="29"/>
      <c r="E448" s="28" t="s">
        <v>296</v>
      </c>
      <c r="F448" s="27">
        <f>F449</f>
        <v>0</v>
      </c>
    </row>
    <row r="449" spans="1:6" ht="38.25" hidden="1">
      <c r="A449" s="23"/>
      <c r="B449" s="23"/>
      <c r="C449" s="29" t="s">
        <v>298</v>
      </c>
      <c r="D449" s="29"/>
      <c r="E449" s="28" t="s">
        <v>297</v>
      </c>
      <c r="F449" s="27">
        <f>F450</f>
        <v>0</v>
      </c>
    </row>
    <row r="450" spans="1:6" ht="38.25" hidden="1">
      <c r="A450" s="23"/>
      <c r="B450" s="23"/>
      <c r="C450" s="23" t="s">
        <v>295</v>
      </c>
      <c r="D450" s="23"/>
      <c r="E450" s="26" t="s">
        <v>294</v>
      </c>
      <c r="F450" s="27">
        <f>SUM(F451:F451)</f>
        <v>0</v>
      </c>
    </row>
    <row r="451" spans="1:6" ht="25.5" hidden="1">
      <c r="A451" s="23"/>
      <c r="B451" s="23"/>
      <c r="C451" s="23"/>
      <c r="D451" s="23" t="s">
        <v>14</v>
      </c>
      <c r="E451" s="26" t="s">
        <v>124</v>
      </c>
      <c r="F451" s="27"/>
    </row>
    <row r="452" spans="1:6" ht="25.5" hidden="1">
      <c r="A452" s="23"/>
      <c r="B452" s="23"/>
      <c r="C452" s="29" t="s">
        <v>33</v>
      </c>
      <c r="D452" s="29"/>
      <c r="E452" s="28" t="s">
        <v>270</v>
      </c>
      <c r="F452" s="27">
        <f>F457+F453</f>
        <v>0</v>
      </c>
    </row>
    <row r="453" spans="1:6" ht="51" hidden="1">
      <c r="A453" s="23"/>
      <c r="B453" s="23"/>
      <c r="C453" s="29" t="s">
        <v>319</v>
      </c>
      <c r="D453" s="29"/>
      <c r="E453" s="28" t="s">
        <v>320</v>
      </c>
      <c r="F453" s="27">
        <f>F454</f>
        <v>0</v>
      </c>
    </row>
    <row r="454" spans="1:6" ht="63.75" hidden="1">
      <c r="A454" s="23"/>
      <c r="B454" s="23"/>
      <c r="C454" s="23" t="s">
        <v>321</v>
      </c>
      <c r="D454" s="23"/>
      <c r="E454" s="26" t="s">
        <v>328</v>
      </c>
      <c r="F454" s="27">
        <f>SUM(F455:F456)</f>
        <v>0</v>
      </c>
    </row>
    <row r="455" spans="1:6" ht="76.5" hidden="1">
      <c r="A455" s="23"/>
      <c r="B455" s="23"/>
      <c r="C455" s="23"/>
      <c r="D455" s="23" t="s">
        <v>13</v>
      </c>
      <c r="E455" s="26" t="s">
        <v>123</v>
      </c>
      <c r="F455" s="27"/>
    </row>
    <row r="456" spans="1:6" ht="25.5" hidden="1">
      <c r="A456" s="23"/>
      <c r="B456" s="23"/>
      <c r="C456" s="23"/>
      <c r="D456" s="23" t="s">
        <v>14</v>
      </c>
      <c r="E456" s="26" t="s">
        <v>124</v>
      </c>
      <c r="F456" s="27"/>
    </row>
    <row r="457" spans="1:6" ht="51" hidden="1">
      <c r="A457" s="23"/>
      <c r="B457" s="23"/>
      <c r="C457" s="29" t="s">
        <v>314</v>
      </c>
      <c r="D457" s="29"/>
      <c r="E457" s="28" t="s">
        <v>315</v>
      </c>
      <c r="F457" s="27">
        <f>F458</f>
        <v>0</v>
      </c>
    </row>
    <row r="458" spans="1:6" ht="12.75" hidden="1">
      <c r="A458" s="23"/>
      <c r="B458" s="23"/>
      <c r="C458" s="23" t="s">
        <v>313</v>
      </c>
      <c r="D458" s="23"/>
      <c r="E458" s="26" t="s">
        <v>79</v>
      </c>
      <c r="F458" s="27">
        <f>SUM(F459:F460)</f>
        <v>0</v>
      </c>
    </row>
    <row r="459" spans="1:6" ht="76.5" hidden="1">
      <c r="A459" s="23"/>
      <c r="B459" s="23"/>
      <c r="C459" s="23"/>
      <c r="D459" s="23" t="s">
        <v>13</v>
      </c>
      <c r="E459" s="26" t="s">
        <v>123</v>
      </c>
      <c r="F459" s="27"/>
    </row>
    <row r="460" spans="1:6" ht="25.5" hidden="1">
      <c r="A460" s="23"/>
      <c r="B460" s="23"/>
      <c r="C460" s="23"/>
      <c r="D460" s="23" t="s">
        <v>14</v>
      </c>
      <c r="E460" s="26" t="s">
        <v>124</v>
      </c>
      <c r="F460" s="27"/>
    </row>
    <row r="461" spans="1:6" ht="12.75" hidden="1">
      <c r="A461" s="23"/>
      <c r="B461" s="23"/>
      <c r="C461" s="23"/>
      <c r="D461" s="23"/>
      <c r="E461" s="26"/>
      <c r="F461" s="27"/>
    </row>
    <row r="462" spans="1:9" s="12" customFormat="1" ht="38.25" hidden="1">
      <c r="A462" s="21" t="s">
        <v>198</v>
      </c>
      <c r="B462" s="21"/>
      <c r="C462" s="21"/>
      <c r="D462" s="21"/>
      <c r="E462" s="24" t="s">
        <v>225</v>
      </c>
      <c r="F462" s="25">
        <f>F463</f>
        <v>0</v>
      </c>
      <c r="H462" s="17"/>
      <c r="I462" s="17"/>
    </row>
    <row r="463" spans="1:6" ht="12.75" hidden="1">
      <c r="A463" s="23"/>
      <c r="B463" s="23" t="s">
        <v>64</v>
      </c>
      <c r="C463" s="23"/>
      <c r="D463" s="23"/>
      <c r="E463" s="26" t="s">
        <v>65</v>
      </c>
      <c r="F463" s="27">
        <f>F464</f>
        <v>0</v>
      </c>
    </row>
    <row r="464" spans="1:6" ht="25.5" hidden="1">
      <c r="A464" s="23"/>
      <c r="B464" s="23" t="s">
        <v>66</v>
      </c>
      <c r="C464" s="23"/>
      <c r="D464" s="23"/>
      <c r="E464" s="26" t="s">
        <v>67</v>
      </c>
      <c r="F464" s="27">
        <f>F465+F470</f>
        <v>0</v>
      </c>
    </row>
    <row r="465" spans="1:6" ht="12.75" hidden="1">
      <c r="A465" s="23"/>
      <c r="B465" s="23"/>
      <c r="C465" s="23" t="s">
        <v>34</v>
      </c>
      <c r="D465" s="23"/>
      <c r="E465" s="26" t="s">
        <v>329</v>
      </c>
      <c r="F465" s="27">
        <f>F466</f>
        <v>0</v>
      </c>
    </row>
    <row r="466" spans="1:6" ht="12.75" hidden="1">
      <c r="A466" s="23"/>
      <c r="B466" s="23"/>
      <c r="C466" s="23" t="s">
        <v>199</v>
      </c>
      <c r="D466" s="23"/>
      <c r="E466" s="26" t="s">
        <v>35</v>
      </c>
      <c r="F466" s="27">
        <f>SUM(F467:F469)</f>
        <v>0</v>
      </c>
    </row>
    <row r="467" spans="1:6" ht="76.5" hidden="1">
      <c r="A467" s="23"/>
      <c r="B467" s="23"/>
      <c r="C467" s="23"/>
      <c r="D467" s="23" t="s">
        <v>13</v>
      </c>
      <c r="E467" s="26" t="s">
        <v>123</v>
      </c>
      <c r="F467" s="27"/>
    </row>
    <row r="468" spans="1:6" ht="25.5" hidden="1">
      <c r="A468" s="23"/>
      <c r="B468" s="23"/>
      <c r="C468" s="23"/>
      <c r="D468" s="23" t="s">
        <v>14</v>
      </c>
      <c r="E468" s="26" t="s">
        <v>124</v>
      </c>
      <c r="F468" s="27"/>
    </row>
    <row r="469" spans="1:6" ht="12.75" hidden="1">
      <c r="A469" s="23"/>
      <c r="B469" s="23"/>
      <c r="C469" s="23"/>
      <c r="D469" s="23" t="s">
        <v>15</v>
      </c>
      <c r="E469" s="26" t="s">
        <v>16</v>
      </c>
      <c r="F469" s="27"/>
    </row>
    <row r="470" spans="1:11" ht="12.75" hidden="1">
      <c r="A470" s="23"/>
      <c r="B470" s="23"/>
      <c r="C470" s="23" t="s">
        <v>381</v>
      </c>
      <c r="D470" s="23"/>
      <c r="E470" s="26" t="s">
        <v>382</v>
      </c>
      <c r="F470" s="37">
        <f>F471</f>
        <v>0</v>
      </c>
      <c r="G470" s="20"/>
      <c r="H470" s="1"/>
      <c r="I470" s="1"/>
      <c r="J470" s="15"/>
      <c r="K470" s="15"/>
    </row>
    <row r="471" spans="1:11" ht="38.25" hidden="1">
      <c r="A471" s="23"/>
      <c r="B471" s="23"/>
      <c r="C471" s="23" t="s">
        <v>233</v>
      </c>
      <c r="D471" s="23"/>
      <c r="E471" s="26" t="s">
        <v>234</v>
      </c>
      <c r="F471" s="37">
        <f>F472</f>
        <v>0</v>
      </c>
      <c r="G471" s="20"/>
      <c r="H471" s="1"/>
      <c r="I471" s="1"/>
      <c r="J471" s="15"/>
      <c r="K471" s="15"/>
    </row>
    <row r="472" spans="1:11" ht="25.5" hidden="1">
      <c r="A472" s="23"/>
      <c r="B472" s="23"/>
      <c r="C472" s="23"/>
      <c r="D472" s="23" t="s">
        <v>14</v>
      </c>
      <c r="E472" s="26" t="s">
        <v>124</v>
      </c>
      <c r="F472" s="37"/>
      <c r="G472" s="20"/>
      <c r="H472" s="1"/>
      <c r="I472" s="1"/>
      <c r="J472" s="15"/>
      <c r="K472" s="15"/>
    </row>
    <row r="473" spans="1:6" ht="12.75" hidden="1">
      <c r="A473" s="23"/>
      <c r="B473" s="23"/>
      <c r="C473" s="23"/>
      <c r="D473" s="23"/>
      <c r="E473" s="26"/>
      <c r="F473" s="27"/>
    </row>
    <row r="474" spans="1:9" s="12" customFormat="1" ht="38.25" hidden="1">
      <c r="A474" s="21" t="s">
        <v>200</v>
      </c>
      <c r="B474" s="21"/>
      <c r="C474" s="21"/>
      <c r="D474" s="21"/>
      <c r="E474" s="24" t="s">
        <v>226</v>
      </c>
      <c r="F474" s="25">
        <f>F475</f>
        <v>0</v>
      </c>
      <c r="H474" s="17"/>
      <c r="I474" s="17"/>
    </row>
    <row r="475" spans="1:6" ht="25.5" hidden="1">
      <c r="A475" s="23"/>
      <c r="B475" s="23" t="s">
        <v>46</v>
      </c>
      <c r="C475" s="23"/>
      <c r="D475" s="23"/>
      <c r="E475" s="26" t="s">
        <v>47</v>
      </c>
      <c r="F475" s="27">
        <f>F476</f>
        <v>0</v>
      </c>
    </row>
    <row r="476" spans="1:6" ht="38.25" hidden="1">
      <c r="A476" s="23"/>
      <c r="B476" s="23" t="s">
        <v>48</v>
      </c>
      <c r="C476" s="23"/>
      <c r="D476" s="23"/>
      <c r="E476" s="26" t="s">
        <v>201</v>
      </c>
      <c r="F476" s="27">
        <f>F477</f>
        <v>0</v>
      </c>
    </row>
    <row r="477" spans="1:6" ht="25.5" hidden="1">
      <c r="A477" s="23"/>
      <c r="B477" s="23"/>
      <c r="C477" s="23" t="s">
        <v>33</v>
      </c>
      <c r="D477" s="23"/>
      <c r="E477" s="26" t="s">
        <v>330</v>
      </c>
      <c r="F477" s="27">
        <f>F478</f>
        <v>0</v>
      </c>
    </row>
    <row r="478" spans="1:6" ht="12.75" hidden="1">
      <c r="A478" s="23"/>
      <c r="B478" s="23"/>
      <c r="C478" s="23" t="s">
        <v>202</v>
      </c>
      <c r="D478" s="23"/>
      <c r="E478" s="26" t="s">
        <v>35</v>
      </c>
      <c r="F478" s="27">
        <f>SUM(F479:F481)</f>
        <v>0</v>
      </c>
    </row>
    <row r="479" spans="1:6" ht="76.5" hidden="1">
      <c r="A479" s="23"/>
      <c r="B479" s="23"/>
      <c r="C479" s="23"/>
      <c r="D479" s="23" t="s">
        <v>13</v>
      </c>
      <c r="E479" s="26" t="s">
        <v>123</v>
      </c>
      <c r="F479" s="27"/>
    </row>
    <row r="480" spans="1:6" ht="25.5" hidden="1">
      <c r="A480" s="23"/>
      <c r="B480" s="23"/>
      <c r="C480" s="23"/>
      <c r="D480" s="23" t="s">
        <v>14</v>
      </c>
      <c r="E480" s="26" t="s">
        <v>124</v>
      </c>
      <c r="F480" s="27"/>
    </row>
    <row r="481" spans="1:6" ht="12.75" hidden="1">
      <c r="A481" s="23"/>
      <c r="B481" s="23"/>
      <c r="C481" s="23"/>
      <c r="D481" s="23" t="s">
        <v>15</v>
      </c>
      <c r="E481" s="26" t="s">
        <v>16</v>
      </c>
      <c r="F481" s="27"/>
    </row>
    <row r="482" spans="1:6" ht="12.75" hidden="1">
      <c r="A482" s="23"/>
      <c r="B482" s="23"/>
      <c r="C482" s="23"/>
      <c r="D482" s="23"/>
      <c r="E482" s="26"/>
      <c r="F482" s="27"/>
    </row>
    <row r="483" spans="1:9" s="12" customFormat="1" ht="51">
      <c r="A483" s="2" t="s">
        <v>203</v>
      </c>
      <c r="B483" s="2"/>
      <c r="C483" s="2"/>
      <c r="D483" s="2"/>
      <c r="E483" s="13" t="s">
        <v>227</v>
      </c>
      <c r="F483" s="39">
        <f>F484+F494+F499</f>
        <v>-2302.7</v>
      </c>
      <c r="H483" s="17"/>
      <c r="I483" s="17"/>
    </row>
    <row r="484" spans="1:6" ht="12.75" hidden="1">
      <c r="A484" s="4"/>
      <c r="B484" s="4" t="s">
        <v>9</v>
      </c>
      <c r="C484" s="4"/>
      <c r="D484" s="4"/>
      <c r="E484" s="5" t="s">
        <v>10</v>
      </c>
      <c r="F484" s="6">
        <f>F485</f>
        <v>0</v>
      </c>
    </row>
    <row r="485" spans="1:6" ht="12.75" hidden="1">
      <c r="A485" s="4"/>
      <c r="B485" s="4" t="s">
        <v>29</v>
      </c>
      <c r="C485" s="4"/>
      <c r="D485" s="4"/>
      <c r="E485" s="5" t="s">
        <v>30</v>
      </c>
      <c r="F485" s="6">
        <f>F486+F491</f>
        <v>0</v>
      </c>
    </row>
    <row r="486" spans="1:6" ht="27.75" customHeight="1" hidden="1">
      <c r="A486" s="4"/>
      <c r="B486" s="4"/>
      <c r="C486" s="4" t="s">
        <v>52</v>
      </c>
      <c r="D486" s="4"/>
      <c r="E486" s="5" t="s">
        <v>248</v>
      </c>
      <c r="F486" s="6">
        <f>F487</f>
        <v>0</v>
      </c>
    </row>
    <row r="487" spans="1:6" ht="12.75" hidden="1">
      <c r="A487" s="4"/>
      <c r="B487" s="4"/>
      <c r="C487" s="4" t="s">
        <v>197</v>
      </c>
      <c r="D487" s="4"/>
      <c r="E487" s="5" t="s">
        <v>35</v>
      </c>
      <c r="F487" s="6">
        <f>SUM(F488:F490)</f>
        <v>0</v>
      </c>
    </row>
    <row r="488" spans="1:6" ht="67.5" customHeight="1" hidden="1">
      <c r="A488" s="4"/>
      <c r="B488" s="4"/>
      <c r="C488" s="4"/>
      <c r="D488" s="4" t="s">
        <v>13</v>
      </c>
      <c r="E488" s="5" t="s">
        <v>123</v>
      </c>
      <c r="F488" s="6"/>
    </row>
    <row r="489" spans="1:6" ht="25.5" hidden="1">
      <c r="A489" s="4"/>
      <c r="B489" s="4"/>
      <c r="C489" s="4"/>
      <c r="D489" s="4" t="s">
        <v>14</v>
      </c>
      <c r="E489" s="5" t="s">
        <v>124</v>
      </c>
      <c r="F489" s="6"/>
    </row>
    <row r="490" spans="1:6" ht="12.75" hidden="1">
      <c r="A490" s="4"/>
      <c r="B490" s="4"/>
      <c r="C490" s="4"/>
      <c r="D490" s="4" t="s">
        <v>15</v>
      </c>
      <c r="E490" s="5" t="s">
        <v>16</v>
      </c>
      <c r="F490" s="6"/>
    </row>
    <row r="491" spans="1:6" ht="25.5" hidden="1">
      <c r="A491" s="4"/>
      <c r="B491" s="4"/>
      <c r="C491" s="4" t="s">
        <v>26</v>
      </c>
      <c r="D491" s="4"/>
      <c r="E491" s="5" t="s">
        <v>260</v>
      </c>
      <c r="F491" s="6">
        <f>F492</f>
        <v>0</v>
      </c>
    </row>
    <row r="492" spans="1:6" ht="38.25" hidden="1">
      <c r="A492" s="4"/>
      <c r="B492" s="4"/>
      <c r="C492" s="4" t="s">
        <v>136</v>
      </c>
      <c r="D492" s="4"/>
      <c r="E492" s="5" t="s">
        <v>137</v>
      </c>
      <c r="F492" s="6">
        <f>F493</f>
        <v>0</v>
      </c>
    </row>
    <row r="493" spans="1:6" ht="25.5" hidden="1">
      <c r="A493" s="4"/>
      <c r="B493" s="4"/>
      <c r="C493" s="4"/>
      <c r="D493" s="4" t="s">
        <v>14</v>
      </c>
      <c r="E493" s="5" t="s">
        <v>124</v>
      </c>
      <c r="F493" s="6"/>
    </row>
    <row r="494" spans="1:6" ht="12.75">
      <c r="A494" s="4"/>
      <c r="B494" s="4" t="s">
        <v>62</v>
      </c>
      <c r="C494" s="4"/>
      <c r="D494" s="4"/>
      <c r="E494" s="5" t="s">
        <v>63</v>
      </c>
      <c r="F494" s="6">
        <f>F495</f>
        <v>-2302.7</v>
      </c>
    </row>
    <row r="495" spans="1:6" ht="12.75">
      <c r="A495" s="4"/>
      <c r="B495" s="7" t="s">
        <v>372</v>
      </c>
      <c r="C495" s="7"/>
      <c r="D495" s="7"/>
      <c r="E495" s="47" t="s">
        <v>373</v>
      </c>
      <c r="F495" s="6">
        <f>F496</f>
        <v>-2302.7</v>
      </c>
    </row>
    <row r="496" spans="1:6" ht="25.5">
      <c r="A496" s="4"/>
      <c r="B496" s="7"/>
      <c r="C496" s="7" t="s">
        <v>355</v>
      </c>
      <c r="D496" s="7"/>
      <c r="E496" s="47" t="s">
        <v>356</v>
      </c>
      <c r="F496" s="6">
        <f>F497</f>
        <v>-2302.7</v>
      </c>
    </row>
    <row r="497" spans="1:6" ht="25.5">
      <c r="A497" s="4"/>
      <c r="B497" s="7"/>
      <c r="C497" s="7" t="s">
        <v>408</v>
      </c>
      <c r="D497" s="7"/>
      <c r="E497" s="47" t="s">
        <v>409</v>
      </c>
      <c r="F497" s="6">
        <f>F498</f>
        <v>-2302.7</v>
      </c>
    </row>
    <row r="498" spans="1:6" ht="12.75">
      <c r="A498" s="4"/>
      <c r="B498" s="7"/>
      <c r="C498" s="7"/>
      <c r="D498" s="7" t="s">
        <v>349</v>
      </c>
      <c r="E498" s="19" t="s">
        <v>350</v>
      </c>
      <c r="F498" s="6">
        <v>-2302.7</v>
      </c>
    </row>
    <row r="499" spans="1:6" ht="12.75" hidden="1">
      <c r="A499" s="23"/>
      <c r="B499" s="22" t="s">
        <v>68</v>
      </c>
      <c r="C499" s="22"/>
      <c r="D499" s="22"/>
      <c r="E499" s="30" t="s">
        <v>69</v>
      </c>
      <c r="F499" s="27">
        <f>F500+F516</f>
        <v>0</v>
      </c>
    </row>
    <row r="500" spans="1:6" ht="12.75" hidden="1">
      <c r="A500" s="23"/>
      <c r="B500" s="22" t="s">
        <v>70</v>
      </c>
      <c r="C500" s="22"/>
      <c r="D500" s="22"/>
      <c r="E500" s="30" t="s">
        <v>71</v>
      </c>
      <c r="F500" s="27">
        <f>F501</f>
        <v>0</v>
      </c>
    </row>
    <row r="501" spans="1:6" ht="25.5" hidden="1">
      <c r="A501" s="23"/>
      <c r="B501" s="22"/>
      <c r="C501" s="22" t="s">
        <v>355</v>
      </c>
      <c r="D501" s="22"/>
      <c r="E501" s="30" t="s">
        <v>356</v>
      </c>
      <c r="F501" s="27">
        <f>F502+F504+F506+F508+F510+F512+F514</f>
        <v>0</v>
      </c>
    </row>
    <row r="502" spans="1:6" ht="38.25" hidden="1">
      <c r="A502" s="23"/>
      <c r="B502" s="38"/>
      <c r="C502" s="22" t="s">
        <v>357</v>
      </c>
      <c r="D502" s="22"/>
      <c r="E502" s="31" t="s">
        <v>358</v>
      </c>
      <c r="F502" s="27">
        <f>F503</f>
        <v>0</v>
      </c>
    </row>
    <row r="503" spans="1:6" ht="12.75" hidden="1">
      <c r="A503" s="23"/>
      <c r="B503" s="22"/>
      <c r="C503" s="22"/>
      <c r="D503" s="22" t="s">
        <v>349</v>
      </c>
      <c r="E503" s="31" t="s">
        <v>350</v>
      </c>
      <c r="F503" s="27"/>
    </row>
    <row r="504" spans="1:6" ht="38.25" hidden="1">
      <c r="A504" s="23"/>
      <c r="B504" s="22"/>
      <c r="C504" s="22" t="s">
        <v>359</v>
      </c>
      <c r="D504" s="22"/>
      <c r="E504" s="30" t="s">
        <v>360</v>
      </c>
      <c r="F504" s="27">
        <f>F505</f>
        <v>0</v>
      </c>
    </row>
    <row r="505" spans="1:6" ht="12.75" hidden="1">
      <c r="A505" s="23"/>
      <c r="B505" s="22"/>
      <c r="C505" s="22"/>
      <c r="D505" s="22" t="s">
        <v>349</v>
      </c>
      <c r="E505" s="31" t="s">
        <v>350</v>
      </c>
      <c r="F505" s="27"/>
    </row>
    <row r="506" spans="1:6" ht="25.5" hidden="1">
      <c r="A506" s="23"/>
      <c r="B506" s="22"/>
      <c r="C506" s="22" t="s">
        <v>361</v>
      </c>
      <c r="D506" s="22"/>
      <c r="E506" s="31" t="s">
        <v>362</v>
      </c>
      <c r="F506" s="27">
        <f>F507</f>
        <v>0</v>
      </c>
    </row>
    <row r="507" spans="1:6" ht="12.75" hidden="1">
      <c r="A507" s="23"/>
      <c r="B507" s="22"/>
      <c r="C507" s="22"/>
      <c r="D507" s="22" t="s">
        <v>349</v>
      </c>
      <c r="E507" s="30" t="s">
        <v>350</v>
      </c>
      <c r="F507" s="27"/>
    </row>
    <row r="508" spans="1:6" ht="38.25" hidden="1">
      <c r="A508" s="23"/>
      <c r="B508" s="22"/>
      <c r="C508" s="22" t="s">
        <v>394</v>
      </c>
      <c r="D508" s="32"/>
      <c r="E508" s="31" t="s">
        <v>395</v>
      </c>
      <c r="F508" s="27">
        <f>F509</f>
        <v>0</v>
      </c>
    </row>
    <row r="509" spans="1:6" ht="12.75" hidden="1">
      <c r="A509" s="23"/>
      <c r="B509" s="22"/>
      <c r="C509" s="22"/>
      <c r="D509" s="22" t="s">
        <v>349</v>
      </c>
      <c r="E509" s="31" t="s">
        <v>350</v>
      </c>
      <c r="F509" s="27"/>
    </row>
    <row r="510" spans="1:6" ht="25.5" hidden="1">
      <c r="A510" s="23"/>
      <c r="B510" s="22"/>
      <c r="C510" s="22" t="s">
        <v>396</v>
      </c>
      <c r="D510" s="32"/>
      <c r="E510" s="31" t="s">
        <v>397</v>
      </c>
      <c r="F510" s="27">
        <f>F511</f>
        <v>0</v>
      </c>
    </row>
    <row r="511" spans="1:6" ht="12.75" hidden="1">
      <c r="A511" s="23"/>
      <c r="B511" s="22"/>
      <c r="C511" s="22"/>
      <c r="D511" s="22" t="s">
        <v>349</v>
      </c>
      <c r="E511" s="31" t="s">
        <v>350</v>
      </c>
      <c r="F511" s="27"/>
    </row>
    <row r="512" spans="1:6" ht="38.25" hidden="1">
      <c r="A512" s="23"/>
      <c r="B512" s="22"/>
      <c r="C512" s="22" t="s">
        <v>398</v>
      </c>
      <c r="D512" s="32"/>
      <c r="E512" s="31" t="s">
        <v>399</v>
      </c>
      <c r="F512" s="27">
        <f>F513</f>
        <v>0</v>
      </c>
    </row>
    <row r="513" spans="1:6" ht="12.75" hidden="1">
      <c r="A513" s="23"/>
      <c r="B513" s="22"/>
      <c r="C513" s="22"/>
      <c r="D513" s="22" t="s">
        <v>349</v>
      </c>
      <c r="E513" s="31" t="s">
        <v>350</v>
      </c>
      <c r="F513" s="27"/>
    </row>
    <row r="514" spans="1:6" ht="38.25" hidden="1">
      <c r="A514" s="23"/>
      <c r="B514" s="22"/>
      <c r="C514" s="22" t="s">
        <v>400</v>
      </c>
      <c r="D514" s="32"/>
      <c r="E514" s="31" t="s">
        <v>401</v>
      </c>
      <c r="F514" s="27">
        <f>F515</f>
        <v>0</v>
      </c>
    </row>
    <row r="515" spans="1:6" ht="12.75" hidden="1">
      <c r="A515" s="23"/>
      <c r="B515" s="22"/>
      <c r="C515" s="22"/>
      <c r="D515" s="22" t="s">
        <v>349</v>
      </c>
      <c r="E515" s="31" t="s">
        <v>350</v>
      </c>
      <c r="F515" s="27"/>
    </row>
    <row r="516" spans="1:6" ht="12.75" hidden="1">
      <c r="A516" s="23"/>
      <c r="B516" s="22" t="s">
        <v>72</v>
      </c>
      <c r="C516" s="22"/>
      <c r="D516" s="22"/>
      <c r="E516" s="30" t="s">
        <v>73</v>
      </c>
      <c r="F516" s="27">
        <f>F517</f>
        <v>0</v>
      </c>
    </row>
    <row r="517" spans="1:6" ht="25.5" hidden="1">
      <c r="A517" s="23"/>
      <c r="B517" s="22"/>
      <c r="C517" s="22" t="s">
        <v>355</v>
      </c>
      <c r="D517" s="22"/>
      <c r="E517" s="30" t="s">
        <v>356</v>
      </c>
      <c r="F517" s="27">
        <f>F518</f>
        <v>0</v>
      </c>
    </row>
    <row r="518" spans="1:6" ht="25.5" hidden="1">
      <c r="A518" s="23"/>
      <c r="B518" s="32"/>
      <c r="C518" s="22" t="s">
        <v>402</v>
      </c>
      <c r="D518" s="22"/>
      <c r="E518" s="31" t="s">
        <v>1</v>
      </c>
      <c r="F518" s="27">
        <f>F519</f>
        <v>0</v>
      </c>
    </row>
    <row r="519" spans="1:6" ht="12.75" hidden="1">
      <c r="A519" s="23"/>
      <c r="B519" s="32"/>
      <c r="C519" s="22"/>
      <c r="D519" s="22" t="s">
        <v>349</v>
      </c>
      <c r="E519" s="31" t="s">
        <v>350</v>
      </c>
      <c r="F519" s="27"/>
    </row>
    <row r="520" spans="1:9" ht="15.75" customHeight="1">
      <c r="A520" s="4"/>
      <c r="B520" s="7"/>
      <c r="C520" s="7"/>
      <c r="D520" s="7"/>
      <c r="E520" s="19"/>
      <c r="F520" s="6"/>
      <c r="I520" s="15">
        <f>-686.4-10112.1</f>
        <v>-10798.5</v>
      </c>
    </row>
    <row r="521" spans="1:9" s="12" customFormat="1" ht="12.75">
      <c r="A521" s="44" t="s">
        <v>111</v>
      </c>
      <c r="B521" s="3"/>
      <c r="C521" s="3"/>
      <c r="D521" s="3"/>
      <c r="E521" s="45" t="s">
        <v>113</v>
      </c>
      <c r="F521" s="46">
        <f>F12+F38+F96+F131+F240+F254+F369+F440+F462+F474+F483</f>
        <v>0</v>
      </c>
      <c r="H521" s="17"/>
      <c r="I521" s="15">
        <v>3691.1</v>
      </c>
    </row>
    <row r="522" ht="12.75">
      <c r="I522" s="15">
        <v>2013.7</v>
      </c>
    </row>
    <row r="523" spans="5:9" ht="12.75" hidden="1">
      <c r="E523" s="8" t="s">
        <v>220</v>
      </c>
      <c r="F523" s="14">
        <f>532201.3</f>
        <v>532201.3</v>
      </c>
      <c r="H523" s="15">
        <v>3927.7</v>
      </c>
      <c r="I523" s="15">
        <v>92</v>
      </c>
    </row>
    <row r="524" spans="5:9" ht="12.75" hidden="1">
      <c r="E524" s="8" t="s">
        <v>228</v>
      </c>
      <c r="F524" s="14">
        <f>878482.9-186049.4-74239</f>
        <v>618194.5</v>
      </c>
      <c r="H524" s="18">
        <v>-15016.6</v>
      </c>
      <c r="I524" s="15">
        <v>275</v>
      </c>
    </row>
    <row r="525" spans="6:9" ht="12.75" hidden="1">
      <c r="F525" s="14">
        <f>SUM(F523:F524)</f>
        <v>1150395.8</v>
      </c>
      <c r="H525" s="18">
        <f>SUM(H523:H524)</f>
        <v>-11088.900000000001</v>
      </c>
      <c r="I525" s="15">
        <v>3111.7</v>
      </c>
    </row>
    <row r="526" spans="6:9" ht="12.75" hidden="1">
      <c r="F526" s="15">
        <f>F525-F521</f>
        <v>1150395.8</v>
      </c>
      <c r="G526" s="15"/>
      <c r="H526" s="15">
        <f>F525+H525-F521</f>
        <v>1139306.9000000001</v>
      </c>
      <c r="I526" s="15">
        <v>1452.5</v>
      </c>
    </row>
    <row r="527" ht="12.75" hidden="1">
      <c r="I527" s="15">
        <v>570.6</v>
      </c>
    </row>
    <row r="528" ht="12.75">
      <c r="I528" s="15">
        <f>1004.4-325</f>
        <v>679.4</v>
      </c>
    </row>
    <row r="529" ht="12.75">
      <c r="I529" s="15">
        <v>24.4</v>
      </c>
    </row>
    <row r="530" ht="12.75">
      <c r="I530" s="15">
        <f>316.9+325</f>
        <v>641.9</v>
      </c>
    </row>
    <row r="531" ht="12.75">
      <c r="I531" s="15">
        <f>5497.4-4020.3</f>
        <v>1477.0999999999995</v>
      </c>
    </row>
    <row r="532" ht="12.75">
      <c r="I532" s="15">
        <v>446.8</v>
      </c>
    </row>
    <row r="533" ht="12.75">
      <c r="I533" s="15">
        <v>250</v>
      </c>
    </row>
  </sheetData>
  <sheetProtection/>
  <autoFilter ref="A1:F526"/>
  <mergeCells count="1">
    <mergeCell ref="A7:F7"/>
  </mergeCells>
  <printOptions/>
  <pageMargins left="0.7086614173228347" right="0.5511811023622047" top="0.35433070866141736" bottom="0.31496062992125984" header="0.31496062992125984" footer="0.31496062992125984"/>
  <pageSetup firstPageNumber="32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Анатольевна</dc:creator>
  <cp:keywords/>
  <dc:description/>
  <cp:lastModifiedBy>Пользователи сети ФУ</cp:lastModifiedBy>
  <cp:lastPrinted>2014-12-02T06:03:48Z</cp:lastPrinted>
  <dcterms:created xsi:type="dcterms:W3CDTF">2013-09-26T11:31:41Z</dcterms:created>
  <dcterms:modified xsi:type="dcterms:W3CDTF">2014-12-15T09:37:07Z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Приложения.xlsx</vt:lpwstr>
  </property>
</Properties>
</file>