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<sst xmlns="http://schemas.openxmlformats.org/spreadsheetml/2006/main" count="53" uniqueCount="52">
  <si>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 xml:space="preserve">                    Наименование </t>
  </si>
  <si>
    <t>План</t>
  </si>
  <si>
    <t>с учетом</t>
  </si>
  <si>
    <t>изменений</t>
  </si>
  <si>
    <t>на год</t>
  </si>
  <si>
    <t>Отчет</t>
  </si>
  <si>
    <t xml:space="preserve"> %</t>
  </si>
  <si>
    <t>исполнения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</si>
  <si>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</si>
  <si>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</si>
  <si>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</si>
  <si>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</si>
  <si>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</si>
  <si>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</si>
  <si>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</si>
  <si>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</si>
  <si>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</si>
  <si>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</si>
  <si>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</si>
  <si>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</si>
  <si>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от предпринимательской и иной, приносящей доход деятельности</t>
  </si>
  <si>
    <t>Итого доходов</t>
  </si>
  <si>
    <r>
      <t xml:space="preserve">                         </t>
    </r>
    <r>
      <rPr>
        <b/>
        <sz val="12"/>
        <rFont val="Times New Roman"/>
        <family val="1"/>
      </rPr>
      <t>Расходы</t>
    </r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</si>
  <si>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</si>
  <si>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</si>
  <si>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</si>
  <si>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</si>
  <si>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</si>
  <si>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</si>
  <si>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</si>
  <si>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</si>
  <si>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</si>
  <si>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</si>
  <si>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</t>
  </si>
  <si>
    <t>Итого расходов</t>
  </si>
  <si>
    <t>ДЕФИЦИТ/ ПРОФИЦИТ</t>
  </si>
  <si>
    <t xml:space="preserve">                                                                                                                             Ед. изм.: тыс.руб.</t>
  </si>
  <si>
    <t>(тыс. руб.)</t>
  </si>
  <si>
    <t>Виды долговых обязательств</t>
  </si>
  <si>
    <t xml:space="preserve">на </t>
  </si>
  <si>
    <t>Муниципальные гарантии</t>
  </si>
  <si>
    <t>Всего муниципальный долг МР Калтасинский район Республики Башкортостан</t>
  </si>
  <si>
    <t>внутренний долг</t>
  </si>
  <si>
    <t>внешний долг</t>
  </si>
  <si>
    <t xml:space="preserve">                                             Муниципальный долг муниципального района Калтасинский район Республики Башкортостан</t>
  </si>
  <si>
    <t>Доходы</t>
  </si>
  <si>
    <t>1 января 2016 года</t>
  </si>
  <si>
    <t>Налоги,сборы и регулярные платежи за пользование природными ресурсами</t>
  </si>
  <si>
    <t>Задолженность и перерасчеты по отмененым налогам, сборам и иным обязательным платежам</t>
  </si>
  <si>
    <t>1 февраля 2016 года</t>
  </si>
  <si>
    <t>на 1 марта 2016 года</t>
  </si>
  <si>
    <t>Ежемесячная бухгалтерская отчетность об исполнении бюджета муниципального района Калтасинский район в краткой форме на 01 марта 2016 года.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</si>
</sst>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justify" vertical="top" wrapText="1"/>
    </xf>
    <xf numFmtId="2" fontId="1" fillId="0" borderId="3" xfId="0" applyNumberFormat="1" applyFont="1" applyBorder="1" applyAlignment="1">
      <alignment horizontal="right" vertical="top" wrapText="1"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right" vertical="top" wrapText="1"/>
    </xf>
    <xf numFmtId="0" fontId="1" fillId="0" borderId="3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6" fillId="0" borderId="9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workbookViewId="0" topLeftCell="A1">
      <selection activeCell="H23" sqref="H23"/>
    </sheetView>
  </sheetViews>
  <sheetFormatPr defaultColWidth="9.00390625" defaultRowHeight="12.75"/>
  <cols>
    <col min="1" max="1" width="70.875" style="0" customWidth="1"/>
    <col min="2" max="2" width="11.75390625" style="0" bestFit="1" customWidth="1"/>
    <col min="3" max="3" width="10.125" style="0" customWidth="1"/>
    <col min="4" max="4" width="13.125" style="0" bestFit="1" customWidth="1"/>
  </cols>
  <sheetData>
    <row r="1" spans="1:4" s="10" customFormat="1" ht="30" customHeight="1" thickBot="1">
      <c r="A1" s="36" t="s">
        <v>51</v>
      </c>
      <c r="B1" s="36"/>
      <c r="C1" s="36"/>
      <c r="D1" s="36"/>
    </row>
    <row r="2" spans="1:4" s="10" customFormat="1" ht="21" customHeight="1" thickBot="1">
      <c r="A2" s="11"/>
      <c r="B2" s="37" t="s">
        <v>36</v>
      </c>
      <c r="C2" s="37"/>
      <c r="D2" s="37"/>
    </row>
    <row r="3" spans="1:4" ht="15.75">
      <c r="A3" s="38" t="s">
        <v>0</v>
      </c>
      <c r="B3" s="1" t="s">
        <v>1</v>
      </c>
      <c r="C3" s="38" t="s">
        <v>5</v>
      </c>
      <c r="D3" s="1" t="s">
        <v>6</v>
      </c>
    </row>
    <row r="4" spans="1:4" ht="15.75">
      <c r="A4" s="39"/>
      <c r="B4" s="2" t="s">
        <v>2</v>
      </c>
      <c r="C4" s="39"/>
      <c r="D4" s="2" t="s">
        <v>7</v>
      </c>
    </row>
    <row r="5" spans="1:4" ht="15.75">
      <c r="A5" s="39"/>
      <c r="B5" s="2" t="s">
        <v>3</v>
      </c>
      <c r="C5" s="39"/>
      <c r="D5" s="4"/>
    </row>
    <row r="6" spans="1:4" ht="16.5" thickBot="1">
      <c r="A6" s="40"/>
      <c r="B6" s="3" t="s">
        <v>4</v>
      </c>
      <c r="C6" s="40"/>
      <c r="D6" s="5"/>
    </row>
    <row r="7" spans="1:4" ht="16.5" thickBot="1">
      <c r="A7" s="6" t="s">
        <v>45</v>
      </c>
      <c r="B7" s="7"/>
      <c r="C7" s="7"/>
      <c r="D7" s="9"/>
    </row>
    <row r="8" spans="1:4" ht="16.5" thickBot="1">
      <c r="A8" s="6" t="s">
        <v>9</v>
      </c>
      <c r="B8" s="7">
        <v>133221</v>
      </c>
      <c r="C8" s="7">
        <v>15456</v>
      </c>
      <c r="D8" s="9">
        <f>C8/B8*100</f>
        <v>11.601774495012048</v>
      </c>
    </row>
    <row r="9" spans="1:4" ht="32.25" thickBot="1">
      <c r="A9" s="6" t="s">
        <v>10</v>
      </c>
      <c r="B9" s="7">
        <v>18052</v>
      </c>
      <c r="C9" s="7">
        <v>1140</v>
      </c>
      <c r="D9" s="9">
        <f>C9/B9*100</f>
        <v>6.315089740748947</v>
      </c>
    </row>
    <row r="10" spans="1:4" ht="16.5" thickBot="1">
      <c r="A10" s="6" t="s">
        <v>11</v>
      </c>
      <c r="B10" s="24">
        <v>16247</v>
      </c>
      <c r="C10" s="7">
        <v>2045</v>
      </c>
      <c r="D10" s="9">
        <f aca="true" t="shared" si="0" ref="D10:D22">C10/B10*100</f>
        <v>12.586939127223488</v>
      </c>
    </row>
    <row r="11" spans="1:4" ht="16.5" thickBot="1">
      <c r="A11" s="6" t="s">
        <v>12</v>
      </c>
      <c r="B11" s="7">
        <v>1092</v>
      </c>
      <c r="C11" s="7">
        <v>215</v>
      </c>
      <c r="D11" s="9">
        <f t="shared" si="0"/>
        <v>19.68864468864469</v>
      </c>
    </row>
    <row r="12" spans="1:4" ht="32.25" thickBot="1">
      <c r="A12" s="6" t="s">
        <v>47</v>
      </c>
      <c r="B12" s="7">
        <v>43</v>
      </c>
      <c r="C12" s="7">
        <v>0</v>
      </c>
      <c r="D12" s="9">
        <v>0</v>
      </c>
    </row>
    <row r="13" spans="1:4" ht="32.25" thickBot="1">
      <c r="A13" s="6" t="s">
        <v>48</v>
      </c>
      <c r="B13" s="7"/>
      <c r="C13" s="7">
        <v>3</v>
      </c>
      <c r="D13" s="9">
        <v>0</v>
      </c>
    </row>
    <row r="14" spans="1:4" ht="32.25" thickBot="1">
      <c r="A14" s="6" t="s">
        <v>13</v>
      </c>
      <c r="B14" s="7">
        <v>7850</v>
      </c>
      <c r="C14" s="7">
        <v>2052</v>
      </c>
      <c r="D14" s="9">
        <f t="shared" si="0"/>
        <v>26.140127388535035</v>
      </c>
    </row>
    <row r="15" spans="1:4" ht="16.5" thickBot="1">
      <c r="A15" s="6" t="s">
        <v>14</v>
      </c>
      <c r="B15" s="7">
        <v>78</v>
      </c>
      <c r="C15" s="7">
        <v>204</v>
      </c>
      <c r="D15" s="9">
        <f t="shared" si="0"/>
        <v>261.53846153846155</v>
      </c>
    </row>
    <row r="16" spans="1:4" ht="32.25" thickBot="1">
      <c r="A16" s="6" t="s">
        <v>15</v>
      </c>
      <c r="B16" s="7">
        <v>0</v>
      </c>
      <c r="C16" s="7">
        <v>0</v>
      </c>
      <c r="D16" s="9">
        <v>0</v>
      </c>
    </row>
    <row r="17" spans="1:4" ht="16.5" thickBot="1">
      <c r="A17" s="6" t="s">
        <v>16</v>
      </c>
      <c r="B17" s="7">
        <v>342</v>
      </c>
      <c r="C17" s="7">
        <v>54</v>
      </c>
      <c r="D17" s="9">
        <f t="shared" si="0"/>
        <v>15.789473684210526</v>
      </c>
    </row>
    <row r="18" spans="1:4" ht="16.5" thickBot="1">
      <c r="A18" s="6" t="s">
        <v>17</v>
      </c>
      <c r="B18" s="7">
        <v>706</v>
      </c>
      <c r="C18" s="7">
        <v>82</v>
      </c>
      <c r="D18" s="9">
        <f t="shared" si="0"/>
        <v>11.614730878186968</v>
      </c>
    </row>
    <row r="19" spans="1:4" ht="16.5" thickBot="1">
      <c r="A19" s="6" t="s">
        <v>18</v>
      </c>
      <c r="B19" s="7">
        <v>0</v>
      </c>
      <c r="C19" s="7">
        <v>0</v>
      </c>
      <c r="D19" s="9">
        <v>0</v>
      </c>
    </row>
    <row r="20" spans="1:4" ht="16.5" thickBot="1">
      <c r="A20" s="6" t="s">
        <v>8</v>
      </c>
      <c r="B20" s="7">
        <f>SUM(B8:B19)</f>
        <v>177631</v>
      </c>
      <c r="C20" s="7">
        <f>SUM(C8:C19)</f>
        <v>21251</v>
      </c>
      <c r="D20" s="9">
        <f t="shared" si="0"/>
        <v>11.96356491828566</v>
      </c>
    </row>
    <row r="21" spans="1:4" ht="16.5" thickBot="1">
      <c r="A21" s="6" t="s">
        <v>19</v>
      </c>
      <c r="B21" s="7">
        <v>331960</v>
      </c>
      <c r="C21" s="7">
        <v>51796</v>
      </c>
      <c r="D21" s="9">
        <f t="shared" si="0"/>
        <v>15.603084709001083</v>
      </c>
    </row>
    <row r="22" spans="1:4" ht="32.25" thickBot="1">
      <c r="A22" s="6" t="s">
        <v>20</v>
      </c>
      <c r="B22" s="7">
        <v>0</v>
      </c>
      <c r="C22" s="7">
        <v>0</v>
      </c>
      <c r="D22" s="9">
        <v>0</v>
      </c>
    </row>
    <row r="23" spans="1:4" ht="16.5" thickBot="1">
      <c r="A23" s="6" t="s">
        <v>21</v>
      </c>
      <c r="B23" s="7">
        <f>SUM(B20:B22)</f>
        <v>509591</v>
      </c>
      <c r="C23" s="7">
        <f>SUM(C20:C22)</f>
        <v>73047</v>
      </c>
      <c r="D23" s="9">
        <f>C23/B23*100</f>
        <v>14.334436832675616</v>
      </c>
    </row>
    <row r="24" spans="1:4" ht="16.5" thickBot="1">
      <c r="A24" s="6" t="s">
        <v>22</v>
      </c>
      <c r="B24" s="7"/>
      <c r="C24" s="7"/>
      <c r="D24" s="7"/>
    </row>
    <row r="25" spans="1:4" ht="16.5" thickBot="1">
      <c r="A25" s="6" t="s">
        <v>23</v>
      </c>
      <c r="B25" s="7">
        <v>40137</v>
      </c>
      <c r="C25" s="7">
        <v>3279</v>
      </c>
      <c r="D25" s="9">
        <f>(C25/B25)*100</f>
        <v>8.169519396068466</v>
      </c>
    </row>
    <row r="26" spans="1:4" ht="16.5" thickBot="1">
      <c r="A26" s="6" t="s">
        <v>24</v>
      </c>
      <c r="B26" s="7">
        <v>1295</v>
      </c>
      <c r="C26" s="7">
        <v>1099</v>
      </c>
      <c r="D26" s="9">
        <f aca="true" t="shared" si="1" ref="D26:D36">(C26/B26)*100</f>
        <v>84.86486486486487</v>
      </c>
    </row>
    <row r="27" spans="1:4" ht="16.5" thickBot="1">
      <c r="A27" s="6" t="s">
        <v>25</v>
      </c>
      <c r="B27" s="7"/>
      <c r="C27" s="7"/>
      <c r="D27" s="9">
        <v>0</v>
      </c>
    </row>
    <row r="28" spans="1:4" ht="16.5" thickBot="1">
      <c r="A28" s="8" t="s">
        <v>26</v>
      </c>
      <c r="B28" s="12">
        <v>47009</v>
      </c>
      <c r="C28" s="7">
        <v>3686</v>
      </c>
      <c r="D28" s="9">
        <f t="shared" si="1"/>
        <v>7.84105171350167</v>
      </c>
    </row>
    <row r="29" spans="1:4" ht="24" customHeight="1" thickBot="1">
      <c r="A29" s="14" t="s">
        <v>27</v>
      </c>
      <c r="B29" s="13">
        <v>3175</v>
      </c>
      <c r="C29" s="13">
        <v>794</v>
      </c>
      <c r="D29" s="9">
        <f t="shared" si="1"/>
        <v>25.007874015748033</v>
      </c>
    </row>
    <row r="30" spans="1:4" ht="16.5" thickBot="1">
      <c r="A30" s="6" t="s">
        <v>28</v>
      </c>
      <c r="B30" s="7">
        <v>314991</v>
      </c>
      <c r="C30" s="7">
        <v>50324</v>
      </c>
      <c r="D30" s="9">
        <f t="shared" si="1"/>
        <v>15.976329482429657</v>
      </c>
    </row>
    <row r="31" spans="1:4" ht="16.5" thickBot="1">
      <c r="A31" s="6" t="s">
        <v>29</v>
      </c>
      <c r="B31" s="7">
        <v>37345</v>
      </c>
      <c r="C31" s="7">
        <v>6884</v>
      </c>
      <c r="D31" s="9">
        <f t="shared" si="1"/>
        <v>18.433525237648947</v>
      </c>
    </row>
    <row r="32" spans="1:4" ht="16.5" thickBot="1">
      <c r="A32" s="6" t="s">
        <v>30</v>
      </c>
      <c r="B32" s="7">
        <v>39726</v>
      </c>
      <c r="C32" s="7">
        <v>2601</v>
      </c>
      <c r="D32" s="9">
        <f t="shared" si="1"/>
        <v>6.547349342999547</v>
      </c>
    </row>
    <row r="33" spans="1:4" ht="16.5" thickBot="1">
      <c r="A33" s="6" t="s">
        <v>31</v>
      </c>
      <c r="B33" s="7">
        <v>930</v>
      </c>
      <c r="C33" s="7">
        <v>55</v>
      </c>
      <c r="D33" s="9">
        <f t="shared" si="1"/>
        <v>5.913978494623656</v>
      </c>
    </row>
    <row r="34" spans="1:4" ht="16.5" thickBot="1">
      <c r="A34" s="6" t="s">
        <v>32</v>
      </c>
      <c r="B34" s="7">
        <v>204</v>
      </c>
      <c r="C34" s="7">
        <v>0</v>
      </c>
      <c r="D34" s="9">
        <f t="shared" si="1"/>
        <v>0</v>
      </c>
    </row>
    <row r="35" spans="1:4" ht="16.5" thickBot="1">
      <c r="A35" s="6" t="s">
        <v>33</v>
      </c>
      <c r="B35" s="7">
        <v>27680</v>
      </c>
      <c r="C35" s="7">
        <v>4834</v>
      </c>
      <c r="D35" s="9">
        <f t="shared" si="1"/>
        <v>17.463872832369944</v>
      </c>
    </row>
    <row r="36" spans="1:4" ht="16.5" thickBot="1">
      <c r="A36" s="6" t="s">
        <v>34</v>
      </c>
      <c r="B36" s="7">
        <f>SUM(B25:B35)</f>
        <v>512492</v>
      </c>
      <c r="C36" s="7">
        <f>SUM(C25:C35)</f>
        <v>73556</v>
      </c>
      <c r="D36" s="9">
        <f t="shared" si="1"/>
        <v>14.352614284710786</v>
      </c>
    </row>
    <row r="37" spans="1:4" ht="16.5" thickBot="1">
      <c r="A37" s="6" t="s">
        <v>35</v>
      </c>
      <c r="B37" s="7">
        <f>B23-B36</f>
        <v>-2901</v>
      </c>
      <c r="C37" s="7">
        <f>C23-C36</f>
        <v>-509</v>
      </c>
      <c r="D37" s="7"/>
    </row>
  </sheetData>
  <mergeCells count="4">
    <mergeCell ref="A1:D1"/>
    <mergeCell ref="B2:D2"/>
    <mergeCell ref="A3:A6"/>
    <mergeCell ref="C3:C6"/>
  </mergeCells>
  <printOptions/>
  <pageMargins left="0.75" right="0.75" top="1" bottom="1" header="0.5" footer="0.5"/>
  <pageSetup fitToHeight="1" fitToWidth="1" horizontalDpi="1200" verticalDpi="12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I16" sqref="I16"/>
    </sheetView>
  </sheetViews>
  <sheetFormatPr defaultColWidth="9.00390625" defaultRowHeight="12.75"/>
  <sheetData>
    <row r="1" spans="1:14" ht="15.75">
      <c r="A1" s="34" t="s">
        <v>44</v>
      </c>
      <c r="B1" s="34"/>
      <c r="C1" s="34"/>
      <c r="N1" s="34"/>
    </row>
    <row r="2" ht="15.75">
      <c r="A2" s="15"/>
    </row>
    <row r="3" spans="1:11" ht="15.75">
      <c r="A3" s="15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4" ht="15.75">
      <c r="A4" s="15"/>
      <c r="B4" s="33"/>
      <c r="C4" s="33"/>
      <c r="D4" s="33"/>
      <c r="E4" s="33"/>
      <c r="F4" s="33"/>
      <c r="G4" s="33"/>
      <c r="N4" s="33"/>
    </row>
    <row r="5" ht="18.75">
      <c r="A5" s="16"/>
    </row>
    <row r="6" ht="13.5" thickBot="1">
      <c r="A6" s="17" t="s">
        <v>37</v>
      </c>
    </row>
    <row r="7" spans="1:14" ht="12.75">
      <c r="A7" s="41" t="s">
        <v>38</v>
      </c>
      <c r="B7" s="18" t="s">
        <v>39</v>
      </c>
      <c r="C7" s="28" t="s">
        <v>39</v>
      </c>
      <c r="D7" s="44" t="s">
        <v>50</v>
      </c>
      <c r="E7" s="25"/>
      <c r="I7" s="25"/>
      <c r="J7" s="25"/>
      <c r="K7" s="25"/>
      <c r="L7" s="25"/>
      <c r="M7" s="25"/>
      <c r="N7" s="25"/>
    </row>
    <row r="8" spans="1:14" ht="38.25">
      <c r="A8" s="42"/>
      <c r="B8" s="19" t="s">
        <v>46</v>
      </c>
      <c r="C8" s="29" t="s">
        <v>49</v>
      </c>
      <c r="D8" s="45"/>
      <c r="E8" s="25"/>
      <c r="I8" s="25"/>
      <c r="J8" s="25"/>
      <c r="K8" s="25"/>
      <c r="L8" s="25"/>
      <c r="M8" s="25"/>
      <c r="N8" s="25"/>
    </row>
    <row r="9" spans="1:14" ht="12.75">
      <c r="A9" s="42"/>
      <c r="B9" s="4"/>
      <c r="C9" s="30"/>
      <c r="D9" s="45"/>
      <c r="E9" s="25"/>
      <c r="I9" s="25"/>
      <c r="J9" s="25"/>
      <c r="K9" s="25"/>
      <c r="L9" s="25"/>
      <c r="M9" s="26"/>
      <c r="N9" s="26"/>
    </row>
    <row r="10" spans="1:14" ht="12.75">
      <c r="A10" s="42"/>
      <c r="B10" s="4"/>
      <c r="C10" s="30"/>
      <c r="D10" s="45"/>
      <c r="E10" s="25"/>
      <c r="I10" s="25"/>
      <c r="J10" s="25"/>
      <c r="K10" s="25"/>
      <c r="L10" s="25"/>
      <c r="M10" s="26"/>
      <c r="N10" s="26"/>
    </row>
    <row r="11" spans="1:14" ht="13.5" thickBot="1">
      <c r="A11" s="43"/>
      <c r="B11" s="5"/>
      <c r="C11" s="31"/>
      <c r="D11" s="46"/>
      <c r="E11" s="26"/>
      <c r="I11" s="26"/>
      <c r="J11" s="26"/>
      <c r="K11" s="26"/>
      <c r="L11" s="26"/>
      <c r="M11" s="26"/>
      <c r="N11" s="26"/>
    </row>
    <row r="12" spans="1:14" ht="39" thickBot="1">
      <c r="A12" s="20" t="s">
        <v>40</v>
      </c>
      <c r="B12" s="21">
        <v>0</v>
      </c>
      <c r="C12" s="32">
        <v>0</v>
      </c>
      <c r="D12" s="35">
        <v>0</v>
      </c>
      <c r="E12" s="27"/>
      <c r="I12" s="27"/>
      <c r="J12" s="27"/>
      <c r="K12" s="27"/>
      <c r="L12" s="27"/>
      <c r="M12" s="27"/>
      <c r="N12" s="27"/>
    </row>
    <row r="13" spans="1:14" ht="141" thickBot="1">
      <c r="A13" s="22" t="s">
        <v>41</v>
      </c>
      <c r="B13" s="21">
        <v>0</v>
      </c>
      <c r="C13" s="32">
        <v>0</v>
      </c>
      <c r="D13" s="35">
        <v>0</v>
      </c>
      <c r="E13" s="27"/>
      <c r="I13" s="27"/>
      <c r="J13" s="27"/>
      <c r="K13" s="27"/>
      <c r="L13" s="27"/>
      <c r="M13" s="27"/>
      <c r="N13" s="27"/>
    </row>
    <row r="14" spans="1:14" ht="26.25" thickBot="1">
      <c r="A14" s="23" t="s">
        <v>42</v>
      </c>
      <c r="B14" s="21">
        <v>0</v>
      </c>
      <c r="C14" s="32">
        <v>0</v>
      </c>
      <c r="D14" s="35">
        <v>0</v>
      </c>
      <c r="E14" s="27"/>
      <c r="I14" s="27"/>
      <c r="J14" s="27"/>
      <c r="K14" s="27"/>
      <c r="L14" s="27"/>
      <c r="M14" s="27"/>
      <c r="N14" s="27"/>
    </row>
    <row r="15" spans="1:14" ht="26.25" thickBot="1">
      <c r="A15" s="23" t="s">
        <v>43</v>
      </c>
      <c r="B15" s="21">
        <v>0</v>
      </c>
      <c r="C15" s="32">
        <v>0</v>
      </c>
      <c r="D15" s="35">
        <v>0</v>
      </c>
      <c r="E15" s="27"/>
      <c r="I15" s="27"/>
      <c r="J15" s="27"/>
      <c r="K15" s="27"/>
      <c r="L15" s="27"/>
      <c r="M15" s="27"/>
      <c r="N15" s="27"/>
    </row>
    <row r="17" ht="18.75">
      <c r="A17" s="16"/>
    </row>
  </sheetData>
  <mergeCells count="2">
    <mergeCell ref="A7:A11"/>
    <mergeCell ref="D7:D11"/>
  </mergeCells>
  <printOptions/>
  <pageMargins left="0.27" right="0.28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ТФУ МФ РБ Калтасинского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2016-03-02T04:57:20Z</cp:lastPrinted>
  <dcterms:created xsi:type="dcterms:W3CDTF">2015-06-11T11:06:59Z</dcterms:created>
  <dcterms:modified xsi:type="dcterms:W3CDTF">2016-03-09T03:44:00Z</dcterms:modified>
  <cp:category/>
  <cp:version/>
  <cp:contentType/>
  <cp:contentStatus/>
</cp:coreProperties>
</file>