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Лист2!$A$1:$I$59</definedName>
  </definedNames>
  <calcPr calcId="144525"/>
</workbook>
</file>

<file path=xl/calcChain.xml><?xml version="1.0" encoding="utf-8"?>
<calcChain xmlns="http://schemas.openxmlformats.org/spreadsheetml/2006/main">
  <c r="E30" i="2" l="1"/>
  <c r="F30" i="2"/>
  <c r="G30" i="2"/>
  <c r="H30" i="2"/>
  <c r="D30" i="2"/>
  <c r="C31" i="2"/>
  <c r="C30" i="2" s="1"/>
  <c r="D45" i="2" l="1"/>
  <c r="D42" i="2"/>
  <c r="E40" i="2"/>
  <c r="F40" i="2"/>
  <c r="G40" i="2"/>
  <c r="H40" i="2"/>
  <c r="E48" i="2"/>
  <c r="F48" i="2"/>
  <c r="G48" i="2"/>
  <c r="H48" i="2"/>
  <c r="D48" i="2"/>
  <c r="C49" i="2"/>
  <c r="C48" i="2" s="1"/>
  <c r="D40" i="2" l="1"/>
  <c r="A9" i="2" l="1"/>
  <c r="A10" i="2" s="1"/>
  <c r="A11" i="2" s="1"/>
  <c r="A12" i="2" s="1"/>
  <c r="A13" i="2" s="1"/>
  <c r="E58" i="2" l="1"/>
  <c r="F58" i="2"/>
  <c r="G58" i="2"/>
  <c r="H58" i="2"/>
  <c r="D58" i="2"/>
  <c r="C59" i="2"/>
  <c r="C58" i="2" s="1"/>
  <c r="D36" i="2" l="1"/>
  <c r="E36" i="2"/>
  <c r="F36" i="2"/>
  <c r="E39" i="2" l="1"/>
  <c r="E35" i="2" s="1"/>
  <c r="F39" i="2"/>
  <c r="F35" i="2" s="1"/>
  <c r="G39" i="2"/>
  <c r="G35" i="2" s="1"/>
  <c r="H39" i="2"/>
  <c r="H35" i="2" s="1"/>
  <c r="D39" i="2"/>
  <c r="D35" i="2" s="1"/>
  <c r="G36" i="2"/>
  <c r="H36" i="2"/>
  <c r="C47" i="2"/>
  <c r="C46" i="2" s="1"/>
  <c r="C44" i="2"/>
  <c r="C45" i="2"/>
  <c r="E46" i="2"/>
  <c r="F46" i="2"/>
  <c r="G46" i="2"/>
  <c r="H46" i="2"/>
  <c r="D46" i="2"/>
  <c r="C42" i="2"/>
  <c r="C41" i="2" s="1"/>
  <c r="C39" i="2" l="1"/>
  <c r="C40" i="2"/>
  <c r="C29" i="2" l="1"/>
  <c r="G25" i="2"/>
  <c r="C28" i="2"/>
  <c r="F25" i="2"/>
  <c r="C27" i="2"/>
  <c r="E25" i="2"/>
  <c r="H25" i="2"/>
  <c r="D43" i="2" l="1"/>
  <c r="E43" i="2"/>
  <c r="F43" i="2"/>
  <c r="G43" i="2"/>
  <c r="H43" i="2"/>
  <c r="C43" i="2"/>
  <c r="G11" i="2"/>
  <c r="E11" i="2"/>
  <c r="D11" i="2"/>
  <c r="D53" i="2"/>
  <c r="D51" i="2" s="1"/>
  <c r="F23" i="2"/>
  <c r="F11" i="2"/>
  <c r="H11" i="2"/>
  <c r="E33" i="2"/>
  <c r="E9" i="2"/>
  <c r="F9" i="2"/>
  <c r="G9" i="2"/>
  <c r="D9" i="2"/>
  <c r="I44" i="3"/>
  <c r="D41" i="2"/>
  <c r="E41" i="2"/>
  <c r="F41" i="2"/>
  <c r="G41" i="2"/>
  <c r="H41" i="2"/>
  <c r="C45" i="4"/>
  <c r="C50" i="4"/>
  <c r="C58" i="4"/>
  <c r="C79" i="4"/>
  <c r="C70" i="4" s="1"/>
  <c r="D364" i="4"/>
  <c r="E364" i="4"/>
  <c r="F364" i="4"/>
  <c r="G364" i="4"/>
  <c r="G358" i="4"/>
  <c r="H364" i="4"/>
  <c r="H358" i="4"/>
  <c r="I364" i="4"/>
  <c r="I358" i="4"/>
  <c r="D381" i="4"/>
  <c r="E381" i="4"/>
  <c r="E375" i="4" s="1"/>
  <c r="F381" i="4"/>
  <c r="G381" i="4"/>
  <c r="H381" i="4"/>
  <c r="I381" i="4"/>
  <c r="I375" i="4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9" i="4"/>
  <c r="C95" i="4"/>
  <c r="C118" i="4"/>
  <c r="C126" i="4"/>
  <c r="F142" i="4"/>
  <c r="G142" i="4"/>
  <c r="H142" i="4"/>
  <c r="I142" i="4"/>
  <c r="C243" i="4"/>
  <c r="D267" i="4"/>
  <c r="E267" i="4"/>
  <c r="F267" i="4"/>
  <c r="G267" i="4"/>
  <c r="H267" i="4"/>
  <c r="I267" i="4"/>
  <c r="I259" i="4"/>
  <c r="D365" i="4"/>
  <c r="D359" i="4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E444" i="4"/>
  <c r="F451" i="4"/>
  <c r="F448" i="4"/>
  <c r="G451" i="4"/>
  <c r="G448" i="4"/>
  <c r="H451" i="4"/>
  <c r="H448" i="4"/>
  <c r="I451" i="4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/>
  <c r="D31" i="4"/>
  <c r="D72" i="4"/>
  <c r="D116" i="4"/>
  <c r="D143" i="4"/>
  <c r="D135" i="4"/>
  <c r="D193" i="4"/>
  <c r="D223" i="4"/>
  <c r="D221" i="4"/>
  <c r="D244" i="4"/>
  <c r="D268" i="4"/>
  <c r="D260" i="4" s="1"/>
  <c r="D350" i="4"/>
  <c r="D366" i="4"/>
  <c r="D360" i="4"/>
  <c r="D383" i="4"/>
  <c r="D400" i="4"/>
  <c r="D394" i="4" s="1"/>
  <c r="D415" i="4"/>
  <c r="D155" i="4"/>
  <c r="D175" i="4"/>
  <c r="D171" i="4"/>
  <c r="E31" i="4"/>
  <c r="E25" i="4" s="1"/>
  <c r="E72" i="4"/>
  <c r="E116" i="4"/>
  <c r="E143" i="4"/>
  <c r="E193" i="4"/>
  <c r="E223" i="4"/>
  <c r="E250" i="4"/>
  <c r="E244" i="4" s="1"/>
  <c r="E268" i="4"/>
  <c r="E350" i="4"/>
  <c r="E366" i="4"/>
  <c r="E383" i="4"/>
  <c r="E400" i="4"/>
  <c r="E415" i="4"/>
  <c r="E411" i="4"/>
  <c r="E409" i="4" s="1"/>
  <c r="E155" i="4"/>
  <c r="E175" i="4"/>
  <c r="E171" i="4"/>
  <c r="E436" i="4"/>
  <c r="E452" i="4"/>
  <c r="E449" i="4" s="1"/>
  <c r="E445" i="4" s="1"/>
  <c r="E316" i="4"/>
  <c r="E314" i="4"/>
  <c r="F31" i="4"/>
  <c r="F72" i="4"/>
  <c r="F66" i="4" s="1"/>
  <c r="F116" i="4"/>
  <c r="F143" i="4"/>
  <c r="F193" i="4"/>
  <c r="F223" i="4"/>
  <c r="F215" i="4" s="1"/>
  <c r="F268" i="4"/>
  <c r="F350" i="4"/>
  <c r="F343" i="4"/>
  <c r="F366" i="4"/>
  <c r="F383" i="4"/>
  <c r="F400" i="4"/>
  <c r="F423" i="4"/>
  <c r="F415" i="4"/>
  <c r="F155" i="4"/>
  <c r="F175" i="4"/>
  <c r="F171" i="4" s="1"/>
  <c r="F436" i="4"/>
  <c r="F452" i="4"/>
  <c r="F449" i="4"/>
  <c r="G31" i="4"/>
  <c r="G25" i="4"/>
  <c r="G72" i="4"/>
  <c r="G66" i="4"/>
  <c r="G116" i="4"/>
  <c r="G143" i="4"/>
  <c r="G135" i="4" s="1"/>
  <c r="G193" i="4"/>
  <c r="G223" i="4"/>
  <c r="G215" i="4"/>
  <c r="G268" i="4"/>
  <c r="G350" i="4"/>
  <c r="G343" i="4" s="1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41" i="4" s="1"/>
  <c r="H135" i="4"/>
  <c r="H193" i="4"/>
  <c r="H223" i="4"/>
  <c r="H221" i="4" s="1"/>
  <c r="H268" i="4"/>
  <c r="H350" i="4"/>
  <c r="H349" i="4"/>
  <c r="H366" i="4"/>
  <c r="H360" i="4"/>
  <c r="H383" i="4"/>
  <c r="H377" i="4"/>
  <c r="H400" i="4"/>
  <c r="H423" i="4"/>
  <c r="H415" i="4" s="1"/>
  <c r="H155" i="4"/>
  <c r="H175" i="4"/>
  <c r="H173" i="4"/>
  <c r="H168" i="4" s="1"/>
  <c r="H436" i="4"/>
  <c r="H452" i="4"/>
  <c r="H449" i="4"/>
  <c r="I31" i="4"/>
  <c r="I25" i="4"/>
  <c r="I72" i="4"/>
  <c r="I116" i="4"/>
  <c r="I143" i="4"/>
  <c r="I193" i="4"/>
  <c r="I184" i="4" s="1"/>
  <c r="I181" i="4" s="1"/>
  <c r="I223" i="4"/>
  <c r="I215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378" i="4" s="1"/>
  <c r="G401" i="4"/>
  <c r="H367" i="4"/>
  <c r="H384" i="4"/>
  <c r="H401" i="4"/>
  <c r="H395" i="4"/>
  <c r="I367" i="4"/>
  <c r="I384" i="4"/>
  <c r="I401" i="4"/>
  <c r="I395" i="4"/>
  <c r="D29" i="4"/>
  <c r="D70" i="4"/>
  <c r="D64" i="4" s="1"/>
  <c r="D114" i="4"/>
  <c r="D30" i="4"/>
  <c r="D71" i="4"/>
  <c r="D65" i="4"/>
  <c r="D115" i="4"/>
  <c r="E29" i="4"/>
  <c r="E70" i="4"/>
  <c r="E30" i="4"/>
  <c r="E24" i="4" s="1"/>
  <c r="E71" i="4"/>
  <c r="E115" i="4"/>
  <c r="F29" i="4"/>
  <c r="F23" i="4" s="1"/>
  <c r="F70" i="4"/>
  <c r="F30" i="4"/>
  <c r="F71" i="4"/>
  <c r="F65" i="4" s="1"/>
  <c r="F115" i="4"/>
  <c r="F103" i="4"/>
  <c r="G29" i="4"/>
  <c r="G70" i="4"/>
  <c r="G30" i="4"/>
  <c r="G24" i="4"/>
  <c r="G71" i="4"/>
  <c r="G65" i="4" s="1"/>
  <c r="G115" i="4"/>
  <c r="H29" i="4"/>
  <c r="H16" i="4"/>
  <c r="H70" i="4"/>
  <c r="H30" i="4"/>
  <c r="H24" i="4"/>
  <c r="H71" i="4"/>
  <c r="H115" i="4"/>
  <c r="H103" i="4" s="1"/>
  <c r="I29" i="4"/>
  <c r="I70" i="4"/>
  <c r="I64" i="4" s="1"/>
  <c r="I30" i="4"/>
  <c r="I24" i="4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I23" i="4"/>
  <c r="C22" i="4"/>
  <c r="C33" i="4"/>
  <c r="C32" i="4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/>
  <c r="E51" i="4"/>
  <c r="C51" i="4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/>
  <c r="F104" i="4"/>
  <c r="F114" i="4"/>
  <c r="F102" i="4"/>
  <c r="G103" i="4"/>
  <c r="G104" i="4"/>
  <c r="G114" i="4"/>
  <c r="G102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E151" i="4"/>
  <c r="F150" i="4"/>
  <c r="F151" i="4"/>
  <c r="I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9" i="4"/>
  <c r="C188" i="4"/>
  <c r="C189" i="4"/>
  <c r="D184" i="4"/>
  <c r="D181" i="4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F205" i="4"/>
  <c r="F203" i="4"/>
  <c r="G205" i="4"/>
  <c r="G203" i="4"/>
  <c r="H205" i="4"/>
  <c r="I205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I213" i="4" s="1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H260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G266" i="4"/>
  <c r="H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/>
  <c r="H310" i="4"/>
  <c r="H311" i="4"/>
  <c r="H312" i="4"/>
  <c r="I310" i="4"/>
  <c r="I309" i="4" s="1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8" i="4"/>
  <c r="H359" i="4"/>
  <c r="H361" i="4"/>
  <c r="I359" i="4"/>
  <c r="I361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7" i="4"/>
  <c r="E378" i="4"/>
  <c r="F375" i="4"/>
  <c r="F376" i="4"/>
  <c r="F378" i="4"/>
  <c r="G376" i="4"/>
  <c r="H375" i="4"/>
  <c r="H376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F394" i="4"/>
  <c r="F395" i="4"/>
  <c r="G393" i="4"/>
  <c r="G394" i="4"/>
  <c r="G395" i="4"/>
  <c r="H393" i="4"/>
  <c r="H394" i="4"/>
  <c r="I393" i="4"/>
  <c r="I394" i="4"/>
  <c r="I391" i="4" s="1"/>
  <c r="D397" i="4"/>
  <c r="E397" i="4"/>
  <c r="G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/>
  <c r="G411" i="4"/>
  <c r="G409" i="4"/>
  <c r="H411" i="4"/>
  <c r="H409" i="4" s="1"/>
  <c r="D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/>
  <c r="H431" i="4"/>
  <c r="H429" i="4" s="1"/>
  <c r="I431" i="4"/>
  <c r="I429" i="4"/>
  <c r="C437" i="4"/>
  <c r="E438" i="4"/>
  <c r="E434" i="4" s="1"/>
  <c r="C439" i="4"/>
  <c r="C440" i="4"/>
  <c r="C441" i="4"/>
  <c r="F445" i="4"/>
  <c r="G445" i="4"/>
  <c r="H444" i="4"/>
  <c r="E450" i="4"/>
  <c r="F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F38" i="2"/>
  <c r="D23" i="2"/>
  <c r="D38" i="2"/>
  <c r="D55" i="2"/>
  <c r="H23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E12" i="2"/>
  <c r="F12" i="2"/>
  <c r="G12" i="2"/>
  <c r="H12" i="2"/>
  <c r="C36" i="2"/>
  <c r="E21" i="2"/>
  <c r="E22" i="2"/>
  <c r="F53" i="2"/>
  <c r="F51" i="2" s="1"/>
  <c r="G23" i="2"/>
  <c r="F55" i="2"/>
  <c r="G38" i="2"/>
  <c r="H38" i="2"/>
  <c r="G444" i="4"/>
  <c r="G447" i="4"/>
  <c r="H397" i="4"/>
  <c r="F380" i="4"/>
  <c r="F377" i="4"/>
  <c r="F374" i="4"/>
  <c r="F221" i="4"/>
  <c r="H215" i="4"/>
  <c r="E191" i="4"/>
  <c r="H171" i="4"/>
  <c r="C171" i="4"/>
  <c r="D141" i="4"/>
  <c r="H68" i="4"/>
  <c r="E430" i="4"/>
  <c r="E429" i="4" s="1"/>
  <c r="C430" i="4"/>
  <c r="C429" i="4" s="1"/>
  <c r="C268" i="4"/>
  <c r="C260" i="4" s="1"/>
  <c r="D112" i="4"/>
  <c r="G450" i="4"/>
  <c r="E413" i="4"/>
  <c r="G363" i="4"/>
  <c r="I221" i="4"/>
  <c r="I203" i="4"/>
  <c r="G171" i="4"/>
  <c r="H134" i="4"/>
  <c r="H132" i="4" s="1"/>
  <c r="I68" i="4"/>
  <c r="D153" i="4"/>
  <c r="C124" i="4"/>
  <c r="E23" i="2"/>
  <c r="C205" i="4"/>
  <c r="C159" i="4"/>
  <c r="D132" i="4"/>
  <c r="I112" i="4"/>
  <c r="I101" i="4"/>
  <c r="D68" i="4"/>
  <c r="C30" i="4"/>
  <c r="E447" i="4"/>
  <c r="C114" i="4"/>
  <c r="C102" i="4" s="1"/>
  <c r="E64" i="4"/>
  <c r="E62" i="4"/>
  <c r="E68" i="4"/>
  <c r="H380" i="4"/>
  <c r="H378" i="4"/>
  <c r="E395" i="4"/>
  <c r="E391" i="4" s="1"/>
  <c r="C401" i="4"/>
  <c r="C395" i="4" s="1"/>
  <c r="D378" i="4"/>
  <c r="C384" i="4"/>
  <c r="I173" i="4"/>
  <c r="I168" i="4" s="1"/>
  <c r="C168" i="4" s="1"/>
  <c r="I171" i="4"/>
  <c r="I360" i="4"/>
  <c r="I357" i="4" s="1"/>
  <c r="I363" i="4"/>
  <c r="H151" i="4"/>
  <c r="H149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D233" i="4" s="1"/>
  <c r="I448" i="4"/>
  <c r="I444" i="4" s="1"/>
  <c r="I443" i="4" s="1"/>
  <c r="I450" i="4"/>
  <c r="F444" i="4"/>
  <c r="F443" i="4" s="1"/>
  <c r="F447" i="4"/>
  <c r="C13" i="4"/>
  <c r="G68" i="4"/>
  <c r="G64" i="4"/>
  <c r="G62" i="4" s="1"/>
  <c r="F24" i="4"/>
  <c r="F21" i="4"/>
  <c r="F27" i="4"/>
  <c r="G375" i="4"/>
  <c r="C375" i="4" s="1"/>
  <c r="G380" i="4"/>
  <c r="E363" i="4"/>
  <c r="E358" i="4"/>
  <c r="C196" i="4"/>
  <c r="I191" i="4"/>
  <c r="C25" i="4"/>
  <c r="D374" i="4"/>
  <c r="C311" i="4"/>
  <c r="C84" i="4"/>
  <c r="C31" i="4"/>
  <c r="F393" i="4"/>
  <c r="F391" i="4"/>
  <c r="F397" i="4"/>
  <c r="I376" i="4"/>
  <c r="I380" i="4"/>
  <c r="E376" i="4"/>
  <c r="E374" i="4" s="1"/>
  <c r="E380" i="4"/>
  <c r="G357" i="4"/>
  <c r="I258" i="4"/>
  <c r="E259" i="4"/>
  <c r="E258" i="4" s="1"/>
  <c r="E266" i="4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C112" i="4" s="1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104" i="4" s="1"/>
  <c r="C72" i="4"/>
  <c r="C71" i="4"/>
  <c r="G391" i="4"/>
  <c r="C345" i="4"/>
  <c r="G309" i="4"/>
  <c r="H203" i="4"/>
  <c r="C200" i="4"/>
  <c r="C176" i="4"/>
  <c r="C156" i="4"/>
  <c r="I266" i="4"/>
  <c r="I153" i="4"/>
  <c r="C154" i="4"/>
  <c r="C267" i="4"/>
  <c r="F141" i="4"/>
  <c r="G22" i="2"/>
  <c r="H447" i="4"/>
  <c r="H445" i="4"/>
  <c r="H443" i="4"/>
  <c r="D357" i="4"/>
  <c r="F12" i="4"/>
  <c r="C309" i="4"/>
  <c r="C467" i="4"/>
  <c r="D466" i="4"/>
  <c r="C466" i="4" s="1"/>
  <c r="G101" i="4"/>
  <c r="C416" i="4"/>
  <c r="G341" i="4"/>
  <c r="E341" i="4"/>
  <c r="H17" i="4"/>
  <c r="H9" i="4" s="1"/>
  <c r="C364" i="4"/>
  <c r="C358" i="4"/>
  <c r="C259" i="4"/>
  <c r="D215" i="4"/>
  <c r="C215" i="4" s="1"/>
  <c r="E203" i="4"/>
  <c r="C203" i="4" s="1"/>
  <c r="C175" i="4"/>
  <c r="I150" i="4"/>
  <c r="I149" i="4"/>
  <c r="F149" i="4"/>
  <c r="D151" i="4"/>
  <c r="G141" i="4"/>
  <c r="F134" i="4"/>
  <c r="F132" i="4" s="1"/>
  <c r="G112" i="4"/>
  <c r="F101" i="4"/>
  <c r="C103" i="4"/>
  <c r="C101" i="4" s="1"/>
  <c r="D66" i="4"/>
  <c r="C66" i="4"/>
  <c r="C53" i="4"/>
  <c r="C34" i="4"/>
  <c r="G27" i="4"/>
  <c r="H23" i="4"/>
  <c r="H21" i="4"/>
  <c r="D23" i="4"/>
  <c r="G17" i="4"/>
  <c r="G9" i="4"/>
  <c r="G19" i="4"/>
  <c r="G11" i="4"/>
  <c r="C365" i="4"/>
  <c r="C142" i="4"/>
  <c r="C134" i="4" s="1"/>
  <c r="C141" i="4"/>
  <c r="C381" i="4"/>
  <c r="C476" i="4"/>
  <c r="C473" i="4"/>
  <c r="C434" i="4"/>
  <c r="G374" i="4"/>
  <c r="D363" i="4"/>
  <c r="H341" i="4"/>
  <c r="C298" i="4"/>
  <c r="C217" i="4"/>
  <c r="G213" i="4"/>
  <c r="E153" i="4"/>
  <c r="H101" i="4"/>
  <c r="C92" i="4"/>
  <c r="F68" i="4"/>
  <c r="C68" i="4"/>
  <c r="I65" i="4"/>
  <c r="I62" i="4"/>
  <c r="C42" i="4"/>
  <c r="G16" i="4"/>
  <c r="G8" i="4"/>
  <c r="E27" i="4"/>
  <c r="H19" i="4"/>
  <c r="H11" i="4"/>
  <c r="D19" i="4"/>
  <c r="C19" i="4" s="1"/>
  <c r="C11" i="4" s="1"/>
  <c r="C382" i="4"/>
  <c r="G443" i="4"/>
  <c r="E443" i="4"/>
  <c r="C402" i="4"/>
  <c r="I374" i="4"/>
  <c r="C367" i="4"/>
  <c r="F361" i="4"/>
  <c r="C361" i="4"/>
  <c r="D341" i="4"/>
  <c r="C221" i="4"/>
  <c r="C208" i="4"/>
  <c r="C206" i="4"/>
  <c r="C194" i="4"/>
  <c r="C186" i="4"/>
  <c r="C178" i="4"/>
  <c r="E150" i="4"/>
  <c r="E149" i="4"/>
  <c r="C137" i="4"/>
  <c r="E132" i="4"/>
  <c r="E112" i="4"/>
  <c r="H112" i="4"/>
  <c r="E104" i="4"/>
  <c r="E101" i="4" s="1"/>
  <c r="C46" i="4"/>
  <c r="C36" i="4"/>
  <c r="I16" i="4"/>
  <c r="F16" i="4"/>
  <c r="F8" i="4"/>
  <c r="I19" i="4"/>
  <c r="I11" i="4"/>
  <c r="E19" i="4"/>
  <c r="E11" i="4"/>
  <c r="F17" i="4"/>
  <c r="F9" i="4"/>
  <c r="C399" i="4"/>
  <c r="C393" i="4"/>
  <c r="C29" i="4"/>
  <c r="C27" i="4" s="1"/>
  <c r="C468" i="4"/>
  <c r="C368" i="4"/>
  <c r="H357" i="4"/>
  <c r="C349" i="4"/>
  <c r="C304" i="4"/>
  <c r="C262" i="4"/>
  <c r="C422" i="4"/>
  <c r="C394" i="4"/>
  <c r="C438" i="4"/>
  <c r="I427" i="4"/>
  <c r="I426" i="4"/>
  <c r="H426" i="4"/>
  <c r="C385" i="4"/>
  <c r="E357" i="4"/>
  <c r="C359" i="4"/>
  <c r="C431" i="4"/>
  <c r="C310" i="4"/>
  <c r="C301" i="4"/>
  <c r="C295" i="4"/>
  <c r="G258" i="4"/>
  <c r="C237" i="4"/>
  <c r="C223" i="4"/>
  <c r="C343" i="4"/>
  <c r="C341" i="4" s="1"/>
  <c r="C291" i="4"/>
  <c r="C234" i="4"/>
  <c r="C183" i="4"/>
  <c r="D101" i="4"/>
  <c r="C94" i="4"/>
  <c r="C86" i="4"/>
  <c r="C73" i="4"/>
  <c r="H8" i="4"/>
  <c r="D8" i="4"/>
  <c r="E18" i="4"/>
  <c r="E10" i="4" s="1"/>
  <c r="E12" i="4"/>
  <c r="C12" i="4" s="1"/>
  <c r="C96" i="4"/>
  <c r="C90" i="4"/>
  <c r="C76" i="4"/>
  <c r="C44" i="4"/>
  <c r="G12" i="4"/>
  <c r="C14" i="4"/>
  <c r="I12" i="4"/>
  <c r="C226" i="4"/>
  <c r="I8" i="4"/>
  <c r="C23" i="4"/>
  <c r="H27" i="4"/>
  <c r="D27" i="4"/>
  <c r="D24" i="4"/>
  <c r="C24" i="4" s="1"/>
  <c r="E16" i="4"/>
  <c r="I423" i="4"/>
  <c r="F250" i="4"/>
  <c r="I27" i="4"/>
  <c r="D213" i="4"/>
  <c r="C213" i="4" s="1"/>
  <c r="C377" i="4"/>
  <c r="C132" i="4"/>
  <c r="C64" i="4"/>
  <c r="C266" i="4"/>
  <c r="C391" i="4"/>
  <c r="C378" i="4"/>
  <c r="C376" i="4"/>
  <c r="C374" i="4"/>
  <c r="C397" i="4"/>
  <c r="C427" i="4"/>
  <c r="C426" i="4" s="1"/>
  <c r="F357" i="4"/>
  <c r="D465" i="4"/>
  <c r="D62" i="4"/>
  <c r="C65" i="4"/>
  <c r="I415" i="4"/>
  <c r="I413" i="4" s="1"/>
  <c r="C423" i="4"/>
  <c r="C415" i="4" s="1"/>
  <c r="C413" i="4" s="1"/>
  <c r="E8" i="4"/>
  <c r="F244" i="4"/>
  <c r="F18" i="4" s="1"/>
  <c r="F10" i="4" s="1"/>
  <c r="F7" i="4" s="1"/>
  <c r="G250" i="4"/>
  <c r="G244" i="4" s="1"/>
  <c r="F241" i="4"/>
  <c r="I411" i="4"/>
  <c r="I409" i="4"/>
  <c r="A33" i="2" l="1"/>
  <c r="A34" i="2" s="1"/>
  <c r="A35" i="2" s="1"/>
  <c r="A36" i="2" s="1"/>
  <c r="C11" i="2"/>
  <c r="D10" i="2"/>
  <c r="E10" i="2"/>
  <c r="E8" i="2" s="1"/>
  <c r="H10" i="2"/>
  <c r="G10" i="2"/>
  <c r="G8" i="2" s="1"/>
  <c r="F10" i="2"/>
  <c r="F8" i="2" s="1"/>
  <c r="C23" i="2"/>
  <c r="C35" i="2"/>
  <c r="D25" i="2"/>
  <c r="F22" i="2"/>
  <c r="F21" i="2"/>
  <c r="D21" i="2"/>
  <c r="D22" i="2"/>
  <c r="G21" i="2"/>
  <c r="G19" i="2" s="1"/>
  <c r="H22" i="2"/>
  <c r="E38" i="2"/>
  <c r="C38" i="2" s="1"/>
  <c r="H21" i="2"/>
  <c r="H33" i="2"/>
  <c r="C21" i="2"/>
  <c r="F33" i="2"/>
  <c r="G33" i="2"/>
  <c r="D33" i="2"/>
  <c r="E19" i="2"/>
  <c r="G7" i="4"/>
  <c r="H250" i="4"/>
  <c r="D11" i="4"/>
  <c r="C411" i="4"/>
  <c r="C409" i="4" s="1"/>
  <c r="G18" i="4"/>
  <c r="G10" i="4" s="1"/>
  <c r="G235" i="4"/>
  <c r="G233" i="4" s="1"/>
  <c r="G241" i="4"/>
  <c r="D21" i="4"/>
  <c r="C21" i="4" s="1"/>
  <c r="F15" i="4"/>
  <c r="D464" i="4"/>
  <c r="C465" i="4"/>
  <c r="C357" i="4"/>
  <c r="C173" i="4"/>
  <c r="I447" i="4"/>
  <c r="F235" i="4"/>
  <c r="F233" i="4" s="1"/>
  <c r="I17" i="4"/>
  <c r="I9" i="4" s="1"/>
  <c r="D149" i="4"/>
  <c r="C151" i="4"/>
  <c r="C16" i="4"/>
  <c r="C8" i="4" s="1"/>
  <c r="C363" i="4"/>
  <c r="E17" i="4"/>
  <c r="C360" i="4"/>
  <c r="G150" i="4"/>
  <c r="G153" i="4"/>
  <c r="C153" i="4" s="1"/>
  <c r="F259" i="4"/>
  <c r="F258" i="4" s="1"/>
  <c r="C258" i="4" s="1"/>
  <c r="F266" i="4"/>
  <c r="I134" i="4"/>
  <c r="I132" i="4" s="1"/>
  <c r="I141" i="4"/>
  <c r="H62" i="4"/>
  <c r="C62" i="4" s="1"/>
  <c r="C383" i="4"/>
  <c r="C380" i="4" s="1"/>
  <c r="C193" i="4"/>
  <c r="C17" i="2" l="1"/>
  <c r="D12" i="2"/>
  <c r="C12" i="2" s="1"/>
  <c r="C14" i="2"/>
  <c r="H9" i="2"/>
  <c r="C10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C22" i="2"/>
  <c r="C19" i="2" s="1"/>
  <c r="C33" i="2"/>
  <c r="H19" i="2"/>
  <c r="F19" i="2"/>
  <c r="D19" i="2"/>
  <c r="D13" i="2"/>
  <c r="E13" i="2"/>
  <c r="C25" i="2"/>
  <c r="E55" i="2"/>
  <c r="E53" i="2"/>
  <c r="E51" i="2" s="1"/>
  <c r="G53" i="2"/>
  <c r="G51" i="2" s="1"/>
  <c r="G55" i="2"/>
  <c r="C191" i="4"/>
  <c r="C184" i="4"/>
  <c r="C181" i="4" s="1"/>
  <c r="G149" i="4"/>
  <c r="C149" i="4" s="1"/>
  <c r="C150" i="4"/>
  <c r="C57" i="2"/>
  <c r="E9" i="4"/>
  <c r="E7" i="4" s="1"/>
  <c r="E15" i="4"/>
  <c r="D463" i="4"/>
  <c r="C464" i="4"/>
  <c r="G15" i="4"/>
  <c r="H244" i="4"/>
  <c r="I250" i="4"/>
  <c r="D8" i="2" l="1"/>
  <c r="H8" i="2"/>
  <c r="C8" i="2" s="1"/>
  <c r="C9" i="2"/>
  <c r="F13" i="2"/>
  <c r="H18" i="4"/>
  <c r="H241" i="4"/>
  <c r="H235" i="4"/>
  <c r="H233" i="4" s="1"/>
  <c r="C53" i="2"/>
  <c r="C51" i="2" s="1"/>
  <c r="C55" i="2"/>
  <c r="H55" i="2"/>
  <c r="H53" i="2"/>
  <c r="H51" i="2" s="1"/>
  <c r="I244" i="4"/>
  <c r="C244" i="4" s="1"/>
  <c r="C250" i="4"/>
  <c r="C249" i="4" s="1"/>
  <c r="C463" i="4"/>
  <c r="D462" i="4"/>
  <c r="G13" i="2" l="1"/>
  <c r="C235" i="4"/>
  <c r="C241" i="4"/>
  <c r="D461" i="4"/>
  <c r="C462" i="4"/>
  <c r="I18" i="4"/>
  <c r="I235" i="4"/>
  <c r="I233" i="4" s="1"/>
  <c r="C233" i="4" s="1"/>
  <c r="I241" i="4"/>
  <c r="H10" i="4"/>
  <c r="H7" i="4" s="1"/>
  <c r="H15" i="4"/>
  <c r="A51" i="2" l="1"/>
  <c r="A52" i="2" s="1"/>
  <c r="A53" i="2" s="1"/>
  <c r="A54" i="2" s="1"/>
  <c r="A55" i="2" s="1"/>
  <c r="A56" i="2" s="1"/>
  <c r="A57" i="2" s="1"/>
  <c r="H13" i="2"/>
  <c r="C13" i="2" s="1"/>
  <c r="I10" i="4"/>
  <c r="I7" i="4" s="1"/>
  <c r="I15" i="4"/>
  <c r="D460" i="4"/>
  <c r="C461" i="4"/>
  <c r="A59" i="2" l="1"/>
  <c r="D459" i="4"/>
  <c r="C460" i="4"/>
  <c r="D458" i="4" l="1"/>
  <c r="C459" i="4"/>
  <c r="C458" i="4" l="1"/>
  <c r="D457" i="4"/>
  <c r="D456" i="4" l="1"/>
  <c r="C457" i="4"/>
  <c r="D455" i="4" l="1"/>
  <c r="C456" i="4"/>
  <c r="D454" i="4" l="1"/>
  <c r="D452" i="4"/>
  <c r="C455" i="4"/>
  <c r="D449" i="4" l="1"/>
  <c r="C452" i="4"/>
  <c r="D453" i="4"/>
  <c r="D451" i="4"/>
  <c r="C454" i="4"/>
  <c r="C453" i="4" s="1"/>
  <c r="D448" i="4" l="1"/>
  <c r="D450" i="4"/>
  <c r="D445" i="4" s="1"/>
  <c r="D444" i="4" s="1"/>
  <c r="D443" i="4" s="1"/>
  <c r="C451" i="4"/>
  <c r="C450" i="4" s="1"/>
  <c r="C449" i="4"/>
  <c r="C445" i="4" s="1"/>
  <c r="D18" i="4"/>
  <c r="D10" i="4" l="1"/>
  <c r="C18" i="4"/>
  <c r="C10" i="4" s="1"/>
  <c r="C448" i="4"/>
  <c r="D447" i="4"/>
  <c r="C447" i="4" s="1"/>
  <c r="D17" i="4"/>
  <c r="C444" i="4" l="1"/>
  <c r="C443" i="4" s="1"/>
  <c r="C17" i="4"/>
  <c r="C9" i="4" s="1"/>
  <c r="C7" i="4" s="1"/>
  <c r="D9" i="4"/>
  <c r="D7" i="4" s="1"/>
  <c r="D15" i="4"/>
  <c r="C15" i="4" s="1"/>
  <c r="C16" i="2" l="1"/>
  <c r="C15" i="2"/>
</calcChain>
</file>

<file path=xl/sharedStrings.xml><?xml version="1.0" encoding="utf-8"?>
<sst xmlns="http://schemas.openxmlformats.org/spreadsheetml/2006/main" count="906" uniqueCount="227">
  <si>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</si>
  <si>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</si>
  <si>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</si>
  <si>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</si>
  <si>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</si>
  <si>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</si>
  <si>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</si>
  <si>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</si>
  <si>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</si>
  <si>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</si>
  <si>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</si>
  <si>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</si>
  <si>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</si>
  <si>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</si>
  <si>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</si>
  <si>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</si>
  <si>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</si>
  <si>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</si>
  <si>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</si>
  <si>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</si>
  <si>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</si>
  <si>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</si>
  <si>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</si>
  <si>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</si>
  <si>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</si>
  <si>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</si>
  <si>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</si>
  <si>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</si>
  <si>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</si>
  <si>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</si>
  <si>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</si>
  <si>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</si>
  <si>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</si>
  <si>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</si>
  <si>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</si>
  <si>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</si>
  <si>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</si>
  <si>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</si>
  <si>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</si>
  <si>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</si>
  <si>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</si>
  <si>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</si>
  <si>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</si>
  <si>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</si>
  <si>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</si>
  <si>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</si>
  <si>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</si>
  <si>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</si>
  <si>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</si>
  <si>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</si>
  <si>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</si>
  <si>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</si>
  <si>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</si>
  <si>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</si>
  <si>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</si>
  <si>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</si>
  <si>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</si>
  <si>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</si>
  <si>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</si>
  <si>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</si>
  <si>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</si>
  <si>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</si>
  <si>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</si>
  <si>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</si>
  <si>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</si>
  <si>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</si>
  <si>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</si>
  <si>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</si>
  <si>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</si>
  <si>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</si>
  <si>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</si>
  <si>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</si>
  <si>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</si>
  <si>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</si>
  <si>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</si>
  <si>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</si>
  <si>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</si>
  <si>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</si>
  <si>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</si>
  <si>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</si>
  <si>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</si>
  <si>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</si>
  <si>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</si>
  <si>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</si>
  <si>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</si>
  <si>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</si>
  <si>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</si>
  <si>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</si>
  <si>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</si>
  <si>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</si>
  <si>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</si>
  <si>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</si>
  <si>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</si>
  <si>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</si>
  <si>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</si>
  <si>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</si>
  <si>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</si>
  <si>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</si>
  <si>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</si>
  <si>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</si>
  <si>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</si>
  <si>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</si>
  <si>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</si>
  <si>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</si>
  <si>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</si>
  <si>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</si>
  <si>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</si>
  <si>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</si>
  <si>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</si>
  <si>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</si>
  <si>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</si>
  <si>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</si>
  <si>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</si>
  <si>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</si>
  <si>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</si>
  <si>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</si>
  <si>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</si>
  <si>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</si>
  <si>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</si>
  <si>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</si>
  <si>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</si>
  <si>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</si>
  <si>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</si>
  <si>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</si>
  <si>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</si>
  <si>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</si>
  <si>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</si>
  <si>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</si>
  <si>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</si>
  <si>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</si>
  <si>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</si>
  <si>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</si>
  <si>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</si>
  <si>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</si>
  <si>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</si>
  <si>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</si>
  <si>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</si>
  <si>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</si>
  <si>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</si>
  <si>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</si>
  <si>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</si>
  <si>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</si>
  <si>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</si>
  <si>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</si>
  <si>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</si>
  <si>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</si>
  <si>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</si>
  <si>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</si>
  <si>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</si>
  <si>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</si>
  <si>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</si>
  <si>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</si>
  <si>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</si>
  <si>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</si>
  <si>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</si>
  <si>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</si>
  <si>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</si>
  <si>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</si>
  <si>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</si>
  <si>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</si>
  <si>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</si>
  <si>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</si>
  <si>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</si>
  <si>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</si>
  <si>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</si>
  <si>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</si>
  <si>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</si>
  <si>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</si>
  <si>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</si>
  <si>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</si>
  <si>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</si>
  <si>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</si>
  <si>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</si>
  <si>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</si>
  <si>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</si>
  <si>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</si>
  <si>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</si>
  <si>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</si>
  <si>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</si>
  <si>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</si>
  <si>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</si>
  <si>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</si>
  <si>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</si>
  <si>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</si>
  <si>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</si>
  <si>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</si>
  <si>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</si>
  <si>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</si>
  <si>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</si>
  <si>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</si>
  <si>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</si>
  <si>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</si>
  <si>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</si>
  <si>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</si>
  <si>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</si>
  <si>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</si>
  <si>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</si>
  <si>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</si>
  <si>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</si>
  <si>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</si>
  <si>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</si>
  <si>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</si>
  <si>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</si>
  <si>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</si>
  <si>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</si>
  <si>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</si>
  <si>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</si>
  <si>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</si>
  <si>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</si>
  <si>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</si>
  <si>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</si>
  <si>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</si>
  <si>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</si>
  <si>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</si>
  <si>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 xml:space="preserve">Подпрограмма 3 «Обеспечение условий для развития массовой физической культуры и спорта» 
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</si>
  <si>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</si>
  <si>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>38,39,40,41,42,43,44,45</t>
  </si>
  <si>
    <t>Подпрограмма 8 «Обеспечение реализации муниципальной программы»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</si>
  <si>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</si>
  <si>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</si>
  <si>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</si>
  <si>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42.1</t>
  </si>
  <si>
    <t>42.2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</si>
  <si>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</si>
  <si>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6 Дополнительное финансовое обеспечение деятельности муниципального учреждения Артемовского городского округа «Центр по расчету и выплате субсидий и приватизации жилья«</t>
  </si>
  <si>
    <t>Строки 1-10, 11-22, 42.1-42.2, 77-92.2, 170-177, 188-189 Плана мероприятий по выполнению муниципальной программы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</si>
  <si>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 xml:space="preserve">Приложение 1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 № _______ПА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</si>
</sst>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topLeftCell="A2" zoomScale="75" zoomScaleNormal="90" zoomScaleSheetLayoutView="75" zoomScalePageLayoutView="90" workbookViewId="0">
      <selection activeCell="F3" sqref="F3:I3"/>
    </sheetView>
  </sheetViews>
  <sheetFormatPr defaultRowHeight="15" x14ac:dyDescent="0.25"/>
  <cols>
    <col min="1" max="1" width="10.8554687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03125" style="62" customWidth="1"/>
    <col min="6" max="6" width="18.85546875" style="2" customWidth="1"/>
    <col min="7" max="7" width="18.140625" style="2" customWidth="1"/>
    <col min="8" max="8" width="19.140625" style="2" customWidth="1"/>
    <col min="9" max="9" width="21" style="2" customWidth="1"/>
    <col min="10" max="10" width="9.28515625" style="2" bestFit="1" customWidth="1"/>
    <col min="11" max="11" width="9.42578125" style="2" customWidth="1"/>
    <col min="12" max="12" width="9.42578125" style="2" bestFit="1" customWidth="1"/>
    <col min="13" max="13" width="9.28515625" style="2" bestFit="1" customWidth="1"/>
    <col min="14" max="15" width="9.42578125" style="2" bestFit="1" customWidth="1"/>
    <col min="16" max="16384" width="9.140625" style="2"/>
  </cols>
  <sheetData>
    <row r="1" spans="1:9" ht="102.75" hidden="1" customHeight="1" x14ac:dyDescent="0.25">
      <c r="A1" s="68" t="s">
        <v>150</v>
      </c>
      <c r="B1" s="69"/>
      <c r="C1" s="70"/>
      <c r="D1" s="70"/>
      <c r="E1" s="70"/>
      <c r="F1" s="70"/>
      <c r="G1" s="118" t="s">
        <v>187</v>
      </c>
      <c r="H1" s="118"/>
      <c r="I1" s="118"/>
    </row>
    <row r="2" spans="1:9" ht="84" customHeight="1" x14ac:dyDescent="0.25">
      <c r="A2" s="68"/>
      <c r="B2" s="69"/>
      <c r="C2" s="70"/>
      <c r="D2" s="70"/>
      <c r="E2" s="70"/>
      <c r="F2" s="140" t="s">
        <v>226</v>
      </c>
      <c r="G2" s="140"/>
      <c r="H2" s="140"/>
      <c r="I2" s="140"/>
    </row>
    <row r="3" spans="1:9" ht="104.25" customHeight="1" x14ac:dyDescent="0.25">
      <c r="A3" s="68"/>
      <c r="B3" s="69"/>
      <c r="C3" s="70"/>
      <c r="D3" s="70"/>
      <c r="E3" s="70"/>
      <c r="F3" s="135" t="s">
        <v>215</v>
      </c>
      <c r="G3" s="135"/>
      <c r="H3" s="135"/>
      <c r="I3" s="135"/>
    </row>
    <row r="4" spans="1:9" ht="83.25" customHeight="1" x14ac:dyDescent="0.25">
      <c r="A4" s="119" t="s">
        <v>225</v>
      </c>
      <c r="B4" s="120"/>
      <c r="C4" s="120"/>
      <c r="D4" s="120"/>
      <c r="E4" s="120"/>
      <c r="F4" s="120"/>
      <c r="G4" s="120"/>
      <c r="H4" s="120"/>
      <c r="I4" s="121"/>
    </row>
    <row r="5" spans="1:9" ht="159.75" customHeight="1" x14ac:dyDescent="0.25">
      <c r="A5" s="129" t="s">
        <v>210</v>
      </c>
      <c r="B5" s="132" t="s">
        <v>44</v>
      </c>
      <c r="C5" s="124"/>
      <c r="D5" s="125"/>
      <c r="E5" s="125"/>
      <c r="F5" s="125"/>
      <c r="G5" s="125"/>
      <c r="H5" s="126"/>
      <c r="I5" s="73" t="s">
        <v>50</v>
      </c>
    </row>
    <row r="6" spans="1:9" ht="27" customHeight="1" x14ac:dyDescent="0.3">
      <c r="A6" s="130"/>
      <c r="B6" s="133"/>
      <c r="C6" s="122" t="s">
        <v>45</v>
      </c>
      <c r="D6" s="127"/>
      <c r="E6" s="127"/>
      <c r="F6" s="127"/>
      <c r="G6" s="127"/>
      <c r="H6" s="128"/>
      <c r="I6" s="17"/>
    </row>
    <row r="7" spans="1:9" ht="20.25" x14ac:dyDescent="0.3">
      <c r="A7" s="131"/>
      <c r="B7" s="134"/>
      <c r="C7" s="123"/>
      <c r="D7" s="64">
        <v>2018</v>
      </c>
      <c r="E7" s="64">
        <v>2019</v>
      </c>
      <c r="F7" s="64">
        <v>2020</v>
      </c>
      <c r="G7" s="64">
        <v>2021</v>
      </c>
      <c r="H7" s="64">
        <v>2022</v>
      </c>
      <c r="I7" s="17"/>
    </row>
    <row r="8" spans="1:9" ht="40.5" x14ac:dyDescent="0.35">
      <c r="A8" s="109">
        <v>1</v>
      </c>
      <c r="B8" s="9" t="s">
        <v>0</v>
      </c>
      <c r="C8" s="96">
        <f t="shared" ref="C8:C11" si="0">SUM(D8:H8)</f>
        <v>2109514.7999999998</v>
      </c>
      <c r="D8" s="113">
        <f>D9+D10+D11+D12</f>
        <v>432276.79999999993</v>
      </c>
      <c r="E8" s="113">
        <f t="shared" ref="E8:H8" si="1">E9+E10+E11+E12</f>
        <v>406175.6</v>
      </c>
      <c r="F8" s="113">
        <f t="shared" si="1"/>
        <v>407592.6</v>
      </c>
      <c r="G8" s="113">
        <f t="shared" si="1"/>
        <v>436411.9</v>
      </c>
      <c r="H8" s="113">
        <f t="shared" si="1"/>
        <v>427057.9</v>
      </c>
      <c r="I8" s="110" t="s">
        <v>75</v>
      </c>
    </row>
    <row r="9" spans="1:9" ht="21" x14ac:dyDescent="0.35">
      <c r="A9" s="109">
        <f>A8+1</f>
        <v>2</v>
      </c>
      <c r="B9" s="9" t="s">
        <v>1</v>
      </c>
      <c r="C9" s="96">
        <f t="shared" si="0"/>
        <v>272320.8</v>
      </c>
      <c r="D9" s="113">
        <f>D14</f>
        <v>56501.1</v>
      </c>
      <c r="E9" s="113">
        <f t="shared" ref="E9:H9" si="2">E14</f>
        <v>56485.2</v>
      </c>
      <c r="F9" s="113">
        <f t="shared" si="2"/>
        <v>56489.5</v>
      </c>
      <c r="G9" s="113">
        <f t="shared" si="2"/>
        <v>56489.5</v>
      </c>
      <c r="H9" s="113">
        <f t="shared" si="2"/>
        <v>46355.5</v>
      </c>
      <c r="I9" s="110" t="s">
        <v>75</v>
      </c>
    </row>
    <row r="10" spans="1:9" ht="21" x14ac:dyDescent="0.35">
      <c r="A10" s="109">
        <f t="shared" ref="A10:A13" si="3">A9+1</f>
        <v>3</v>
      </c>
      <c r="B10" s="9" t="s">
        <v>2</v>
      </c>
      <c r="C10" s="96">
        <f t="shared" si="0"/>
        <v>1136507.8999999999</v>
      </c>
      <c r="D10" s="113">
        <f>D15</f>
        <v>227582.3</v>
      </c>
      <c r="E10" s="113">
        <f t="shared" ref="E10:H10" si="4">E15</f>
        <v>212919.3</v>
      </c>
      <c r="F10" s="113">
        <f t="shared" si="4"/>
        <v>212919.3</v>
      </c>
      <c r="G10" s="113">
        <f t="shared" si="4"/>
        <v>241543.5</v>
      </c>
      <c r="H10" s="113">
        <f t="shared" si="4"/>
        <v>241543.5</v>
      </c>
      <c r="I10" s="110" t="s">
        <v>75</v>
      </c>
    </row>
    <row r="11" spans="1:9" ht="21" x14ac:dyDescent="0.35">
      <c r="A11" s="109">
        <f t="shared" si="3"/>
        <v>4</v>
      </c>
      <c r="B11" s="9" t="s">
        <v>3</v>
      </c>
      <c r="C11" s="96">
        <f t="shared" si="0"/>
        <v>700076.1</v>
      </c>
      <c r="D11" s="113">
        <f>D16</f>
        <v>148113.4</v>
      </c>
      <c r="E11" s="113">
        <f t="shared" ref="E11:H11" si="5">E16</f>
        <v>136691.1</v>
      </c>
      <c r="F11" s="113">
        <f t="shared" si="5"/>
        <v>138083.79999999999</v>
      </c>
      <c r="G11" s="113">
        <f t="shared" si="5"/>
        <v>138228.9</v>
      </c>
      <c r="H11" s="113">
        <f t="shared" si="5"/>
        <v>138958.9</v>
      </c>
      <c r="I11" s="110" t="s">
        <v>75</v>
      </c>
    </row>
    <row r="12" spans="1:9" ht="21" x14ac:dyDescent="0.35">
      <c r="A12" s="109">
        <f t="shared" si="3"/>
        <v>5</v>
      </c>
      <c r="B12" s="9" t="s">
        <v>116</v>
      </c>
      <c r="C12" s="96">
        <f t="shared" ref="C12:C16" si="6">SUM(D12:H12)</f>
        <v>610</v>
      </c>
      <c r="D12" s="113">
        <f>D17</f>
        <v>80</v>
      </c>
      <c r="E12" s="113">
        <f t="shared" ref="E12:H12" si="7">E17</f>
        <v>80</v>
      </c>
      <c r="F12" s="113">
        <f t="shared" si="7"/>
        <v>100</v>
      </c>
      <c r="G12" s="113">
        <f t="shared" si="7"/>
        <v>150</v>
      </c>
      <c r="H12" s="113">
        <f t="shared" si="7"/>
        <v>200</v>
      </c>
      <c r="I12" s="110" t="s">
        <v>75</v>
      </c>
    </row>
    <row r="13" spans="1:9" ht="40.5" customHeight="1" x14ac:dyDescent="0.35">
      <c r="A13" s="109">
        <f t="shared" si="3"/>
        <v>6</v>
      </c>
      <c r="B13" s="9" t="s">
        <v>39</v>
      </c>
      <c r="C13" s="96">
        <f t="shared" si="6"/>
        <v>2109514.7999999998</v>
      </c>
      <c r="D13" s="96">
        <f t="shared" ref="D13:H13" si="8">D14+D15+D16+D17</f>
        <v>432276.79999999993</v>
      </c>
      <c r="E13" s="96">
        <f t="shared" si="8"/>
        <v>406175.6</v>
      </c>
      <c r="F13" s="96">
        <f t="shared" si="8"/>
        <v>407592.6</v>
      </c>
      <c r="G13" s="96">
        <f t="shared" si="8"/>
        <v>436411.9</v>
      </c>
      <c r="H13" s="96">
        <f t="shared" si="8"/>
        <v>427057.9</v>
      </c>
      <c r="I13" s="64" t="s">
        <v>75</v>
      </c>
    </row>
    <row r="14" spans="1:9" ht="20.25" x14ac:dyDescent="0.3">
      <c r="A14" s="107">
        <f t="shared" ref="A14:A29" si="9">A13+1</f>
        <v>7</v>
      </c>
      <c r="B14" s="9" t="s">
        <v>1</v>
      </c>
      <c r="C14" s="96">
        <f t="shared" si="6"/>
        <v>272320.8</v>
      </c>
      <c r="D14" s="96">
        <v>56501.1</v>
      </c>
      <c r="E14" s="96">
        <v>56485.2</v>
      </c>
      <c r="F14" s="96">
        <v>56489.5</v>
      </c>
      <c r="G14" s="96">
        <v>56489.5</v>
      </c>
      <c r="H14" s="96">
        <v>46355.5</v>
      </c>
      <c r="I14" s="64" t="s">
        <v>75</v>
      </c>
    </row>
    <row r="15" spans="1:9" ht="20.25" x14ac:dyDescent="0.3">
      <c r="A15" s="107">
        <f t="shared" si="9"/>
        <v>8</v>
      </c>
      <c r="B15" s="9" t="s">
        <v>2</v>
      </c>
      <c r="C15" s="96">
        <f t="shared" si="6"/>
        <v>1136507.8999999999</v>
      </c>
      <c r="D15" s="96">
        <v>227582.3</v>
      </c>
      <c r="E15" s="96">
        <v>212919.3</v>
      </c>
      <c r="F15" s="96">
        <v>212919.3</v>
      </c>
      <c r="G15" s="96">
        <v>241543.5</v>
      </c>
      <c r="H15" s="96">
        <v>241543.5</v>
      </c>
      <c r="I15" s="64" t="s">
        <v>75</v>
      </c>
    </row>
    <row r="16" spans="1:9" ht="20.25" x14ac:dyDescent="0.3">
      <c r="A16" s="107">
        <f t="shared" si="9"/>
        <v>9</v>
      </c>
      <c r="B16" s="9" t="s">
        <v>3</v>
      </c>
      <c r="C16" s="96">
        <f t="shared" si="6"/>
        <v>700076.1</v>
      </c>
      <c r="D16" s="96">
        <v>148113.4</v>
      </c>
      <c r="E16" s="96">
        <v>136691.1</v>
      </c>
      <c r="F16" s="96">
        <v>138083.79999999999</v>
      </c>
      <c r="G16" s="96">
        <v>138228.9</v>
      </c>
      <c r="H16" s="96">
        <v>138958.9</v>
      </c>
      <c r="I16" s="64" t="s">
        <v>75</v>
      </c>
    </row>
    <row r="17" spans="1:9" ht="20.25" x14ac:dyDescent="0.3">
      <c r="A17" s="107">
        <f t="shared" si="9"/>
        <v>10</v>
      </c>
      <c r="B17" s="9" t="s">
        <v>116</v>
      </c>
      <c r="C17" s="96">
        <f>D17+E17+F17+G17+H17</f>
        <v>610</v>
      </c>
      <c r="D17" s="96">
        <v>80</v>
      </c>
      <c r="E17" s="96">
        <v>80</v>
      </c>
      <c r="F17" s="96">
        <v>100</v>
      </c>
      <c r="G17" s="96">
        <v>150</v>
      </c>
      <c r="H17" s="96">
        <v>200</v>
      </c>
      <c r="I17" s="64" t="s">
        <v>75</v>
      </c>
    </row>
    <row r="18" spans="1:9" ht="39" customHeight="1" x14ac:dyDescent="0.3">
      <c r="A18" s="107">
        <f t="shared" si="9"/>
        <v>11</v>
      </c>
      <c r="B18" s="141" t="s">
        <v>102</v>
      </c>
      <c r="C18" s="141"/>
      <c r="D18" s="141"/>
      <c r="E18" s="141"/>
      <c r="F18" s="141"/>
      <c r="G18" s="141"/>
      <c r="H18" s="141"/>
      <c r="I18" s="141"/>
    </row>
    <row r="19" spans="1:9" ht="20.25" x14ac:dyDescent="0.3">
      <c r="A19" s="107">
        <f t="shared" si="9"/>
        <v>12</v>
      </c>
      <c r="B19" s="9" t="s">
        <v>6</v>
      </c>
      <c r="C19" s="95">
        <f>C21+C22+C23</f>
        <v>42473.600000000006</v>
      </c>
      <c r="D19" s="95">
        <f t="shared" ref="D19:H19" si="10">D21+D22+D23</f>
        <v>10742</v>
      </c>
      <c r="E19" s="95">
        <f t="shared" si="10"/>
        <v>7714.2999999999993</v>
      </c>
      <c r="F19" s="95">
        <f t="shared" si="10"/>
        <v>7919.1</v>
      </c>
      <c r="G19" s="95">
        <f t="shared" si="10"/>
        <v>8049.1</v>
      </c>
      <c r="H19" s="95">
        <f t="shared" si="10"/>
        <v>8049.1</v>
      </c>
      <c r="I19" s="64" t="s">
        <v>75</v>
      </c>
    </row>
    <row r="20" spans="1:9" ht="20.25" x14ac:dyDescent="0.3">
      <c r="A20" s="107">
        <f t="shared" si="9"/>
        <v>13</v>
      </c>
      <c r="B20" s="9" t="s">
        <v>7</v>
      </c>
      <c r="C20" s="95"/>
      <c r="D20" s="95"/>
      <c r="E20" s="95"/>
      <c r="F20" s="95"/>
      <c r="G20" s="95"/>
      <c r="H20" s="95"/>
      <c r="I20" s="64" t="s">
        <v>75</v>
      </c>
    </row>
    <row r="21" spans="1:9" ht="20.25" x14ac:dyDescent="0.3">
      <c r="A21" s="107">
        <f t="shared" si="9"/>
        <v>14</v>
      </c>
      <c r="B21" s="9" t="s">
        <v>1</v>
      </c>
      <c r="C21" s="95">
        <f t="shared" ref="C21:H21" si="11">C27</f>
        <v>14093.8</v>
      </c>
      <c r="D21" s="95">
        <f t="shared" si="11"/>
        <v>2812.9</v>
      </c>
      <c r="E21" s="95">
        <f t="shared" si="11"/>
        <v>2817</v>
      </c>
      <c r="F21" s="95">
        <f t="shared" si="11"/>
        <v>2821.3</v>
      </c>
      <c r="G21" s="95">
        <f t="shared" si="11"/>
        <v>2821.3</v>
      </c>
      <c r="H21" s="95">
        <f t="shared" si="11"/>
        <v>2821.3</v>
      </c>
      <c r="I21" s="64" t="s">
        <v>75</v>
      </c>
    </row>
    <row r="22" spans="1:9" ht="20.25" x14ac:dyDescent="0.3">
      <c r="A22" s="107">
        <f t="shared" si="9"/>
        <v>15</v>
      </c>
      <c r="B22" s="9" t="s">
        <v>2</v>
      </c>
      <c r="C22" s="96">
        <f>D22+E22+F22+G22+H22</f>
        <v>512</v>
      </c>
      <c r="D22" s="95">
        <f>D28</f>
        <v>102.4</v>
      </c>
      <c r="E22" s="95">
        <f t="shared" ref="D22:H23" si="12">E28</f>
        <v>102.4</v>
      </c>
      <c r="F22" s="95">
        <f t="shared" si="12"/>
        <v>102.4</v>
      </c>
      <c r="G22" s="95">
        <f t="shared" si="12"/>
        <v>102.4</v>
      </c>
      <c r="H22" s="95">
        <f t="shared" si="12"/>
        <v>102.4</v>
      </c>
      <c r="I22" s="64" t="s">
        <v>75</v>
      </c>
    </row>
    <row r="23" spans="1:9" ht="20.25" x14ac:dyDescent="0.3">
      <c r="A23" s="107">
        <f t="shared" si="9"/>
        <v>16</v>
      </c>
      <c r="B23" s="9" t="s">
        <v>3</v>
      </c>
      <c r="C23" s="96">
        <f>D23+E23+F23+G23+H23</f>
        <v>27867.800000000003</v>
      </c>
      <c r="D23" s="95">
        <f t="shared" si="12"/>
        <v>7826.7</v>
      </c>
      <c r="E23" s="95">
        <f t="shared" si="12"/>
        <v>4794.8999999999996</v>
      </c>
      <c r="F23" s="95">
        <f t="shared" si="12"/>
        <v>4995.3999999999996</v>
      </c>
      <c r="G23" s="95">
        <f t="shared" si="12"/>
        <v>5125.3999999999996</v>
      </c>
      <c r="H23" s="95">
        <f t="shared" si="12"/>
        <v>5125.3999999999996</v>
      </c>
      <c r="I23" s="64" t="s">
        <v>75</v>
      </c>
    </row>
    <row r="24" spans="1:9" ht="20.25" x14ac:dyDescent="0.3">
      <c r="A24" s="107">
        <f t="shared" si="9"/>
        <v>17</v>
      </c>
      <c r="B24" s="136" t="s">
        <v>8</v>
      </c>
      <c r="C24" s="127"/>
      <c r="D24" s="127"/>
      <c r="E24" s="127"/>
      <c r="F24" s="127"/>
      <c r="G24" s="127"/>
      <c r="H24" s="127"/>
      <c r="I24" s="128"/>
    </row>
    <row r="25" spans="1:9" ht="40.5" x14ac:dyDescent="0.3">
      <c r="A25" s="107">
        <f t="shared" si="9"/>
        <v>18</v>
      </c>
      <c r="B25" s="9" t="s">
        <v>9</v>
      </c>
      <c r="C25" s="96">
        <f>C27+C28+C29</f>
        <v>42473.600000000006</v>
      </c>
      <c r="D25" s="95">
        <f t="shared" ref="D25:H25" si="13">D27+D28+D29</f>
        <v>10742</v>
      </c>
      <c r="E25" s="95">
        <f t="shared" si="13"/>
        <v>7714.2999999999993</v>
      </c>
      <c r="F25" s="95">
        <f t="shared" si="13"/>
        <v>7919.1</v>
      </c>
      <c r="G25" s="95">
        <f t="shared" si="13"/>
        <v>8049.1</v>
      </c>
      <c r="H25" s="95">
        <f t="shared" si="13"/>
        <v>8049.1</v>
      </c>
      <c r="I25" s="64" t="s">
        <v>75</v>
      </c>
    </row>
    <row r="26" spans="1:9" ht="20.25" x14ac:dyDescent="0.3">
      <c r="A26" s="107">
        <f t="shared" si="9"/>
        <v>19</v>
      </c>
      <c r="B26" s="9" t="s">
        <v>10</v>
      </c>
      <c r="C26" s="96"/>
      <c r="D26" s="95"/>
      <c r="E26" s="95"/>
      <c r="F26" s="95"/>
      <c r="G26" s="95"/>
      <c r="H26" s="95"/>
      <c r="I26" s="64" t="s">
        <v>75</v>
      </c>
    </row>
    <row r="27" spans="1:9" ht="20.25" x14ac:dyDescent="0.3">
      <c r="A27" s="107">
        <f t="shared" si="9"/>
        <v>20</v>
      </c>
      <c r="B27" s="9" t="s">
        <v>1</v>
      </c>
      <c r="C27" s="96">
        <f>D27+E27+F27+G27+H27</f>
        <v>14093.8</v>
      </c>
      <c r="D27" s="95">
        <v>2812.9</v>
      </c>
      <c r="E27" s="95">
        <v>2817</v>
      </c>
      <c r="F27" s="95">
        <v>2821.3</v>
      </c>
      <c r="G27" s="95">
        <v>2821.3</v>
      </c>
      <c r="H27" s="95">
        <v>2821.3</v>
      </c>
      <c r="I27" s="64" t="s">
        <v>75</v>
      </c>
    </row>
    <row r="28" spans="1:9" ht="20.25" x14ac:dyDescent="0.3">
      <c r="A28" s="107">
        <f t="shared" si="9"/>
        <v>21</v>
      </c>
      <c r="B28" s="9" t="s">
        <v>2</v>
      </c>
      <c r="C28" s="96">
        <f>D28+E28+F28+G28+H28</f>
        <v>512</v>
      </c>
      <c r="D28" s="95">
        <v>102.4</v>
      </c>
      <c r="E28" s="95">
        <v>102.4</v>
      </c>
      <c r="F28" s="95">
        <v>102.4</v>
      </c>
      <c r="G28" s="95">
        <v>102.4</v>
      </c>
      <c r="H28" s="95">
        <v>102.4</v>
      </c>
      <c r="I28" s="64" t="s">
        <v>75</v>
      </c>
    </row>
    <row r="29" spans="1:9" ht="20.25" x14ac:dyDescent="0.3">
      <c r="A29" s="107">
        <f t="shared" si="9"/>
        <v>22</v>
      </c>
      <c r="B29" s="9" t="s">
        <v>3</v>
      </c>
      <c r="C29" s="96">
        <f>D29+E29+F29+G29+H29</f>
        <v>27867.800000000003</v>
      </c>
      <c r="D29" s="95">
        <v>7826.7</v>
      </c>
      <c r="E29" s="95">
        <v>4794.8999999999996</v>
      </c>
      <c r="F29" s="95">
        <v>4995.3999999999996</v>
      </c>
      <c r="G29" s="95">
        <v>5125.3999999999996</v>
      </c>
      <c r="H29" s="95">
        <v>5125.3999999999996</v>
      </c>
      <c r="I29" s="64" t="s">
        <v>75</v>
      </c>
    </row>
    <row r="30" spans="1:9" ht="222.75" x14ac:dyDescent="0.3">
      <c r="A30" s="115" t="s">
        <v>221</v>
      </c>
      <c r="B30" s="9" t="s">
        <v>223</v>
      </c>
      <c r="C30" s="96">
        <f>C31</f>
        <v>1655</v>
      </c>
      <c r="D30" s="95">
        <f>D31</f>
        <v>331</v>
      </c>
      <c r="E30" s="95">
        <f t="shared" ref="E30:H30" si="14">E31</f>
        <v>331</v>
      </c>
      <c r="F30" s="95">
        <f t="shared" si="14"/>
        <v>331</v>
      </c>
      <c r="G30" s="95">
        <f t="shared" si="14"/>
        <v>331</v>
      </c>
      <c r="H30" s="95">
        <f t="shared" si="14"/>
        <v>331</v>
      </c>
      <c r="I30" s="14">
        <v>18.2</v>
      </c>
    </row>
    <row r="31" spans="1:9" ht="20.25" x14ac:dyDescent="0.3">
      <c r="A31" s="115" t="s">
        <v>222</v>
      </c>
      <c r="B31" s="9" t="s">
        <v>32</v>
      </c>
      <c r="C31" s="96">
        <f>D31+E31+F31+G31+H31</f>
        <v>1655</v>
      </c>
      <c r="D31" s="95">
        <v>331</v>
      </c>
      <c r="E31" s="95">
        <v>331</v>
      </c>
      <c r="F31" s="95">
        <v>331</v>
      </c>
      <c r="G31" s="95">
        <v>331</v>
      </c>
      <c r="H31" s="95">
        <v>331</v>
      </c>
      <c r="I31" s="117" t="s">
        <v>75</v>
      </c>
    </row>
    <row r="32" spans="1:9" ht="20.25" x14ac:dyDescent="0.3">
      <c r="A32" s="107">
        <v>77</v>
      </c>
      <c r="B32" s="142" t="s">
        <v>214</v>
      </c>
      <c r="C32" s="125"/>
      <c r="D32" s="125"/>
      <c r="E32" s="125"/>
      <c r="F32" s="125"/>
      <c r="G32" s="125"/>
      <c r="H32" s="125"/>
      <c r="I32" s="126"/>
    </row>
    <row r="33" spans="1:9" ht="20.25" x14ac:dyDescent="0.3">
      <c r="A33" s="107">
        <f t="shared" ref="A33:A47" si="15">A32+1</f>
        <v>78</v>
      </c>
      <c r="B33" s="21" t="s">
        <v>6</v>
      </c>
      <c r="C33" s="97">
        <f>D33+E33+F33+G33+H33</f>
        <v>102977.4</v>
      </c>
      <c r="D33" s="97">
        <f t="shared" ref="D33:H33" si="16">D35+D36</f>
        <v>25512.2</v>
      </c>
      <c r="E33" s="103">
        <f t="shared" si="16"/>
        <v>19136.8</v>
      </c>
      <c r="F33" s="97">
        <f t="shared" si="16"/>
        <v>19222.400000000001</v>
      </c>
      <c r="G33" s="97">
        <f t="shared" si="16"/>
        <v>19553</v>
      </c>
      <c r="H33" s="97">
        <f t="shared" si="16"/>
        <v>19553</v>
      </c>
      <c r="I33" s="15" t="s">
        <v>75</v>
      </c>
    </row>
    <row r="34" spans="1:9" ht="20.25" x14ac:dyDescent="0.3">
      <c r="A34" s="107">
        <f t="shared" si="15"/>
        <v>79</v>
      </c>
      <c r="B34" s="21" t="s">
        <v>7</v>
      </c>
      <c r="C34" s="97"/>
      <c r="D34" s="97"/>
      <c r="E34" s="103"/>
      <c r="F34" s="97"/>
      <c r="G34" s="97"/>
      <c r="H34" s="97"/>
      <c r="I34" s="15" t="s">
        <v>75</v>
      </c>
    </row>
    <row r="35" spans="1:9" ht="20.25" x14ac:dyDescent="0.3">
      <c r="A35" s="107">
        <f t="shared" si="15"/>
        <v>80</v>
      </c>
      <c r="B35" s="21" t="s">
        <v>2</v>
      </c>
      <c r="C35" s="97">
        <f>D35+E35+F35+G35+H35</f>
        <v>0</v>
      </c>
      <c r="D35" s="97">
        <f>D39</f>
        <v>0</v>
      </c>
      <c r="E35" s="97">
        <f t="shared" ref="E35:H35" si="17">E39</f>
        <v>0</v>
      </c>
      <c r="F35" s="97">
        <f t="shared" si="17"/>
        <v>0</v>
      </c>
      <c r="G35" s="97">
        <f t="shared" si="17"/>
        <v>0</v>
      </c>
      <c r="H35" s="97">
        <f t="shared" si="17"/>
        <v>0</v>
      </c>
      <c r="I35" s="15" t="s">
        <v>75</v>
      </c>
    </row>
    <row r="36" spans="1:9" ht="20.25" x14ac:dyDescent="0.3">
      <c r="A36" s="107">
        <f t="shared" si="15"/>
        <v>81</v>
      </c>
      <c r="B36" s="21" t="s">
        <v>3</v>
      </c>
      <c r="C36" s="97">
        <f>D36+E36+F36+G36+H36</f>
        <v>102977.4</v>
      </c>
      <c r="D36" s="97">
        <f>D40</f>
        <v>25512.2</v>
      </c>
      <c r="E36" s="97">
        <f t="shared" ref="E36:H36" si="18">E40</f>
        <v>19136.8</v>
      </c>
      <c r="F36" s="97">
        <f t="shared" si="18"/>
        <v>19222.400000000001</v>
      </c>
      <c r="G36" s="97">
        <f t="shared" si="18"/>
        <v>19553</v>
      </c>
      <c r="H36" s="97">
        <f t="shared" si="18"/>
        <v>19553</v>
      </c>
      <c r="I36" s="15" t="s">
        <v>75</v>
      </c>
    </row>
    <row r="37" spans="1:9" ht="20.25" x14ac:dyDescent="0.3">
      <c r="A37" s="110">
        <f t="shared" si="15"/>
        <v>82</v>
      </c>
      <c r="B37" s="143" t="s">
        <v>8</v>
      </c>
      <c r="C37" s="144"/>
      <c r="D37" s="144"/>
      <c r="E37" s="144"/>
      <c r="F37" s="144"/>
      <c r="G37" s="144"/>
      <c r="H37" s="144"/>
      <c r="I37" s="145"/>
    </row>
    <row r="38" spans="1:9" ht="40.5" customHeight="1" x14ac:dyDescent="0.3">
      <c r="A38" s="110">
        <f t="shared" si="15"/>
        <v>83</v>
      </c>
      <c r="B38" s="9" t="s">
        <v>39</v>
      </c>
      <c r="C38" s="98">
        <f>D38+E38+F38+G38+H38</f>
        <v>102977.4</v>
      </c>
      <c r="D38" s="97">
        <f t="shared" ref="D38:H38" si="19">D39+D40</f>
        <v>25512.2</v>
      </c>
      <c r="E38" s="97">
        <f>E39+E40</f>
        <v>19136.8</v>
      </c>
      <c r="F38" s="97">
        <f t="shared" si="19"/>
        <v>19222.400000000001</v>
      </c>
      <c r="G38" s="97">
        <f t="shared" si="19"/>
        <v>19553</v>
      </c>
      <c r="H38" s="97">
        <f t="shared" si="19"/>
        <v>19553</v>
      </c>
      <c r="I38" s="64" t="s">
        <v>75</v>
      </c>
    </row>
    <row r="39" spans="1:9" ht="20.25" x14ac:dyDescent="0.3">
      <c r="A39" s="107">
        <f t="shared" si="15"/>
        <v>84</v>
      </c>
      <c r="B39" s="9" t="s">
        <v>11</v>
      </c>
      <c r="C39" s="98">
        <f>D39+E39+F39+G39+H39</f>
        <v>0</v>
      </c>
      <c r="D39" s="97">
        <f>D44</f>
        <v>0</v>
      </c>
      <c r="E39" s="97">
        <f t="shared" ref="E39:H39" si="20">E44</f>
        <v>0</v>
      </c>
      <c r="F39" s="97">
        <f t="shared" si="20"/>
        <v>0</v>
      </c>
      <c r="G39" s="97">
        <f t="shared" si="20"/>
        <v>0</v>
      </c>
      <c r="H39" s="97">
        <f t="shared" si="20"/>
        <v>0</v>
      </c>
      <c r="I39" s="64" t="s">
        <v>75</v>
      </c>
    </row>
    <row r="40" spans="1:9" ht="20.25" x14ac:dyDescent="0.3">
      <c r="A40" s="107">
        <f t="shared" si="15"/>
        <v>85</v>
      </c>
      <c r="B40" s="40" t="s">
        <v>3</v>
      </c>
      <c r="C40" s="98">
        <f>D40+E40+F40+G40+H40</f>
        <v>102977.4</v>
      </c>
      <c r="D40" s="98">
        <f>D42+D45+D47+D49</f>
        <v>25512.2</v>
      </c>
      <c r="E40" s="98">
        <f t="shared" ref="E40:H40" si="21">E42+E45+E47+E49</f>
        <v>19136.8</v>
      </c>
      <c r="F40" s="98">
        <f t="shared" si="21"/>
        <v>19222.400000000001</v>
      </c>
      <c r="G40" s="98">
        <f t="shared" si="21"/>
        <v>19553</v>
      </c>
      <c r="H40" s="98">
        <f t="shared" si="21"/>
        <v>19553</v>
      </c>
      <c r="I40" s="48" t="s">
        <v>75</v>
      </c>
    </row>
    <row r="41" spans="1:9" ht="142.5" customHeight="1" x14ac:dyDescent="0.3">
      <c r="A41" s="107">
        <f t="shared" si="15"/>
        <v>86</v>
      </c>
      <c r="B41" s="9" t="s">
        <v>211</v>
      </c>
      <c r="C41" s="96">
        <f>C42</f>
        <v>97328.200000000012</v>
      </c>
      <c r="D41" s="96">
        <f t="shared" ref="D41:H41" si="22">D42</f>
        <v>19863</v>
      </c>
      <c r="E41" s="96">
        <f t="shared" si="22"/>
        <v>19136.8</v>
      </c>
      <c r="F41" s="96">
        <f t="shared" si="22"/>
        <v>19222.400000000001</v>
      </c>
      <c r="G41" s="96">
        <f t="shared" si="22"/>
        <v>19553</v>
      </c>
      <c r="H41" s="96">
        <f t="shared" si="22"/>
        <v>19553</v>
      </c>
      <c r="I41" s="64" t="s">
        <v>216</v>
      </c>
    </row>
    <row r="42" spans="1:9" ht="23.25" customHeight="1" x14ac:dyDescent="0.3">
      <c r="A42" s="107">
        <f t="shared" si="15"/>
        <v>87</v>
      </c>
      <c r="B42" s="11" t="s">
        <v>3</v>
      </c>
      <c r="C42" s="99">
        <f>D42+E42+F42+G42+H42</f>
        <v>97328.200000000012</v>
      </c>
      <c r="D42" s="100">
        <f>18749.2+1113.8</f>
        <v>19863</v>
      </c>
      <c r="E42" s="100">
        <v>19136.8</v>
      </c>
      <c r="F42" s="100">
        <v>19222.400000000001</v>
      </c>
      <c r="G42" s="100">
        <v>19553</v>
      </c>
      <c r="H42" s="100">
        <v>19553</v>
      </c>
      <c r="I42" s="13" t="s">
        <v>75</v>
      </c>
    </row>
    <row r="43" spans="1:9" ht="81" x14ac:dyDescent="0.3">
      <c r="A43" s="107">
        <f t="shared" si="15"/>
        <v>88</v>
      </c>
      <c r="B43" s="9" t="s">
        <v>212</v>
      </c>
      <c r="C43" s="97">
        <f>C44+C45</f>
        <v>2576.3000000000002</v>
      </c>
      <c r="D43" s="97">
        <f t="shared" ref="D43:H43" si="23">D44+D45</f>
        <v>2576.3000000000002</v>
      </c>
      <c r="E43" s="97">
        <f t="shared" si="23"/>
        <v>0</v>
      </c>
      <c r="F43" s="97">
        <f t="shared" si="23"/>
        <v>0</v>
      </c>
      <c r="G43" s="97">
        <f t="shared" si="23"/>
        <v>0</v>
      </c>
      <c r="H43" s="97">
        <f t="shared" si="23"/>
        <v>0</v>
      </c>
      <c r="I43" s="64">
        <v>48</v>
      </c>
    </row>
    <row r="44" spans="1:9" ht="23.25" customHeight="1" x14ac:dyDescent="0.3">
      <c r="A44" s="107">
        <f t="shared" si="15"/>
        <v>89</v>
      </c>
      <c r="B44" s="9" t="s">
        <v>16</v>
      </c>
      <c r="C44" s="99">
        <f>D44+E44+F44+G44+H44</f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64"/>
    </row>
    <row r="45" spans="1:9" ht="23.25" customHeight="1" x14ac:dyDescent="0.3">
      <c r="A45" s="107">
        <f t="shared" si="15"/>
        <v>90</v>
      </c>
      <c r="B45" s="9" t="s">
        <v>32</v>
      </c>
      <c r="C45" s="99">
        <f>D45+E45+F45+G45+H45</f>
        <v>2576.3000000000002</v>
      </c>
      <c r="D45" s="101">
        <f>2576.3</f>
        <v>2576.3000000000002</v>
      </c>
      <c r="E45" s="101">
        <v>0</v>
      </c>
      <c r="F45" s="101">
        <v>0</v>
      </c>
      <c r="G45" s="101">
        <v>0</v>
      </c>
      <c r="H45" s="101">
        <v>0</v>
      </c>
      <c r="I45" s="64" t="s">
        <v>75</v>
      </c>
    </row>
    <row r="46" spans="1:9" ht="84.75" customHeight="1" x14ac:dyDescent="0.3">
      <c r="A46" s="107">
        <f t="shared" si="15"/>
        <v>91</v>
      </c>
      <c r="B46" s="9" t="s">
        <v>213</v>
      </c>
      <c r="C46" s="97">
        <f>C47</f>
        <v>0</v>
      </c>
      <c r="D46" s="101">
        <f>D47</f>
        <v>0</v>
      </c>
      <c r="E46" s="101">
        <f t="shared" ref="E46:H46" si="24">E47</f>
        <v>0</v>
      </c>
      <c r="F46" s="101">
        <f t="shared" si="24"/>
        <v>0</v>
      </c>
      <c r="G46" s="101">
        <f t="shared" si="24"/>
        <v>0</v>
      </c>
      <c r="H46" s="101">
        <f t="shared" si="24"/>
        <v>0</v>
      </c>
      <c r="I46" s="64" t="s">
        <v>115</v>
      </c>
    </row>
    <row r="47" spans="1:9" ht="22.5" customHeight="1" x14ac:dyDescent="0.3">
      <c r="A47" s="107">
        <f t="shared" si="15"/>
        <v>92</v>
      </c>
      <c r="B47" s="9" t="s">
        <v>32</v>
      </c>
      <c r="C47" s="99">
        <f>D47+E47+F47+G47+H47</f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64" t="s">
        <v>75</v>
      </c>
    </row>
    <row r="48" spans="1:9" ht="66.75" customHeight="1" x14ac:dyDescent="0.3">
      <c r="A48" s="114" t="s">
        <v>218</v>
      </c>
      <c r="B48" s="9" t="s">
        <v>220</v>
      </c>
      <c r="C48" s="97">
        <f>C49</f>
        <v>3072.9</v>
      </c>
      <c r="D48" s="101">
        <f>D49</f>
        <v>3072.9</v>
      </c>
      <c r="E48" s="101">
        <f t="shared" ref="E48:H48" si="25">E49</f>
        <v>0</v>
      </c>
      <c r="F48" s="101">
        <f t="shared" si="25"/>
        <v>0</v>
      </c>
      <c r="G48" s="101">
        <f t="shared" si="25"/>
        <v>0</v>
      </c>
      <c r="H48" s="116">
        <f t="shared" si="25"/>
        <v>0</v>
      </c>
      <c r="I48" s="114"/>
    </row>
    <row r="49" spans="1:9" ht="22.5" customHeight="1" x14ac:dyDescent="0.3">
      <c r="A49" s="114" t="s">
        <v>219</v>
      </c>
      <c r="B49" s="9" t="s">
        <v>32</v>
      </c>
      <c r="C49" s="99">
        <f>D49+E49+F49+G49+H49</f>
        <v>3072.9</v>
      </c>
      <c r="D49" s="116">
        <v>3072.9</v>
      </c>
      <c r="E49" s="101">
        <v>0</v>
      </c>
      <c r="F49" s="116">
        <v>0</v>
      </c>
      <c r="G49" s="101">
        <v>0</v>
      </c>
      <c r="H49" s="116">
        <v>0</v>
      </c>
      <c r="I49" s="114" t="s">
        <v>75</v>
      </c>
    </row>
    <row r="50" spans="1:9" ht="25.5" customHeight="1" x14ac:dyDescent="0.3">
      <c r="A50" s="64">
        <v>170</v>
      </c>
      <c r="B50" s="137" t="s">
        <v>217</v>
      </c>
      <c r="C50" s="138"/>
      <c r="D50" s="138"/>
      <c r="E50" s="138"/>
      <c r="F50" s="138"/>
      <c r="G50" s="138"/>
      <c r="H50" s="138"/>
      <c r="I50" s="139"/>
    </row>
    <row r="51" spans="1:9" ht="20.25" x14ac:dyDescent="0.3">
      <c r="A51" s="64">
        <f t="shared" ref="A51:A57" si="26">A50+1</f>
        <v>171</v>
      </c>
      <c r="B51" s="9" t="s">
        <v>18</v>
      </c>
      <c r="C51" s="96">
        <f t="shared" ref="C51:H51" si="27">C52+C53</f>
        <v>300246.8</v>
      </c>
      <c r="D51" s="96">
        <f t="shared" si="27"/>
        <v>60492.1</v>
      </c>
      <c r="E51" s="96">
        <f t="shared" si="27"/>
        <v>59731.5</v>
      </c>
      <c r="F51" s="96">
        <f t="shared" si="27"/>
        <v>59949.2</v>
      </c>
      <c r="G51" s="96">
        <f t="shared" si="27"/>
        <v>60037</v>
      </c>
      <c r="H51" s="96">
        <f t="shared" si="27"/>
        <v>60037</v>
      </c>
      <c r="I51" s="28" t="s">
        <v>75</v>
      </c>
    </row>
    <row r="52" spans="1:9" ht="20.25" x14ac:dyDescent="0.3">
      <c r="A52" s="64">
        <f t="shared" si="26"/>
        <v>172</v>
      </c>
      <c r="B52" s="9" t="s">
        <v>2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28" t="s">
        <v>75</v>
      </c>
    </row>
    <row r="53" spans="1:9" ht="20.25" x14ac:dyDescent="0.3">
      <c r="A53" s="64">
        <f t="shared" si="26"/>
        <v>173</v>
      </c>
      <c r="B53" s="9" t="s">
        <v>3</v>
      </c>
      <c r="C53" s="96">
        <f t="shared" ref="C53:H53" si="28">C57</f>
        <v>300246.8</v>
      </c>
      <c r="D53" s="96">
        <f t="shared" si="28"/>
        <v>60492.1</v>
      </c>
      <c r="E53" s="96">
        <f t="shared" si="28"/>
        <v>59731.5</v>
      </c>
      <c r="F53" s="96">
        <f t="shared" si="28"/>
        <v>59949.2</v>
      </c>
      <c r="G53" s="96">
        <f t="shared" si="28"/>
        <v>60037</v>
      </c>
      <c r="H53" s="96">
        <f t="shared" si="28"/>
        <v>60037</v>
      </c>
      <c r="I53" s="28" t="s">
        <v>75</v>
      </c>
    </row>
    <row r="54" spans="1:9" ht="20.25" x14ac:dyDescent="0.3">
      <c r="A54" s="64">
        <f t="shared" si="26"/>
        <v>174</v>
      </c>
      <c r="B54" s="136" t="s">
        <v>8</v>
      </c>
      <c r="C54" s="127"/>
      <c r="D54" s="127"/>
      <c r="E54" s="127"/>
      <c r="F54" s="127"/>
      <c r="G54" s="127"/>
      <c r="H54" s="127"/>
      <c r="I54" s="128"/>
    </row>
    <row r="55" spans="1:9" ht="39.75" customHeight="1" x14ac:dyDescent="0.3">
      <c r="A55" s="64">
        <f t="shared" si="26"/>
        <v>175</v>
      </c>
      <c r="B55" s="9" t="s">
        <v>23</v>
      </c>
      <c r="C55" s="96">
        <f>C56+C57</f>
        <v>300246.8</v>
      </c>
      <c r="D55" s="96">
        <f t="shared" ref="D55:H55" si="29">D56+D57</f>
        <v>60492.1</v>
      </c>
      <c r="E55" s="102">
        <f t="shared" si="29"/>
        <v>59731.5</v>
      </c>
      <c r="F55" s="102">
        <f t="shared" si="29"/>
        <v>59949.2</v>
      </c>
      <c r="G55" s="102">
        <f t="shared" si="29"/>
        <v>60037</v>
      </c>
      <c r="H55" s="96">
        <f t="shared" si="29"/>
        <v>60037</v>
      </c>
      <c r="I55" s="28" t="s">
        <v>75</v>
      </c>
    </row>
    <row r="56" spans="1:9" ht="20.25" x14ac:dyDescent="0.3">
      <c r="A56" s="64">
        <f t="shared" si="26"/>
        <v>176</v>
      </c>
      <c r="B56" s="9" t="s">
        <v>2</v>
      </c>
      <c r="C56" s="96">
        <v>0</v>
      </c>
      <c r="D56" s="96">
        <v>0</v>
      </c>
      <c r="E56" s="102">
        <v>0</v>
      </c>
      <c r="F56" s="102">
        <v>0</v>
      </c>
      <c r="G56" s="102">
        <v>0</v>
      </c>
      <c r="H56" s="96">
        <v>0</v>
      </c>
      <c r="I56" s="28" t="s">
        <v>75</v>
      </c>
    </row>
    <row r="57" spans="1:9" ht="20.25" x14ac:dyDescent="0.3">
      <c r="A57" s="64">
        <f t="shared" si="26"/>
        <v>177</v>
      </c>
      <c r="B57" s="9" t="s">
        <v>3</v>
      </c>
      <c r="C57" s="99">
        <f>D57+E57+F57+G57+H57</f>
        <v>300246.8</v>
      </c>
      <c r="D57" s="96">
        <v>60492.1</v>
      </c>
      <c r="E57" s="96">
        <v>59731.5</v>
      </c>
      <c r="F57" s="96">
        <v>59949.2</v>
      </c>
      <c r="G57" s="96">
        <v>60037</v>
      </c>
      <c r="H57" s="96">
        <v>60037</v>
      </c>
      <c r="I57" s="64" t="s">
        <v>75</v>
      </c>
    </row>
    <row r="58" spans="1:9" ht="121.5" x14ac:dyDescent="0.3">
      <c r="A58" s="108">
        <v>188</v>
      </c>
      <c r="B58" s="111" t="s">
        <v>224</v>
      </c>
      <c r="C58" s="112">
        <f>C59</f>
        <v>117</v>
      </c>
      <c r="D58" s="106">
        <f>D59</f>
        <v>105</v>
      </c>
      <c r="E58" s="106">
        <f t="shared" ref="E58:H58" si="30">E59</f>
        <v>6</v>
      </c>
      <c r="F58" s="106">
        <f t="shared" si="30"/>
        <v>6</v>
      </c>
      <c r="G58" s="106">
        <f t="shared" si="30"/>
        <v>0</v>
      </c>
      <c r="H58" s="106">
        <f t="shared" si="30"/>
        <v>0</v>
      </c>
      <c r="I58" s="105"/>
    </row>
    <row r="59" spans="1:9" ht="20.25" x14ac:dyDescent="0.3">
      <c r="A59" s="108">
        <f t="shared" ref="A59" si="31">A58+1</f>
        <v>189</v>
      </c>
      <c r="B59" s="9" t="s">
        <v>3</v>
      </c>
      <c r="C59" s="97">
        <f>D59+E59+F59+G59+H59</f>
        <v>117</v>
      </c>
      <c r="D59" s="106">
        <v>105</v>
      </c>
      <c r="E59" s="95">
        <v>6</v>
      </c>
      <c r="F59" s="106">
        <v>6</v>
      </c>
      <c r="G59" s="106">
        <v>0</v>
      </c>
      <c r="H59" s="106">
        <v>0</v>
      </c>
      <c r="I59" s="108" t="s">
        <v>75</v>
      </c>
    </row>
    <row r="60" spans="1:9" x14ac:dyDescent="0.25">
      <c r="E60" s="70"/>
    </row>
    <row r="61" spans="1:9" x14ac:dyDescent="0.25">
      <c r="E61" s="70"/>
    </row>
    <row r="62" spans="1:9" x14ac:dyDescent="0.25">
      <c r="E62" s="70"/>
    </row>
    <row r="63" spans="1:9" x14ac:dyDescent="0.25">
      <c r="E63" s="70"/>
    </row>
    <row r="64" spans="1:9" x14ac:dyDescent="0.25">
      <c r="E64" s="70"/>
    </row>
    <row r="65" spans="5:5" x14ac:dyDescent="0.25">
      <c r="E65" s="70"/>
    </row>
    <row r="66" spans="5:5" x14ac:dyDescent="0.25">
      <c r="E66" s="70"/>
    </row>
    <row r="67" spans="5:5" x14ac:dyDescent="0.25">
      <c r="E67" s="70"/>
    </row>
    <row r="68" spans="5:5" x14ac:dyDescent="0.25">
      <c r="E68" s="70"/>
    </row>
    <row r="69" spans="5:5" x14ac:dyDescent="0.25">
      <c r="E69" s="70"/>
    </row>
    <row r="70" spans="5:5" x14ac:dyDescent="0.25">
      <c r="E70" s="70"/>
    </row>
    <row r="71" spans="5:5" x14ac:dyDescent="0.25">
      <c r="E71" s="70"/>
    </row>
    <row r="72" spans="5:5" x14ac:dyDescent="0.25">
      <c r="E72" s="70"/>
    </row>
    <row r="73" spans="5:5" x14ac:dyDescent="0.25">
      <c r="E73" s="70"/>
    </row>
  </sheetData>
  <mergeCells count="15">
    <mergeCell ref="B54:I54"/>
    <mergeCell ref="B50:I50"/>
    <mergeCell ref="F2:I2"/>
    <mergeCell ref="B18:I18"/>
    <mergeCell ref="B32:I32"/>
    <mergeCell ref="B24:I24"/>
    <mergeCell ref="B37:I37"/>
    <mergeCell ref="G1:I1"/>
    <mergeCell ref="A4:I4"/>
    <mergeCell ref="C6:C7"/>
    <mergeCell ref="C5:H5"/>
    <mergeCell ref="D6:H6"/>
    <mergeCell ref="A5:A7"/>
    <mergeCell ref="B5:B7"/>
    <mergeCell ref="F3:I3"/>
  </mergeCells>
  <phoneticPr fontId="3" type="noConversion"/>
  <pageMargins left="0.86614173228346458" right="0.82677165354330717" top="0.39370078740157483" bottom="0.39370078740157483" header="0.11811023622047245" footer="0.11811023622047245"/>
  <pageSetup paperSize="9" scale="64" fitToHeight="0" orientation="landscape" horizontalDpi="12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04">
        <f t="shared" ref="B45:G45" si="1">SUM(B24:B44)</f>
        <v>626036.69999999995</v>
      </c>
      <c r="C45" s="104">
        <f t="shared" si="1"/>
        <v>589328.80000000005</v>
      </c>
      <c r="D45" s="104">
        <f t="shared" si="1"/>
        <v>534309.99999999988</v>
      </c>
      <c r="E45" s="104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150</v>
      </c>
      <c r="B1" s="69"/>
      <c r="C1" s="70"/>
      <c r="D1" s="70"/>
      <c r="E1" s="70"/>
      <c r="F1" s="70"/>
      <c r="G1" s="70"/>
      <c r="H1" s="118" t="s">
        <v>202</v>
      </c>
      <c r="I1" s="118"/>
      <c r="J1" s="118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19" t="s">
        <v>203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143.25" customHeight="1" x14ac:dyDescent="0.25">
      <c r="A4" s="129" t="s">
        <v>43</v>
      </c>
      <c r="B4" s="132" t="s">
        <v>44</v>
      </c>
      <c r="C4" s="124"/>
      <c r="D4" s="125"/>
      <c r="E4" s="125"/>
      <c r="F4" s="125"/>
      <c r="G4" s="125"/>
      <c r="H4" s="125"/>
      <c r="I4" s="126"/>
      <c r="J4" s="73" t="s">
        <v>50</v>
      </c>
    </row>
    <row r="5" spans="1:10" ht="20.25" x14ac:dyDescent="0.3">
      <c r="A5" s="130"/>
      <c r="B5" s="133"/>
      <c r="C5" s="122" t="s">
        <v>45</v>
      </c>
      <c r="D5" s="136" t="s">
        <v>46</v>
      </c>
      <c r="E5" s="127"/>
      <c r="F5" s="127"/>
      <c r="G5" s="127"/>
      <c r="H5" s="127"/>
      <c r="I5" s="128"/>
      <c r="J5" s="17"/>
    </row>
    <row r="6" spans="1:10" ht="20.25" x14ac:dyDescent="0.3">
      <c r="A6" s="131"/>
      <c r="B6" s="134"/>
      <c r="C6" s="123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75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 x14ac:dyDescent="0.3">
      <c r="A11" s="64">
        <f t="shared" si="1"/>
        <v>5</v>
      </c>
      <c r="B11" s="9" t="s">
        <v>116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75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 x14ac:dyDescent="0.3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 x14ac:dyDescent="0.3">
      <c r="A20" s="64">
        <f t="shared" si="1"/>
        <v>14</v>
      </c>
      <c r="B20" s="141" t="s">
        <v>102</v>
      </c>
      <c r="C20" s="141"/>
      <c r="D20" s="141"/>
      <c r="E20" s="141"/>
      <c r="F20" s="141"/>
      <c r="G20" s="141"/>
      <c r="H20" s="141"/>
      <c r="I20" s="141"/>
      <c r="J20" s="141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75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 x14ac:dyDescent="0.3">
      <c r="A26" s="64">
        <f t="shared" si="1"/>
        <v>20</v>
      </c>
      <c r="B26" s="136" t="s">
        <v>8</v>
      </c>
      <c r="C26" s="127"/>
      <c r="D26" s="127"/>
      <c r="E26" s="127"/>
      <c r="F26" s="127"/>
      <c r="G26" s="127"/>
      <c r="H26" s="127"/>
      <c r="I26" s="127"/>
      <c r="J26" s="128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75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 x14ac:dyDescent="0.3">
      <c r="A32" s="64">
        <f t="shared" si="1"/>
        <v>26</v>
      </c>
      <c r="B32" s="9" t="s">
        <v>139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 x14ac:dyDescent="0.3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 x14ac:dyDescent="0.3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 x14ac:dyDescent="0.3">
      <c r="A38" s="64">
        <f t="shared" si="1"/>
        <v>32</v>
      </c>
      <c r="B38" s="9" t="s">
        <v>79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 x14ac:dyDescent="0.3">
      <c r="A40" s="64">
        <f t="shared" ref="A40:A73" si="17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 x14ac:dyDescent="0.3">
      <c r="A42" s="64">
        <f t="shared" si="17"/>
        <v>36</v>
      </c>
      <c r="B42" s="9" t="s">
        <v>59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 x14ac:dyDescent="0.3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 x14ac:dyDescent="0.3">
      <c r="A46" s="64">
        <f t="shared" si="17"/>
        <v>40</v>
      </c>
      <c r="B46" s="9" t="s">
        <v>99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 x14ac:dyDescent="0.3">
      <c r="A49" s="64">
        <f t="shared" si="17"/>
        <v>43</v>
      </c>
      <c r="B49" s="9" t="s">
        <v>61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 x14ac:dyDescent="0.3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 x14ac:dyDescent="0.3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 x14ac:dyDescent="0.3">
      <c r="A55" s="64">
        <f t="shared" si="17"/>
        <v>49</v>
      </c>
      <c r="B55" s="9" t="s">
        <v>204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75</v>
      </c>
    </row>
    <row r="57" spans="1:10" ht="162" x14ac:dyDescent="0.3">
      <c r="A57" s="64">
        <f t="shared" si="17"/>
        <v>51</v>
      </c>
      <c r="B57" s="9" t="s">
        <v>158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 x14ac:dyDescent="0.3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 x14ac:dyDescent="0.3">
      <c r="A61" s="64">
        <f t="shared" si="17"/>
        <v>55</v>
      </c>
      <c r="B61" s="137" t="s">
        <v>49</v>
      </c>
      <c r="C61" s="138"/>
      <c r="D61" s="138"/>
      <c r="E61" s="138"/>
      <c r="F61" s="138"/>
      <c r="G61" s="138"/>
      <c r="H61" s="138"/>
      <c r="I61" s="138"/>
      <c r="J61" s="139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75</v>
      </c>
    </row>
    <row r="67" spans="1:10" ht="20.25" x14ac:dyDescent="0.3">
      <c r="A67" s="64">
        <f t="shared" si="17"/>
        <v>61</v>
      </c>
      <c r="B67" s="136" t="s">
        <v>14</v>
      </c>
      <c r="C67" s="127"/>
      <c r="D67" s="127"/>
      <c r="E67" s="127"/>
      <c r="F67" s="127"/>
      <c r="G67" s="127"/>
      <c r="H67" s="127"/>
      <c r="I67" s="127"/>
      <c r="J67" s="128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75</v>
      </c>
    </row>
    <row r="73" spans="1:10" ht="216" customHeight="1" x14ac:dyDescent="0.3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 x14ac:dyDescent="0.3">
      <c r="A76" s="65">
        <f>A75+1</f>
        <v>69</v>
      </c>
      <c r="B76" s="30" t="s">
        <v>174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24"/>
      <c r="B77" s="40" t="s">
        <v>185</v>
      </c>
      <c r="C77" s="169"/>
      <c r="D77" s="165"/>
      <c r="E77" s="165"/>
      <c r="F77" s="165"/>
      <c r="G77" s="165"/>
      <c r="H77" s="165"/>
      <c r="I77" s="165"/>
      <c r="J77" s="165"/>
    </row>
    <row r="78" spans="1:10" ht="236.25" customHeight="1" x14ac:dyDescent="0.25">
      <c r="A78" s="124"/>
      <c r="B78" s="11" t="s">
        <v>184</v>
      </c>
      <c r="C78" s="169"/>
      <c r="D78" s="165"/>
      <c r="E78" s="165"/>
      <c r="F78" s="165"/>
      <c r="G78" s="165"/>
      <c r="H78" s="165"/>
      <c r="I78" s="165"/>
      <c r="J78" s="165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 x14ac:dyDescent="0.3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167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168"/>
      <c r="B82" s="55" t="s">
        <v>177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100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 x14ac:dyDescent="0.3">
      <c r="A86" s="64">
        <f t="shared" si="32"/>
        <v>75</v>
      </c>
      <c r="B86" s="9" t="s">
        <v>112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 x14ac:dyDescent="0.3">
      <c r="A90" s="64">
        <f t="shared" si="32"/>
        <v>79</v>
      </c>
      <c r="B90" s="9" t="s">
        <v>83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 x14ac:dyDescent="0.3">
      <c r="A92" s="64">
        <f t="shared" si="32"/>
        <v>81</v>
      </c>
      <c r="B92" s="9" t="s">
        <v>206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 x14ac:dyDescent="0.3">
      <c r="A94" s="64">
        <f t="shared" si="32"/>
        <v>83</v>
      </c>
      <c r="B94" s="9" t="s">
        <v>207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 x14ac:dyDescent="0.3">
      <c r="A96" s="64">
        <f t="shared" si="32"/>
        <v>85</v>
      </c>
      <c r="B96" s="9" t="s">
        <v>113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 x14ac:dyDescent="0.3">
      <c r="A98" s="64">
        <f t="shared" si="32"/>
        <v>87</v>
      </c>
      <c r="B98" s="9" t="s">
        <v>51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 x14ac:dyDescent="0.3">
      <c r="A100" s="64">
        <f t="shared" si="32"/>
        <v>89</v>
      </c>
      <c r="B100" s="141" t="s">
        <v>17</v>
      </c>
      <c r="C100" s="141"/>
      <c r="D100" s="141"/>
      <c r="E100" s="141"/>
      <c r="F100" s="141"/>
      <c r="G100" s="141"/>
      <c r="H100" s="141"/>
      <c r="I100" s="141"/>
      <c r="J100" s="141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 x14ac:dyDescent="0.3">
      <c r="A105" s="64">
        <f t="shared" si="32"/>
        <v>94</v>
      </c>
      <c r="B105" s="136" t="s">
        <v>24</v>
      </c>
      <c r="C105" s="127"/>
      <c r="D105" s="127"/>
      <c r="E105" s="127"/>
      <c r="F105" s="127"/>
      <c r="G105" s="127"/>
      <c r="H105" s="127"/>
      <c r="I105" s="127"/>
      <c r="J105" s="128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 x14ac:dyDescent="0.3">
      <c r="A111" s="64">
        <f t="shared" si="32"/>
        <v>100</v>
      </c>
      <c r="B111" s="136" t="s">
        <v>8</v>
      </c>
      <c r="C111" s="127"/>
      <c r="D111" s="127"/>
      <c r="E111" s="127"/>
      <c r="F111" s="127"/>
      <c r="G111" s="127"/>
      <c r="H111" s="127"/>
      <c r="I111" s="127"/>
      <c r="J111" s="128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 x14ac:dyDescent="0.3">
      <c r="A117" s="64">
        <f t="shared" si="32"/>
        <v>106</v>
      </c>
      <c r="B117" s="9" t="s">
        <v>94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 x14ac:dyDescent="0.3">
      <c r="A120" s="64">
        <f t="shared" si="32"/>
        <v>109</v>
      </c>
      <c r="B120" s="9" t="s">
        <v>80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 x14ac:dyDescent="0.3">
      <c r="A122" s="64">
        <f t="shared" si="32"/>
        <v>111</v>
      </c>
      <c r="B122" s="9" t="s">
        <v>64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 x14ac:dyDescent="0.3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 x14ac:dyDescent="0.3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 x14ac:dyDescent="0.3">
      <c r="A131" s="64">
        <f t="shared" si="53"/>
        <v>120</v>
      </c>
      <c r="B131" s="142" t="s">
        <v>117</v>
      </c>
      <c r="C131" s="125"/>
      <c r="D131" s="125"/>
      <c r="E131" s="125"/>
      <c r="F131" s="125"/>
      <c r="G131" s="125"/>
      <c r="H131" s="125"/>
      <c r="I131" s="125"/>
      <c r="J131" s="126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 x14ac:dyDescent="0.3">
      <c r="A136" s="64">
        <f t="shared" si="53"/>
        <v>125</v>
      </c>
      <c r="B136" s="166" t="s">
        <v>24</v>
      </c>
      <c r="C136" s="166"/>
      <c r="D136" s="166"/>
      <c r="E136" s="166"/>
      <c r="F136" s="166"/>
      <c r="G136" s="166"/>
      <c r="H136" s="166"/>
      <c r="I136" s="166"/>
      <c r="J136" s="166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 x14ac:dyDescent="0.3">
      <c r="A140" s="64">
        <f t="shared" si="53"/>
        <v>129</v>
      </c>
      <c r="B140" s="143" t="s">
        <v>8</v>
      </c>
      <c r="C140" s="144"/>
      <c r="D140" s="144"/>
      <c r="E140" s="144"/>
      <c r="F140" s="144"/>
      <c r="G140" s="144"/>
      <c r="H140" s="144"/>
      <c r="I140" s="144"/>
      <c r="J140" s="145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 x14ac:dyDescent="0.3">
      <c r="A144" s="64">
        <f t="shared" si="53"/>
        <v>133</v>
      </c>
      <c r="B144" s="9" t="s">
        <v>167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 x14ac:dyDescent="0.25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 x14ac:dyDescent="0.3">
      <c r="A147" s="64">
        <f t="shared" ref="A147:A159" si="60">A146+1</f>
        <v>135</v>
      </c>
      <c r="B147" s="142" t="s">
        <v>118</v>
      </c>
      <c r="C147" s="125"/>
      <c r="D147" s="125"/>
      <c r="E147" s="125"/>
      <c r="F147" s="125"/>
      <c r="G147" s="125"/>
      <c r="H147" s="125"/>
      <c r="I147" s="125"/>
      <c r="J147" s="126"/>
    </row>
    <row r="148" spans="1:10" ht="21" x14ac:dyDescent="0.3">
      <c r="A148" s="64">
        <f t="shared" si="60"/>
        <v>136</v>
      </c>
      <c r="B148" s="163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 x14ac:dyDescent="0.3">
      <c r="A149" s="64">
        <f t="shared" si="60"/>
        <v>137</v>
      </c>
      <c r="B149" s="164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 x14ac:dyDescent="0.3">
      <c r="A152" s="64">
        <f t="shared" si="60"/>
        <v>140</v>
      </c>
      <c r="B152" s="124" t="s">
        <v>8</v>
      </c>
      <c r="C152" s="125"/>
      <c r="D152" s="125"/>
      <c r="E152" s="125"/>
      <c r="F152" s="125"/>
      <c r="G152" s="125"/>
      <c r="H152" s="125"/>
      <c r="I152" s="125"/>
      <c r="J152" s="126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 x14ac:dyDescent="0.3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 x14ac:dyDescent="0.3">
      <c r="A159" s="77">
        <f t="shared" si="60"/>
        <v>147</v>
      </c>
      <c r="B159" s="41" t="s">
        <v>165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 x14ac:dyDescent="0.3">
      <c r="A163" s="64">
        <f t="shared" si="68"/>
        <v>150</v>
      </c>
      <c r="B163" s="9" t="s">
        <v>155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 x14ac:dyDescent="0.3">
      <c r="A165" s="64">
        <f t="shared" si="68"/>
        <v>152</v>
      </c>
      <c r="B165" s="9" t="s">
        <v>156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 x14ac:dyDescent="0.3">
      <c r="A167" s="64">
        <f t="shared" si="68"/>
        <v>154</v>
      </c>
      <c r="B167" s="154" t="s">
        <v>119</v>
      </c>
      <c r="C167" s="154"/>
      <c r="D167" s="154"/>
      <c r="E167" s="154"/>
      <c r="F167" s="154"/>
      <c r="G167" s="154"/>
      <c r="H167" s="154"/>
      <c r="I167" s="154"/>
      <c r="J167" s="154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 x14ac:dyDescent="0.3">
      <c r="A172" s="64">
        <f t="shared" si="68"/>
        <v>159</v>
      </c>
      <c r="B172" s="136" t="s">
        <v>14</v>
      </c>
      <c r="C172" s="127"/>
      <c r="D172" s="127"/>
      <c r="E172" s="127"/>
      <c r="F172" s="127"/>
      <c r="G172" s="127"/>
      <c r="H172" s="127"/>
      <c r="I172" s="127"/>
      <c r="J172" s="128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 x14ac:dyDescent="0.3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 x14ac:dyDescent="0.3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 x14ac:dyDescent="0.3">
      <c r="A180" s="64">
        <f t="shared" si="68"/>
        <v>167</v>
      </c>
      <c r="B180" s="154" t="s">
        <v>175</v>
      </c>
      <c r="C180" s="154"/>
      <c r="D180" s="154"/>
      <c r="E180" s="154"/>
      <c r="F180" s="154"/>
      <c r="G180" s="154"/>
      <c r="H180" s="154"/>
      <c r="I180" s="154"/>
      <c r="J180" s="154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 x14ac:dyDescent="0.3">
      <c r="A185" s="64">
        <f t="shared" si="68"/>
        <v>172</v>
      </c>
      <c r="B185" s="124" t="s">
        <v>24</v>
      </c>
      <c r="C185" s="125"/>
      <c r="D185" s="125"/>
      <c r="E185" s="125"/>
      <c r="F185" s="125"/>
      <c r="G185" s="125"/>
      <c r="H185" s="125"/>
      <c r="I185" s="125"/>
      <c r="J185" s="126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 x14ac:dyDescent="0.3">
      <c r="A190" s="64">
        <f t="shared" si="68"/>
        <v>177</v>
      </c>
      <c r="B190" s="136" t="s">
        <v>14</v>
      </c>
      <c r="C190" s="127"/>
      <c r="D190" s="127"/>
      <c r="E190" s="127"/>
      <c r="F190" s="127"/>
      <c r="G190" s="127"/>
      <c r="H190" s="127"/>
      <c r="I190" s="127"/>
      <c r="J190" s="128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 x14ac:dyDescent="0.3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 x14ac:dyDescent="0.3">
      <c r="A198" s="64">
        <f t="shared" si="81"/>
        <v>185</v>
      </c>
      <c r="B198" s="9" t="s">
        <v>122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 x14ac:dyDescent="0.3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 x14ac:dyDescent="0.3">
      <c r="A202" s="64">
        <f t="shared" si="81"/>
        <v>189</v>
      </c>
      <c r="B202" s="137" t="s">
        <v>123</v>
      </c>
      <c r="C202" s="138"/>
      <c r="D202" s="138"/>
      <c r="E202" s="138"/>
      <c r="F202" s="138"/>
      <c r="G202" s="138"/>
      <c r="H202" s="138"/>
      <c r="I202" s="138"/>
      <c r="J202" s="139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 x14ac:dyDescent="0.3">
      <c r="A207" s="64">
        <f t="shared" si="81"/>
        <v>194</v>
      </c>
      <c r="B207" s="156" t="s">
        <v>19</v>
      </c>
      <c r="C207" s="156"/>
      <c r="D207" s="156"/>
      <c r="E207" s="156"/>
      <c r="F207" s="156"/>
      <c r="G207" s="156"/>
      <c r="H207" s="156"/>
      <c r="I207" s="156"/>
      <c r="J207" s="156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 x14ac:dyDescent="0.3">
      <c r="A212" s="64">
        <f t="shared" si="81"/>
        <v>199</v>
      </c>
      <c r="B212" s="137" t="s">
        <v>124</v>
      </c>
      <c r="C212" s="138"/>
      <c r="D212" s="138"/>
      <c r="E212" s="138"/>
      <c r="F212" s="138"/>
      <c r="G212" s="138"/>
      <c r="H212" s="138"/>
      <c r="I212" s="138"/>
      <c r="J212" s="139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 x14ac:dyDescent="0.3">
      <c r="A216" s="64">
        <f t="shared" si="81"/>
        <v>203</v>
      </c>
      <c r="B216" s="136" t="s">
        <v>19</v>
      </c>
      <c r="C216" s="127"/>
      <c r="D216" s="127"/>
      <c r="E216" s="127"/>
      <c r="F216" s="127"/>
      <c r="G216" s="127"/>
      <c r="H216" s="127"/>
      <c r="I216" s="127"/>
      <c r="J216" s="128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 x14ac:dyDescent="0.3">
      <c r="A220" s="64">
        <f t="shared" si="81"/>
        <v>207</v>
      </c>
      <c r="B220" s="136" t="s">
        <v>22</v>
      </c>
      <c r="C220" s="127"/>
      <c r="D220" s="127"/>
      <c r="E220" s="127"/>
      <c r="F220" s="127"/>
      <c r="G220" s="127"/>
      <c r="H220" s="127"/>
      <c r="I220" s="127"/>
      <c r="J220" s="128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 x14ac:dyDescent="0.3">
      <c r="A224" s="64">
        <f t="shared" si="81"/>
        <v>211</v>
      </c>
      <c r="B224" s="9" t="s">
        <v>68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 x14ac:dyDescent="0.3">
      <c r="A226" s="64">
        <f t="shared" ref="A226:A256" si="95">A225+1</f>
        <v>213</v>
      </c>
      <c r="B226" s="9" t="s">
        <v>67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 x14ac:dyDescent="0.3">
      <c r="A228" s="64">
        <f t="shared" si="95"/>
        <v>215</v>
      </c>
      <c r="B228" s="25" t="s">
        <v>65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 x14ac:dyDescent="0.3">
      <c r="A230" s="64">
        <f t="shared" si="95"/>
        <v>217</v>
      </c>
      <c r="B230" s="25" t="s">
        <v>96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 x14ac:dyDescent="0.3">
      <c r="A232" s="64">
        <f t="shared" si="95"/>
        <v>219</v>
      </c>
      <c r="B232" s="142" t="s">
        <v>125</v>
      </c>
      <c r="C232" s="125"/>
      <c r="D232" s="125"/>
      <c r="E232" s="125"/>
      <c r="F232" s="125"/>
      <c r="G232" s="125"/>
      <c r="H232" s="125"/>
      <c r="I232" s="125"/>
      <c r="J232" s="126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75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76</v>
      </c>
    </row>
    <row r="236" spans="1:10" ht="20.25" x14ac:dyDescent="0.3">
      <c r="A236" s="64">
        <f t="shared" si="95"/>
        <v>223</v>
      </c>
      <c r="B236" s="157" t="s">
        <v>24</v>
      </c>
      <c r="C236" s="158"/>
      <c r="D236" s="158"/>
      <c r="E236" s="158"/>
      <c r="F236" s="158"/>
      <c r="G236" s="158"/>
      <c r="H236" s="158"/>
      <c r="I236" s="158"/>
      <c r="J236" s="159"/>
    </row>
    <row r="237" spans="1:10" ht="60.75" x14ac:dyDescent="0.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 x14ac:dyDescent="0.3">
      <c r="A240" s="64">
        <f t="shared" si="95"/>
        <v>227</v>
      </c>
      <c r="B240" s="136" t="s">
        <v>22</v>
      </c>
      <c r="C240" s="127"/>
      <c r="D240" s="127"/>
      <c r="E240" s="127"/>
      <c r="F240" s="127"/>
      <c r="G240" s="127"/>
      <c r="H240" s="127"/>
      <c r="I240" s="127"/>
      <c r="J240" s="128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75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75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 x14ac:dyDescent="0.3">
      <c r="A247" s="64">
        <f t="shared" si="95"/>
        <v>234</v>
      </c>
      <c r="B247" s="9" t="s">
        <v>73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75</v>
      </c>
    </row>
    <row r="249" spans="1:10" ht="81" x14ac:dyDescent="0.3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 x14ac:dyDescent="0.3">
      <c r="A251" s="64">
        <f t="shared" si="95"/>
        <v>238</v>
      </c>
      <c r="B251" s="9" t="s">
        <v>72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 x14ac:dyDescent="0.3">
      <c r="A253" s="64">
        <f t="shared" si="95"/>
        <v>240</v>
      </c>
      <c r="B253" s="9" t="s">
        <v>95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 x14ac:dyDescent="0.3">
      <c r="A255" s="64">
        <f t="shared" si="95"/>
        <v>242</v>
      </c>
      <c r="B255" s="9" t="s">
        <v>201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1" ht="20.25" x14ac:dyDescent="0.3">
      <c r="A257" s="64">
        <v>244</v>
      </c>
      <c r="B257" s="137" t="s">
        <v>126</v>
      </c>
      <c r="C257" s="127"/>
      <c r="D257" s="127"/>
      <c r="E257" s="127"/>
      <c r="F257" s="127"/>
      <c r="G257" s="127"/>
      <c r="H257" s="127"/>
      <c r="I257" s="127"/>
      <c r="J257" s="128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1" ht="20.25" x14ac:dyDescent="0.3">
      <c r="A261" s="64">
        <f t="shared" si="108"/>
        <v>248</v>
      </c>
      <c r="B261" s="157" t="s">
        <v>24</v>
      </c>
      <c r="C261" s="158"/>
      <c r="D261" s="158"/>
      <c r="E261" s="158"/>
      <c r="F261" s="158"/>
      <c r="G261" s="158"/>
      <c r="H261" s="158"/>
      <c r="I261" s="158"/>
      <c r="J261" s="159"/>
    </row>
    <row r="262" spans="1:11" ht="60.75" x14ac:dyDescent="0.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 x14ac:dyDescent="0.3">
      <c r="A265" s="64">
        <f t="shared" si="108"/>
        <v>252</v>
      </c>
      <c r="B265" s="148" t="s">
        <v>8</v>
      </c>
      <c r="C265" s="149"/>
      <c r="D265" s="149"/>
      <c r="E265" s="149"/>
      <c r="F265" s="149"/>
      <c r="G265" s="149"/>
      <c r="H265" s="149"/>
      <c r="I265" s="149"/>
      <c r="J265" s="150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1" ht="176.25" customHeight="1" x14ac:dyDescent="0.3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180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 x14ac:dyDescent="0.3">
      <c r="A273" s="64">
        <f t="shared" si="113"/>
        <v>259</v>
      </c>
      <c r="B273" s="9" t="s">
        <v>78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 x14ac:dyDescent="0.3">
      <c r="A275" s="64">
        <f t="shared" si="113"/>
        <v>261</v>
      </c>
      <c r="B275" s="9" t="s">
        <v>98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 x14ac:dyDescent="0.3">
      <c r="A277" s="64">
        <f t="shared" si="113"/>
        <v>263</v>
      </c>
      <c r="B277" s="9" t="s">
        <v>53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 x14ac:dyDescent="0.3">
      <c r="A279" s="64">
        <f t="shared" si="113"/>
        <v>265</v>
      </c>
      <c r="B279" s="9" t="s">
        <v>69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 x14ac:dyDescent="0.3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 x14ac:dyDescent="0.3">
      <c r="A283" s="64">
        <f t="shared" si="113"/>
        <v>269</v>
      </c>
      <c r="B283" s="9" t="s">
        <v>55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 x14ac:dyDescent="0.3">
      <c r="A285" s="64">
        <f t="shared" si="113"/>
        <v>271</v>
      </c>
      <c r="B285" s="9" t="s">
        <v>148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 x14ac:dyDescent="0.3">
      <c r="A287" s="64">
        <f t="shared" si="113"/>
        <v>273</v>
      </c>
      <c r="B287" s="9" t="s">
        <v>56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 x14ac:dyDescent="0.3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 x14ac:dyDescent="0.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 x14ac:dyDescent="0.3">
      <c r="A295" s="64">
        <f t="shared" si="122"/>
        <v>280</v>
      </c>
      <c r="B295" s="9" t="s">
        <v>189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 x14ac:dyDescent="0.3">
      <c r="A298" s="64">
        <f t="shared" si="122"/>
        <v>283</v>
      </c>
      <c r="B298" s="9" t="s">
        <v>101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 x14ac:dyDescent="0.3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 x14ac:dyDescent="0.3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 x14ac:dyDescent="0.2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 x14ac:dyDescent="0.3">
      <c r="A308" s="64">
        <v>293</v>
      </c>
      <c r="B308" s="137" t="s">
        <v>127</v>
      </c>
      <c r="C308" s="127"/>
      <c r="D308" s="127"/>
      <c r="E308" s="127"/>
      <c r="F308" s="127"/>
      <c r="G308" s="127"/>
      <c r="H308" s="127"/>
      <c r="I308" s="127"/>
      <c r="J308" s="128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 x14ac:dyDescent="0.3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36" t="s">
        <v>8</v>
      </c>
      <c r="C313" s="127"/>
      <c r="D313" s="127"/>
      <c r="E313" s="127"/>
      <c r="F313" s="127"/>
      <c r="G313" s="127"/>
      <c r="H313" s="127"/>
      <c r="I313" s="127"/>
      <c r="J313" s="128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 x14ac:dyDescent="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 x14ac:dyDescent="0.25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 x14ac:dyDescent="0.25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 x14ac:dyDescent="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 x14ac:dyDescent="0.25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 x14ac:dyDescent="0.25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 x14ac:dyDescent="0.25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 x14ac:dyDescent="0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 x14ac:dyDescent="0.2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 x14ac:dyDescent="0.3">
      <c r="A340" s="64">
        <v>326</v>
      </c>
      <c r="B340" s="137" t="s">
        <v>128</v>
      </c>
      <c r="C340" s="127"/>
      <c r="D340" s="127"/>
      <c r="E340" s="127"/>
      <c r="F340" s="127"/>
      <c r="G340" s="127"/>
      <c r="H340" s="127"/>
      <c r="I340" s="127"/>
      <c r="J340" s="128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 x14ac:dyDescent="0.35">
      <c r="A344" s="64">
        <f t="shared" si="128"/>
        <v>330</v>
      </c>
      <c r="B344" s="148" t="s">
        <v>24</v>
      </c>
      <c r="C344" s="160"/>
      <c r="D344" s="160"/>
      <c r="E344" s="160"/>
      <c r="F344" s="160"/>
      <c r="G344" s="160"/>
      <c r="H344" s="160"/>
      <c r="I344" s="160"/>
      <c r="J344" s="161"/>
    </row>
    <row r="345" spans="1:10" ht="60.75" x14ac:dyDescent="0.3">
      <c r="A345" s="64">
        <f t="shared" si="128"/>
        <v>331</v>
      </c>
      <c r="B345" s="30" t="s">
        <v>161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 x14ac:dyDescent="0.35">
      <c r="A348" s="64">
        <f t="shared" si="128"/>
        <v>334</v>
      </c>
      <c r="B348" s="136" t="s">
        <v>8</v>
      </c>
      <c r="C348" s="127"/>
      <c r="D348" s="127"/>
      <c r="E348" s="127"/>
      <c r="F348" s="127"/>
      <c r="G348" s="127"/>
      <c r="H348" s="127"/>
      <c r="I348" s="127"/>
      <c r="J348" s="162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 x14ac:dyDescent="0.3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182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 x14ac:dyDescent="0.3">
      <c r="A356" s="64">
        <f t="shared" ref="A356:A387" si="137">A355+1</f>
        <v>341</v>
      </c>
      <c r="B356" s="137" t="s">
        <v>129</v>
      </c>
      <c r="C356" s="127"/>
      <c r="D356" s="127"/>
      <c r="E356" s="127"/>
      <c r="F356" s="127"/>
      <c r="G356" s="127"/>
      <c r="H356" s="127"/>
      <c r="I356" s="127"/>
      <c r="J356" s="128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 x14ac:dyDescent="0.35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48" t="s">
        <v>33</v>
      </c>
      <c r="C362" s="149"/>
      <c r="D362" s="149"/>
      <c r="E362" s="149"/>
      <c r="F362" s="149"/>
      <c r="G362" s="149"/>
      <c r="H362" s="149"/>
      <c r="I362" s="149"/>
      <c r="J362" s="150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 x14ac:dyDescent="0.3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 x14ac:dyDescent="0.3">
      <c r="A373" s="64">
        <f t="shared" si="137"/>
        <v>358</v>
      </c>
      <c r="B373" s="151" t="s">
        <v>130</v>
      </c>
      <c r="C373" s="149"/>
      <c r="D373" s="149"/>
      <c r="E373" s="149"/>
      <c r="F373" s="149"/>
      <c r="G373" s="149"/>
      <c r="H373" s="149"/>
      <c r="I373" s="149"/>
      <c r="J373" s="150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 x14ac:dyDescent="0.3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48" t="s">
        <v>8</v>
      </c>
      <c r="C379" s="149"/>
      <c r="D379" s="149"/>
      <c r="E379" s="149"/>
      <c r="F379" s="149"/>
      <c r="G379" s="149"/>
      <c r="H379" s="149"/>
      <c r="I379" s="149"/>
      <c r="J379" s="150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 x14ac:dyDescent="0.3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 x14ac:dyDescent="0.3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54" t="s">
        <v>131</v>
      </c>
      <c r="C390" s="155"/>
      <c r="D390" s="155"/>
      <c r="E390" s="155"/>
      <c r="F390" s="155"/>
      <c r="G390" s="155"/>
      <c r="H390" s="155"/>
      <c r="I390" s="155"/>
      <c r="J390" s="155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75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75</v>
      </c>
    </row>
    <row r="395" spans="1:10" ht="20.25" x14ac:dyDescent="0.3">
      <c r="A395" s="64">
        <f t="shared" si="149"/>
        <v>380</v>
      </c>
      <c r="B395" s="21" t="s">
        <v>116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48" t="s">
        <v>8</v>
      </c>
      <c r="C396" s="149"/>
      <c r="D396" s="149"/>
      <c r="E396" s="149"/>
      <c r="F396" s="149"/>
      <c r="G396" s="149"/>
      <c r="H396" s="149"/>
      <c r="I396" s="149"/>
      <c r="J396" s="150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75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75</v>
      </c>
    </row>
    <row r="401" spans="1:10" ht="20.25" x14ac:dyDescent="0.3">
      <c r="A401" s="64">
        <f t="shared" si="149"/>
        <v>386</v>
      </c>
      <c r="B401" s="9" t="s">
        <v>116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77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75</v>
      </c>
    </row>
    <row r="404" spans="1:10" ht="20.25" x14ac:dyDescent="0.3">
      <c r="A404" s="48">
        <f t="shared" si="149"/>
        <v>389</v>
      </c>
      <c r="B404" s="40" t="s">
        <v>116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 x14ac:dyDescent="0.3">
      <c r="A408" s="64">
        <f t="shared" ref="A408:A439" si="156">A407+1</f>
        <v>392</v>
      </c>
      <c r="B408" s="137" t="s">
        <v>176</v>
      </c>
      <c r="C408" s="138"/>
      <c r="D408" s="138"/>
      <c r="E408" s="138"/>
      <c r="F408" s="138"/>
      <c r="G408" s="138"/>
      <c r="H408" s="138"/>
      <c r="I408" s="138"/>
      <c r="J408" s="139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 x14ac:dyDescent="0.3">
      <c r="A412" s="64">
        <f t="shared" si="156"/>
        <v>396</v>
      </c>
      <c r="B412" s="136" t="s">
        <v>8</v>
      </c>
      <c r="C412" s="127"/>
      <c r="D412" s="127"/>
      <c r="E412" s="127"/>
      <c r="F412" s="127"/>
      <c r="G412" s="127"/>
      <c r="H412" s="127"/>
      <c r="I412" s="127"/>
      <c r="J412" s="128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 x14ac:dyDescent="0.3">
      <c r="A418" s="64">
        <f t="shared" si="156"/>
        <v>402</v>
      </c>
      <c r="B418" s="9" t="s">
        <v>70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 x14ac:dyDescent="0.3">
      <c r="A420" s="64">
        <f t="shared" si="156"/>
        <v>404</v>
      </c>
      <c r="B420" s="9" t="s">
        <v>71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 x14ac:dyDescent="0.3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 x14ac:dyDescent="0.3">
      <c r="A424" s="64">
        <f t="shared" si="156"/>
        <v>408</v>
      </c>
      <c r="B424" s="30" t="s">
        <v>74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 x14ac:dyDescent="0.3">
      <c r="A426" s="64">
        <f t="shared" si="156"/>
        <v>410</v>
      </c>
      <c r="B426" s="30" t="s">
        <v>97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 x14ac:dyDescent="0.3">
      <c r="A428" s="64">
        <f t="shared" si="156"/>
        <v>412</v>
      </c>
      <c r="B428" s="142" t="s">
        <v>162</v>
      </c>
      <c r="C428" s="152"/>
      <c r="D428" s="152"/>
      <c r="E428" s="152"/>
      <c r="F428" s="152"/>
      <c r="G428" s="152"/>
      <c r="H428" s="152"/>
      <c r="I428" s="152"/>
      <c r="J428" s="153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 x14ac:dyDescent="0.3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36" t="s">
        <v>14</v>
      </c>
      <c r="C433" s="127"/>
      <c r="D433" s="127"/>
      <c r="E433" s="127"/>
      <c r="F433" s="127"/>
      <c r="G433" s="127"/>
      <c r="H433" s="127"/>
      <c r="I433" s="127"/>
      <c r="J433" s="128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 x14ac:dyDescent="0.3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 x14ac:dyDescent="0.3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 x14ac:dyDescent="0.3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 x14ac:dyDescent="0.35">
      <c r="A442" s="64">
        <f t="shared" si="165"/>
        <v>426</v>
      </c>
      <c r="B442" s="146" t="s">
        <v>147</v>
      </c>
      <c r="C442" s="146"/>
      <c r="D442" s="146"/>
      <c r="E442" s="146"/>
      <c r="F442" s="146"/>
      <c r="G442" s="146"/>
      <c r="H442" s="146"/>
      <c r="I442" s="146"/>
      <c r="J442" s="147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 x14ac:dyDescent="0.3">
      <c r="A446" s="64">
        <f t="shared" si="165"/>
        <v>430</v>
      </c>
      <c r="B446" s="136" t="s">
        <v>14</v>
      </c>
      <c r="C446" s="127"/>
      <c r="D446" s="127"/>
      <c r="E446" s="127"/>
      <c r="F446" s="127"/>
      <c r="G446" s="127"/>
      <c r="H446" s="127"/>
      <c r="I446" s="127"/>
      <c r="J446" s="128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8" ht="156" customHeight="1" x14ac:dyDescent="0.3">
      <c r="A450" s="64">
        <f t="shared" si="165"/>
        <v>434</v>
      </c>
      <c r="B450" s="17" t="s">
        <v>141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8" ht="24" customHeight="1" x14ac:dyDescent="0.3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8" ht="117.75" customHeight="1" x14ac:dyDescent="0.3">
      <c r="A453" s="64">
        <f t="shared" si="165"/>
        <v>437</v>
      </c>
      <c r="B453" s="33" t="s">
        <v>152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133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153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8" ht="176.25" customHeight="1" x14ac:dyDescent="0.3">
      <c r="A459" s="64">
        <f t="shared" si="165"/>
        <v>443</v>
      </c>
      <c r="B459" s="33" t="s">
        <v>142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8" ht="60.75" x14ac:dyDescent="0.3">
      <c r="A462" s="64">
        <f t="shared" si="165"/>
        <v>446</v>
      </c>
      <c r="B462" s="33" t="s">
        <v>143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 x14ac:dyDescent="0.3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 x14ac:dyDescent="0.3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 x14ac:dyDescent="0.3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 x14ac:dyDescent="0.3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 x14ac:dyDescent="0.3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 x14ac:dyDescent="0.3">
      <c r="A473" s="64">
        <f t="shared" si="179"/>
        <v>457</v>
      </c>
      <c r="B473" s="9" t="s">
        <v>132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 x14ac:dyDescent="0.3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2017-11-13T05:49:32Z</dcterms:modified>
</cp:coreProperties>
</file>