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225" windowWidth="22725" windowHeight="11805" tabRatio="582"/>
  </bookViews>
  <sheets>
    <sheet name="Приложение на печать (5)" sheetId="14" r:id="rId1"/>
  </sheets>
  <definedNames>
    <definedName name="_xlnm.Print_Area" localSheetId="0">'Приложение на печать (5)'!$A$1:$K$154</definedName>
  </definedNames>
  <calcPr calcId="144525"/>
</workbook>
</file>

<file path=xl/calcChain.xml><?xml version="1.0" encoding="utf-8"?>
<calcChain xmlns="http://schemas.openxmlformats.org/spreadsheetml/2006/main">
  <c r="F32" i="14" l="1"/>
  <c r="E32" i="14" l="1"/>
  <c r="E46" i="14"/>
  <c r="E58" i="14" l="1"/>
  <c r="E17" i="14" l="1"/>
  <c r="G20" i="14" l="1"/>
  <c r="D16" i="14" l="1"/>
  <c r="D15" i="14" s="1"/>
  <c r="F16" i="14"/>
  <c r="F17" i="14"/>
  <c r="D18" i="14"/>
  <c r="E18" i="14"/>
  <c r="F18" i="14"/>
  <c r="H20" i="14"/>
  <c r="H19" i="14" s="1"/>
  <c r="H16" i="14" s="1"/>
  <c r="D21" i="14"/>
  <c r="E21" i="14"/>
  <c r="F21" i="14"/>
  <c r="G21" i="14"/>
  <c r="H21" i="14"/>
  <c r="C22" i="14"/>
  <c r="C23" i="14"/>
  <c r="D24" i="14"/>
  <c r="E24" i="14"/>
  <c r="F24" i="14"/>
  <c r="G24" i="14"/>
  <c r="H24" i="14"/>
  <c r="C25" i="14"/>
  <c r="C26" i="14"/>
  <c r="D27" i="14"/>
  <c r="E27" i="14"/>
  <c r="F27" i="14"/>
  <c r="H27" i="14"/>
  <c r="C28" i="14"/>
  <c r="C29" i="14"/>
  <c r="D31" i="14"/>
  <c r="E31" i="14"/>
  <c r="F31" i="14"/>
  <c r="G31" i="14"/>
  <c r="H31" i="14"/>
  <c r="D32" i="14"/>
  <c r="D13" i="14" s="1"/>
  <c r="D33" i="14"/>
  <c r="D14" i="14" s="1"/>
  <c r="E33" i="14"/>
  <c r="E14" i="14" s="1"/>
  <c r="F33" i="14"/>
  <c r="F14" i="14" s="1"/>
  <c r="G33" i="14"/>
  <c r="H33" i="14"/>
  <c r="H14" i="14" s="1"/>
  <c r="D34" i="14"/>
  <c r="E34" i="14"/>
  <c r="F34" i="14"/>
  <c r="G34" i="14"/>
  <c r="H34" i="14"/>
  <c r="C35" i="14"/>
  <c r="C36" i="14"/>
  <c r="C37" i="14"/>
  <c r="D38" i="14"/>
  <c r="E38" i="14"/>
  <c r="F38" i="14"/>
  <c r="G38" i="14"/>
  <c r="H38" i="14"/>
  <c r="C39" i="14"/>
  <c r="C40" i="14"/>
  <c r="C41" i="14"/>
  <c r="D42" i="14"/>
  <c r="E42" i="14"/>
  <c r="F42" i="14"/>
  <c r="G42" i="14"/>
  <c r="H42" i="14"/>
  <c r="C43" i="14"/>
  <c r="C44" i="14"/>
  <c r="C45" i="14"/>
  <c r="D46" i="14"/>
  <c r="F46" i="14"/>
  <c r="G46" i="14"/>
  <c r="H46" i="14"/>
  <c r="C47" i="14"/>
  <c r="C48" i="14"/>
  <c r="C49" i="14"/>
  <c r="D50" i="14"/>
  <c r="E50" i="14"/>
  <c r="F50" i="14"/>
  <c r="G50" i="14"/>
  <c r="H50" i="14"/>
  <c r="C51" i="14"/>
  <c r="C52" i="14"/>
  <c r="C53" i="14"/>
  <c r="D54" i="14"/>
  <c r="E54" i="14"/>
  <c r="F54" i="14"/>
  <c r="G54" i="14"/>
  <c r="H54" i="14"/>
  <c r="C55" i="14"/>
  <c r="C56" i="14"/>
  <c r="C57" i="14"/>
  <c r="D58" i="14"/>
  <c r="F58" i="14"/>
  <c r="G58" i="14"/>
  <c r="H58" i="14"/>
  <c r="C59" i="14"/>
  <c r="C60" i="14"/>
  <c r="C61" i="14"/>
  <c r="D62" i="14"/>
  <c r="E62" i="14"/>
  <c r="F62" i="14"/>
  <c r="G62" i="14"/>
  <c r="H62" i="14"/>
  <c r="C63" i="14"/>
  <c r="C64" i="14"/>
  <c r="C65" i="14"/>
  <c r="D66" i="14"/>
  <c r="E66" i="14"/>
  <c r="F66" i="14"/>
  <c r="G66" i="14"/>
  <c r="H66" i="14"/>
  <c r="C67" i="14"/>
  <c r="C68" i="14"/>
  <c r="C69" i="14"/>
  <c r="D70" i="14"/>
  <c r="E70" i="14"/>
  <c r="F70" i="14"/>
  <c r="G70" i="14"/>
  <c r="H70" i="14"/>
  <c r="C71" i="14"/>
  <c r="C72" i="14"/>
  <c r="C73" i="14"/>
  <c r="D74" i="14"/>
  <c r="E74" i="14"/>
  <c r="F74" i="14"/>
  <c r="G74" i="14"/>
  <c r="H74" i="14"/>
  <c r="C75" i="14"/>
  <c r="C76" i="14"/>
  <c r="C77" i="14"/>
  <c r="D78" i="14"/>
  <c r="E78" i="14"/>
  <c r="F78" i="14"/>
  <c r="G78" i="14"/>
  <c r="H78" i="14"/>
  <c r="C79" i="14"/>
  <c r="C80" i="14"/>
  <c r="C81" i="14"/>
  <c r="D82" i="14"/>
  <c r="E82" i="14"/>
  <c r="F82" i="14"/>
  <c r="G82" i="14"/>
  <c r="H82" i="14"/>
  <c r="C83" i="14"/>
  <c r="C84" i="14"/>
  <c r="C85" i="14"/>
  <c r="D86" i="14"/>
  <c r="E86" i="14"/>
  <c r="F86" i="14"/>
  <c r="G86" i="14"/>
  <c r="H86" i="14"/>
  <c r="C87" i="14"/>
  <c r="C88" i="14"/>
  <c r="C89" i="14"/>
  <c r="D90" i="14"/>
  <c r="E90" i="14"/>
  <c r="F90" i="14"/>
  <c r="G90" i="14"/>
  <c r="H90" i="14"/>
  <c r="C91" i="14"/>
  <c r="C92" i="14"/>
  <c r="C93" i="14"/>
  <c r="D94" i="14"/>
  <c r="E94" i="14"/>
  <c r="F94" i="14"/>
  <c r="G94" i="14"/>
  <c r="H94" i="14"/>
  <c r="C95" i="14"/>
  <c r="C96" i="14"/>
  <c r="C97" i="14"/>
  <c r="D98" i="14"/>
  <c r="E98" i="14"/>
  <c r="F98" i="14"/>
  <c r="G98" i="14"/>
  <c r="H98" i="14"/>
  <c r="C99" i="14"/>
  <c r="C100" i="14"/>
  <c r="C101" i="14"/>
  <c r="D102" i="14"/>
  <c r="E102" i="14"/>
  <c r="F102" i="14"/>
  <c r="G102" i="14"/>
  <c r="H102" i="14"/>
  <c r="C103" i="14"/>
  <c r="C104" i="14"/>
  <c r="C105" i="14"/>
  <c r="D106" i="14"/>
  <c r="E106" i="14"/>
  <c r="F106" i="14"/>
  <c r="G106" i="14"/>
  <c r="H106" i="14"/>
  <c r="C107" i="14"/>
  <c r="C108" i="14"/>
  <c r="C109" i="14"/>
  <c r="D110" i="14"/>
  <c r="E110" i="14"/>
  <c r="F110" i="14"/>
  <c r="G110" i="14"/>
  <c r="H110" i="14"/>
  <c r="C111" i="14"/>
  <c r="C112" i="14"/>
  <c r="C113" i="14"/>
  <c r="D114" i="14"/>
  <c r="E114" i="14"/>
  <c r="F114" i="14"/>
  <c r="G114" i="14"/>
  <c r="H114" i="14"/>
  <c r="C115" i="14"/>
  <c r="C116" i="14"/>
  <c r="C117" i="14"/>
  <c r="D118" i="14"/>
  <c r="E118" i="14"/>
  <c r="F118" i="14"/>
  <c r="G118" i="14"/>
  <c r="H118" i="14"/>
  <c r="C119" i="14"/>
  <c r="C120" i="14"/>
  <c r="C121" i="14"/>
  <c r="D122" i="14"/>
  <c r="E122" i="14"/>
  <c r="F122" i="14"/>
  <c r="G122" i="14"/>
  <c r="H122" i="14"/>
  <c r="C123" i="14"/>
  <c r="C124" i="14"/>
  <c r="C125" i="14"/>
  <c r="D126" i="14"/>
  <c r="E126" i="14"/>
  <c r="F126" i="14"/>
  <c r="G126" i="14"/>
  <c r="H126" i="14"/>
  <c r="C127" i="14"/>
  <c r="C128" i="14"/>
  <c r="C129" i="14"/>
  <c r="D130" i="14"/>
  <c r="E130" i="14"/>
  <c r="F130" i="14"/>
  <c r="G130" i="14"/>
  <c r="H130" i="14"/>
  <c r="C131" i="14"/>
  <c r="C132" i="14"/>
  <c r="C133" i="14"/>
  <c r="D134" i="14"/>
  <c r="E134" i="14"/>
  <c r="F134" i="14"/>
  <c r="G134" i="14"/>
  <c r="H134" i="14"/>
  <c r="C135" i="14"/>
  <c r="C136" i="14"/>
  <c r="C137" i="14"/>
  <c r="D138" i="14"/>
  <c r="E138" i="14"/>
  <c r="F138" i="14"/>
  <c r="G138" i="14"/>
  <c r="H138" i="14"/>
  <c r="C139" i="14"/>
  <c r="C140" i="14"/>
  <c r="C141" i="14"/>
  <c r="D142" i="14"/>
  <c r="E142" i="14"/>
  <c r="F142" i="14"/>
  <c r="G142" i="14"/>
  <c r="H142" i="14"/>
  <c r="C143" i="14"/>
  <c r="C144" i="14"/>
  <c r="C145" i="14"/>
  <c r="D146" i="14"/>
  <c r="E146" i="14"/>
  <c r="F146" i="14"/>
  <c r="G146" i="14"/>
  <c r="H146" i="14"/>
  <c r="C147" i="14"/>
  <c r="C148" i="14"/>
  <c r="C149" i="14"/>
  <c r="C122" i="14" l="1"/>
  <c r="C18" i="14"/>
  <c r="C106" i="14"/>
  <c r="C90" i="14"/>
  <c r="C74" i="14"/>
  <c r="C58" i="14"/>
  <c r="C42" i="14"/>
  <c r="E30" i="14"/>
  <c r="C27" i="14"/>
  <c r="C20" i="14"/>
  <c r="H17" i="14"/>
  <c r="H15" i="14" s="1"/>
  <c r="E12" i="14"/>
  <c r="C146" i="14"/>
  <c r="C142" i="14"/>
  <c r="C134" i="14"/>
  <c r="C130" i="14"/>
  <c r="C126" i="14"/>
  <c r="C138" i="14"/>
  <c r="C118" i="14"/>
  <c r="C114" i="14"/>
  <c r="C110" i="14"/>
  <c r="C102" i="14"/>
  <c r="C98" i="14"/>
  <c r="C94" i="14"/>
  <c r="C86" i="14"/>
  <c r="F13" i="14"/>
  <c r="F30" i="14"/>
  <c r="D30" i="14"/>
  <c r="F15" i="14"/>
  <c r="H30" i="14"/>
  <c r="H13" i="14"/>
  <c r="C21" i="14"/>
  <c r="C33" i="14"/>
  <c r="C82" i="14"/>
  <c r="C78" i="14"/>
  <c r="C70" i="14"/>
  <c r="C66" i="14"/>
  <c r="C62" i="14"/>
  <c r="C54" i="14"/>
  <c r="C50" i="14"/>
  <c r="C46" i="14"/>
  <c r="C38" i="14"/>
  <c r="C34" i="14"/>
  <c r="G30" i="14"/>
  <c r="C24" i="14"/>
  <c r="H12" i="14"/>
  <c r="C31" i="14"/>
  <c r="F12" i="14"/>
  <c r="C32" i="14"/>
  <c r="G13" i="14"/>
  <c r="D12" i="14"/>
  <c r="G19" i="14"/>
  <c r="E15" i="14"/>
  <c r="G14" i="14"/>
  <c r="C14" i="14" s="1"/>
  <c r="E13" i="14"/>
  <c r="C30" i="14" l="1"/>
  <c r="E11" i="14"/>
  <c r="F11" i="14"/>
  <c r="C13" i="14"/>
  <c r="H11" i="14"/>
  <c r="G16" i="14"/>
  <c r="C19" i="14"/>
  <c r="D11" i="14"/>
  <c r="C17" i="14"/>
  <c r="G15" i="14" l="1"/>
  <c r="G12" i="14"/>
  <c r="C16" i="14"/>
  <c r="C15" i="14" s="1"/>
  <c r="G11" i="14" l="1"/>
  <c r="C11" i="14" s="1"/>
  <c r="C12" i="14"/>
</calcChain>
</file>

<file path=xl/sharedStrings.xml><?xml version="1.0" encoding="utf-8"?>
<sst xmlns="http://schemas.openxmlformats.org/spreadsheetml/2006/main" count="282" uniqueCount="60">
  <si>
    <t xml:space="preserve">Областной бюджет         </t>
  </si>
  <si>
    <t xml:space="preserve">Местный бюджет           </t>
  </si>
  <si>
    <t>Областной бюджет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</si>
  <si>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</si>
  <si>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</si>
  <si>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</si>
  <si>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</si>
  <si>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</si>
  <si>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</si>
  <si>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</si>
  <si>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</si>
  <si>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</si>
  <si>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</si>
  <si>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</si>
  <si>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</si>
  <si>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</si>
  <si>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</si>
  <si>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</si>
  <si>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Мероприятие 2. Благоустройство дворовых территорий, всего, из них:</t>
  </si>
  <si>
    <t>Мероприятие 1.2. Благоустройство сквера по ул.Комсомольская, г.Артемовский</t>
  </si>
  <si>
    <t>Мероприятие 1.3. Благоустройство сквера по ул.Молодежи, г.Артемовский</t>
  </si>
  <si>
    <t>Мероприятие 1.4. Благоустройство городского парка культуры и отдыха в г.Артемовский, всего, из них:</t>
  </si>
  <si>
    <t>3, 4, 5, 6</t>
  </si>
  <si>
    <t>в том числе 2.11. Благоустройство дворовой территории, расположенной по адресу: г.Артемовский, ул.Лесная, 26</t>
  </si>
  <si>
    <t xml:space="preserve">Всего по программе, в том числе     </t>
  </si>
  <si>
    <t>в том числе 2.16.               Благоустройство дворовой территории, расположенной по адресу: Артемовский район, п.Буланаш, ул.Проходчиков, 6</t>
  </si>
  <si>
    <t>в том числе 2.19.               Благоустройство дворовой территории, расположенной по адресу: Артемовский район, п.Буланаш, ул. Комсомольская, 16</t>
  </si>
  <si>
    <t>в том числе 2.28.               Благоустройство типовой дворовой территории</t>
  </si>
  <si>
    <t xml:space="preserve">        </t>
  </si>
  <si>
    <t>в том числе 2.7.               Благоустройство дворовой территории, расположенной по адресу: Артемовский район, п.Буланаш, ул.Машиностроителей, 10</t>
  </si>
  <si>
    <t>в том числе 2.8. Благоустройство дворовой территории, расположенной по адресу: г.Артемовский,                                 ул. Полярников, 29</t>
  </si>
  <si>
    <t>в том числе 2.12.               Благоустройство дворовой территории, расположенной по адресу:                                                                           г. Артемовский, ул.Терешковой, 18</t>
  </si>
  <si>
    <t>в том числе 2.13.               Благоустройство дворовой территории, расположенной по адресу:                                                г. Артемовский, ул.Свободы, 142</t>
  </si>
  <si>
    <t>в том числе 2.14.               Благоустройство дворовой территории, расположенной по адресу:                                                г. Артемовский, ул.Свободы, 55</t>
  </si>
  <si>
    <t>в том числе 2.15.               Благоустройство дворовых территорий, расположенных по адресу:                                                г. Артемовский, ул.Лесная, 1, 6б</t>
  </si>
  <si>
    <t>в том числе 2.17.               Благоустройство дворовой территории, расположенной по адресу:                                                  г. Артемовский, ул.Свободы, 86</t>
  </si>
  <si>
    <t>в том числе 2.20.               Благоустройство дворовой территории, расположенной по адресу:                                                 г. Артемовский, ул. Карла Маркса, 88</t>
  </si>
  <si>
    <t>в том числе 2.21.               Благоустройство дворовой территории, расположенной по адресу:                                                  г. Артемовский, ул.Паровозников, 31</t>
  </si>
  <si>
    <t>в том числе 2.23.               Благоустройство дворовой территории, расположенной по адресу:                                                    г. Артемовский, ул.Первомайская, 51</t>
  </si>
  <si>
    <t>в том числе 2.22.               Благоустройство дворовых территорий, расположенных по адресу:                                                   г. Артемовский, ул.Свободы, 43 А, 43 В</t>
  </si>
  <si>
    <t>в том числе 2.25.               Благоустройство дворовой территории, расположенной по адресу:                                                    г. Артемовский, ул.Энгельса, 13</t>
  </si>
  <si>
    <t>в том числе 2.26.               Благоустройство дворовой территории, расположенной по адресу:                                                       г. Артемовский, ул.Мира, 7</t>
  </si>
  <si>
    <t>в том числе 2.27.               Благоустройство дворовой территории, расположенной по адресу:                                                   г. Артемовский,  ул.Банковская, 8</t>
  </si>
  <si>
    <t>в том числе 2.10.               Благоустройство дворовых территорий, расположенных по адресу:                                                       г. Артемовский, ул.Ленина, 14, 16 ,18</t>
  </si>
  <si>
    <t>в том числе 2.9.               Благоустройство дворовой территории, расположенной по адресу:                                                     г.Артемовский, ул.Свободы, 80</t>
  </si>
  <si>
    <t>в том числе 2.6.               Благоустройство дворовых территорий, расположенных по адресу:                                                   г.Артемовский,                                            ул. Первомайская, 59, ул.Терешковой, 20, 24</t>
  </si>
  <si>
    <t>в том числе 2.5.               Благоустройство дворовой территории, расположенной по адресу:                                           г.Артемовский, пер.Вайнера, 3 А</t>
  </si>
  <si>
    <t>в том числе 2.24.               Благоустройство дворовой территории, расположенной по адресу:                                                    г. Артемовский, ул.Достоевского, 4А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</si>
  <si>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2024 года»</t>
  </si>
  <si>
    <t xml:space="preserve">Местный бюджет </t>
  </si>
  <si>
    <t>в том числе  2.1. Благоустройство дворовой территории, расположенной по адресу: г.Артемовский, ул.Первомайская, 55</t>
  </si>
  <si>
    <t>8, 9, 10, 11,                            13, 14, 15, 16</t>
  </si>
  <si>
    <t>Мероприятие 1.1. Благоустройство сквера Победы по ул.Ленина в г.Артемовском (*)</t>
  </si>
  <si>
    <t>Исполнитель: специалшист 1 категории УГХ Малых Ю.А., 8 (34363)5-93-08</t>
  </si>
  <si>
    <t>Приложение № 2</t>
  </si>
  <si>
    <t>в том числе 2.18.               Благоустройство дворовой территории, расположенной по адресу:                        г. Артемовский, ул. Мира, 29</t>
  </si>
  <si>
    <t xml:space="preserve"> к муниципальной программе                                                                                          Артемовского городского округа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в Артемовском городском округе до 2024 года»,                                                                           утвержденной постановлением Администрации 
Артемовского городского округа
от 29.09.2017 № 1068-ПА
</t>
  </si>
  <si>
    <t xml:space="preserve">к постановлению Администрации Артемовского городского округа                                от ________ № ___-ПА </t>
  </si>
  <si>
    <t>* в соответствии с дополнительнымсоглашение к Соглашению о предоставлении субсидии из бюджета Свердловской области местному бюджету Артемовского городского округа на поддержку
муниципальных программ формирования современной городской среды от 15 декабря 2020 года № 65703000-1-2020-002/3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</si>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</sst>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2" borderId="0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5"/>
  <sheetViews>
    <sheetView tabSelected="1" topLeftCell="A143" zoomScaleNormal="100" zoomScaleSheetLayoutView="100" workbookViewId="0">
      <selection activeCell="A151" sqref="A151:K151"/>
    </sheetView>
  </sheetViews>
  <sheetFormatPr defaultColWidth="9.140625" defaultRowHeight="14.25" x14ac:dyDescent="0.2"/>
  <cols>
    <col min="1" max="1" width="9.28515625" style="1" customWidth="1"/>
    <col min="2" max="2" width="44.28515625" style="2" customWidth="1"/>
    <col min="3" max="3" width="13.5703125" style="3" customWidth="1"/>
    <col min="4" max="4" width="13.7109375" style="3" customWidth="1"/>
    <col min="5" max="6" width="13.7109375" style="20" customWidth="1"/>
    <col min="7" max="10" width="13.7109375" style="3" customWidth="1"/>
    <col min="11" max="11" width="29.85546875" style="3" customWidth="1"/>
    <col min="12" max="12" width="11.42578125" style="3" bestFit="1" customWidth="1"/>
    <col min="13" max="13" width="9.28515625" style="3" bestFit="1" customWidth="1"/>
    <col min="14" max="14" width="9.4257812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2" ht="102.75" hidden="1" customHeight="1" x14ac:dyDescent="0.2">
      <c r="A1" s="1" t="s">
        <v>8</v>
      </c>
      <c r="H1" s="39" t="s">
        <v>9</v>
      </c>
      <c r="I1" s="39"/>
      <c r="J1" s="39"/>
      <c r="K1" s="39"/>
    </row>
    <row r="2" spans="1:12" ht="20.25" customHeight="1" x14ac:dyDescent="0.25">
      <c r="A2" s="34"/>
      <c r="B2" s="35"/>
      <c r="C2" s="36"/>
      <c r="D2" s="36"/>
      <c r="E2" s="37"/>
      <c r="F2" s="40" t="s">
        <v>59</v>
      </c>
      <c r="G2" s="40"/>
      <c r="H2" s="40"/>
      <c r="I2" s="40"/>
      <c r="J2" s="40"/>
      <c r="K2" s="40"/>
    </row>
    <row r="3" spans="1:12" ht="37.5" customHeight="1" x14ac:dyDescent="0.25">
      <c r="A3" s="34"/>
      <c r="B3" s="35"/>
      <c r="C3" s="36"/>
      <c r="D3" s="36"/>
      <c r="E3" s="37"/>
      <c r="F3" s="40" t="s">
        <v>57</v>
      </c>
      <c r="G3" s="40"/>
      <c r="H3" s="40"/>
      <c r="I3" s="40"/>
      <c r="J3" s="40"/>
      <c r="K3" s="40"/>
    </row>
    <row r="4" spans="1:12" ht="18" x14ac:dyDescent="0.2">
      <c r="A4" s="40" t="s">
        <v>54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2" ht="127.5" customHeight="1" x14ac:dyDescent="0.25">
      <c r="A5" s="34"/>
      <c r="B5" s="35"/>
      <c r="C5" s="36"/>
      <c r="D5" s="36"/>
      <c r="E5" s="37"/>
      <c r="F5" s="40" t="s">
        <v>56</v>
      </c>
      <c r="G5" s="40"/>
      <c r="H5" s="40"/>
      <c r="I5" s="40"/>
      <c r="J5" s="40"/>
      <c r="K5" s="40"/>
    </row>
    <row r="6" spans="1:12" ht="67.5" customHeight="1" x14ac:dyDescent="0.2">
      <c r="A6" s="41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2" ht="60" customHeight="1" x14ac:dyDescent="0.2">
      <c r="A7" s="43" t="s">
        <v>10</v>
      </c>
      <c r="B7" s="43" t="s">
        <v>3</v>
      </c>
      <c r="C7" s="46" t="s">
        <v>11</v>
      </c>
      <c r="D7" s="47"/>
      <c r="E7" s="47"/>
      <c r="F7" s="47"/>
      <c r="G7" s="47"/>
      <c r="H7" s="47"/>
      <c r="I7" s="47"/>
      <c r="J7" s="48"/>
      <c r="K7" s="43" t="s">
        <v>6</v>
      </c>
    </row>
    <row r="8" spans="1:12" ht="27" customHeight="1" x14ac:dyDescent="0.2">
      <c r="A8" s="44"/>
      <c r="B8" s="44"/>
      <c r="C8" s="43" t="s">
        <v>4</v>
      </c>
      <c r="D8" s="49" t="s">
        <v>5</v>
      </c>
      <c r="E8" s="49"/>
      <c r="F8" s="49"/>
      <c r="G8" s="49"/>
      <c r="H8" s="49"/>
      <c r="I8" s="49"/>
      <c r="J8" s="49"/>
      <c r="K8" s="44"/>
    </row>
    <row r="9" spans="1:12" ht="18.75" customHeight="1" x14ac:dyDescent="0.2">
      <c r="A9" s="45"/>
      <c r="B9" s="45"/>
      <c r="C9" s="45"/>
      <c r="D9" s="28">
        <v>2018</v>
      </c>
      <c r="E9" s="21">
        <v>2019</v>
      </c>
      <c r="F9" s="21">
        <v>2020</v>
      </c>
      <c r="G9" s="28">
        <v>2021</v>
      </c>
      <c r="H9" s="28">
        <v>2022</v>
      </c>
      <c r="I9" s="28">
        <v>2023</v>
      </c>
      <c r="J9" s="28">
        <v>2024</v>
      </c>
      <c r="K9" s="45"/>
    </row>
    <row r="10" spans="1:12" s="30" customFormat="1" ht="18.75" customHeight="1" x14ac:dyDescent="0.2">
      <c r="A10" s="29">
        <v>1</v>
      </c>
      <c r="B10" s="29">
        <v>2</v>
      </c>
      <c r="C10" s="29">
        <v>3</v>
      </c>
      <c r="D10" s="29">
        <v>4</v>
      </c>
      <c r="E10" s="22">
        <v>5</v>
      </c>
      <c r="F10" s="22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</row>
    <row r="11" spans="1:12" ht="30.75" customHeight="1" x14ac:dyDescent="0.2">
      <c r="A11" s="29">
        <v>1</v>
      </c>
      <c r="B11" s="4" t="s">
        <v>24</v>
      </c>
      <c r="C11" s="5">
        <f>D11+E11+H11+F11+G11</f>
        <v>31287.91</v>
      </c>
      <c r="D11" s="5">
        <f>D12+D13+D14</f>
        <v>3518.8999999999996</v>
      </c>
      <c r="E11" s="23">
        <f t="shared" ref="E11:H11" si="0">E12+E13+E14</f>
        <v>7902.21</v>
      </c>
      <c r="F11" s="23">
        <f t="shared" si="0"/>
        <v>19866.8</v>
      </c>
      <c r="G11" s="5">
        <f t="shared" si="0"/>
        <v>0</v>
      </c>
      <c r="H11" s="5">
        <f t="shared" si="0"/>
        <v>0</v>
      </c>
      <c r="I11" s="6">
        <v>0</v>
      </c>
      <c r="J11" s="5">
        <v>0</v>
      </c>
      <c r="K11" s="7" t="s">
        <v>7</v>
      </c>
    </row>
    <row r="12" spans="1:12" ht="18.75" customHeight="1" x14ac:dyDescent="0.2">
      <c r="A12" s="29">
        <v>2</v>
      </c>
      <c r="B12" s="4" t="s">
        <v>0</v>
      </c>
      <c r="C12" s="5">
        <f>D12+E12+F12+G12+H12</f>
        <v>12705.3</v>
      </c>
      <c r="D12" s="5">
        <f t="shared" ref="D12:H13" si="1">D16+D31</f>
        <v>0</v>
      </c>
      <c r="E12" s="23">
        <f>E16+E31</f>
        <v>5083</v>
      </c>
      <c r="F12" s="23">
        <f t="shared" si="1"/>
        <v>7622.3</v>
      </c>
      <c r="G12" s="5">
        <f t="shared" si="1"/>
        <v>0</v>
      </c>
      <c r="H12" s="5">
        <f t="shared" si="1"/>
        <v>0</v>
      </c>
      <c r="I12" s="6">
        <v>0</v>
      </c>
      <c r="J12" s="5">
        <v>0</v>
      </c>
      <c r="K12" s="7" t="s">
        <v>7</v>
      </c>
      <c r="L12" s="31"/>
    </row>
    <row r="13" spans="1:12" ht="18.75" customHeight="1" x14ac:dyDescent="0.2">
      <c r="A13" s="29">
        <v>3</v>
      </c>
      <c r="B13" s="4" t="s">
        <v>1</v>
      </c>
      <c r="C13" s="5">
        <f>D13+E13+F13+G13+H13</f>
        <v>18582.61</v>
      </c>
      <c r="D13" s="5">
        <f>D17+D32</f>
        <v>3518.8999999999996</v>
      </c>
      <c r="E13" s="23">
        <f>E17+E32</f>
        <v>2819.21</v>
      </c>
      <c r="F13" s="23">
        <f t="shared" si="1"/>
        <v>12244.5</v>
      </c>
      <c r="G13" s="5">
        <f t="shared" si="1"/>
        <v>0</v>
      </c>
      <c r="H13" s="5">
        <f t="shared" si="1"/>
        <v>0</v>
      </c>
      <c r="I13" s="6">
        <v>0</v>
      </c>
      <c r="J13" s="5">
        <v>0</v>
      </c>
      <c r="K13" s="7" t="s">
        <v>7</v>
      </c>
    </row>
    <row r="14" spans="1:12" ht="18.75" customHeight="1" x14ac:dyDescent="0.2">
      <c r="A14" s="29">
        <v>4</v>
      </c>
      <c r="B14" s="4" t="s">
        <v>12</v>
      </c>
      <c r="C14" s="5">
        <f>D14+E14+F14+G14+H14</f>
        <v>0</v>
      </c>
      <c r="D14" s="5">
        <f>D33</f>
        <v>0</v>
      </c>
      <c r="E14" s="23">
        <f t="shared" ref="E14:H14" si="2">E33</f>
        <v>0</v>
      </c>
      <c r="F14" s="23">
        <f t="shared" si="2"/>
        <v>0</v>
      </c>
      <c r="G14" s="5">
        <f t="shared" si="2"/>
        <v>0</v>
      </c>
      <c r="H14" s="5">
        <f t="shared" si="2"/>
        <v>0</v>
      </c>
      <c r="I14" s="6">
        <v>0</v>
      </c>
      <c r="J14" s="5">
        <v>0</v>
      </c>
      <c r="K14" s="7" t="s">
        <v>7</v>
      </c>
    </row>
    <row r="15" spans="1:12" ht="56.25" customHeight="1" x14ac:dyDescent="0.2">
      <c r="A15" s="29">
        <v>5</v>
      </c>
      <c r="B15" s="4" t="s">
        <v>13</v>
      </c>
      <c r="C15" s="5">
        <f t="shared" ref="C15:H15" si="3">C16+C17</f>
        <v>26370.400000000001</v>
      </c>
      <c r="D15" s="5">
        <f t="shared" si="3"/>
        <v>627</v>
      </c>
      <c r="E15" s="23">
        <f t="shared" si="3"/>
        <v>7376.6</v>
      </c>
      <c r="F15" s="23">
        <f t="shared" si="3"/>
        <v>18366.8</v>
      </c>
      <c r="G15" s="5">
        <f t="shared" si="3"/>
        <v>0</v>
      </c>
      <c r="H15" s="5">
        <f t="shared" si="3"/>
        <v>0</v>
      </c>
      <c r="I15" s="6">
        <v>0</v>
      </c>
      <c r="J15" s="5">
        <v>0</v>
      </c>
      <c r="K15" s="29" t="s">
        <v>22</v>
      </c>
    </row>
    <row r="16" spans="1:12" ht="18.75" customHeight="1" x14ac:dyDescent="0.2">
      <c r="A16" s="29">
        <v>6</v>
      </c>
      <c r="B16" s="4" t="s">
        <v>2</v>
      </c>
      <c r="C16" s="5">
        <f t="shared" ref="C16:C47" si="4">D16+E16+F16+G16+H16</f>
        <v>12705.3</v>
      </c>
      <c r="D16" s="5">
        <f>D19+D28+D22+D25</f>
        <v>0</v>
      </c>
      <c r="E16" s="23">
        <v>5083</v>
      </c>
      <c r="F16" s="23">
        <f t="shared" ref="F16:H16" si="5">F19+F28</f>
        <v>7622.3</v>
      </c>
      <c r="G16" s="5">
        <f t="shared" si="5"/>
        <v>0</v>
      </c>
      <c r="H16" s="5">
        <f t="shared" si="5"/>
        <v>0</v>
      </c>
      <c r="I16" s="6">
        <v>0</v>
      </c>
      <c r="J16" s="5">
        <v>0</v>
      </c>
      <c r="K16" s="7" t="s">
        <v>7</v>
      </c>
    </row>
    <row r="17" spans="1:13" ht="18.75" customHeight="1" x14ac:dyDescent="0.2">
      <c r="A17" s="29">
        <v>7</v>
      </c>
      <c r="B17" s="4" t="s">
        <v>1</v>
      </c>
      <c r="C17" s="5">
        <f t="shared" si="4"/>
        <v>13665.1</v>
      </c>
      <c r="D17" s="5">
        <v>627</v>
      </c>
      <c r="E17" s="23">
        <f>E20</f>
        <v>2293.6</v>
      </c>
      <c r="F17" s="23">
        <f t="shared" ref="F17:H17" si="6">F20+F29+F23+F26</f>
        <v>10744.5</v>
      </c>
      <c r="G17" s="5">
        <v>0</v>
      </c>
      <c r="H17" s="5">
        <f t="shared" si="6"/>
        <v>0</v>
      </c>
      <c r="I17" s="6">
        <v>0</v>
      </c>
      <c r="J17" s="5">
        <v>0</v>
      </c>
      <c r="K17" s="7" t="s">
        <v>7</v>
      </c>
    </row>
    <row r="18" spans="1:13" ht="57.75" customHeight="1" x14ac:dyDescent="0.2">
      <c r="A18" s="29">
        <v>8</v>
      </c>
      <c r="B18" s="4" t="s">
        <v>52</v>
      </c>
      <c r="C18" s="5">
        <f t="shared" si="4"/>
        <v>26194.1</v>
      </c>
      <c r="D18" s="5">
        <f>D20+D19</f>
        <v>450.7</v>
      </c>
      <c r="E18" s="23">
        <f>E20+E19</f>
        <v>7376.6</v>
      </c>
      <c r="F18" s="23">
        <f>F20+F19</f>
        <v>18366.8</v>
      </c>
      <c r="G18" s="5">
        <v>0</v>
      </c>
      <c r="H18" s="5">
        <v>0</v>
      </c>
      <c r="I18" s="6">
        <v>0</v>
      </c>
      <c r="J18" s="5">
        <v>0</v>
      </c>
      <c r="K18" s="7" t="s">
        <v>7</v>
      </c>
    </row>
    <row r="19" spans="1:13" ht="18.75" customHeight="1" x14ac:dyDescent="0.2">
      <c r="A19" s="29">
        <v>9</v>
      </c>
      <c r="B19" s="4" t="s">
        <v>2</v>
      </c>
      <c r="C19" s="5">
        <f t="shared" si="4"/>
        <v>12705.3</v>
      </c>
      <c r="D19" s="5">
        <v>0</v>
      </c>
      <c r="E19" s="23">
        <v>5083</v>
      </c>
      <c r="F19" s="23">
        <v>7622.3</v>
      </c>
      <c r="G19" s="5">
        <f t="shared" ref="G19:H19" si="7">G18-G20</f>
        <v>0</v>
      </c>
      <c r="H19" s="5">
        <f t="shared" si="7"/>
        <v>0</v>
      </c>
      <c r="I19" s="6">
        <v>0</v>
      </c>
      <c r="J19" s="5">
        <v>0</v>
      </c>
      <c r="K19" s="7" t="s">
        <v>7</v>
      </c>
    </row>
    <row r="20" spans="1:13" ht="18.75" customHeight="1" x14ac:dyDescent="0.2">
      <c r="A20" s="29">
        <v>10</v>
      </c>
      <c r="B20" s="4" t="s">
        <v>49</v>
      </c>
      <c r="C20" s="5">
        <f t="shared" si="4"/>
        <v>13488.8</v>
      </c>
      <c r="D20" s="5">
        <v>450.7</v>
      </c>
      <c r="E20" s="23">
        <v>2293.6</v>
      </c>
      <c r="F20" s="23">
        <v>10744.5</v>
      </c>
      <c r="G20" s="5">
        <f>G18*0.05</f>
        <v>0</v>
      </c>
      <c r="H20" s="5">
        <f t="shared" ref="H20" si="8">H18*0.05</f>
        <v>0</v>
      </c>
      <c r="I20" s="6">
        <v>0</v>
      </c>
      <c r="J20" s="5">
        <v>0</v>
      </c>
      <c r="K20" s="7" t="s">
        <v>7</v>
      </c>
    </row>
    <row r="21" spans="1:13" ht="55.5" customHeight="1" x14ac:dyDescent="0.2">
      <c r="A21" s="29">
        <v>11</v>
      </c>
      <c r="B21" s="4" t="s">
        <v>19</v>
      </c>
      <c r="C21" s="5">
        <f t="shared" si="4"/>
        <v>20</v>
      </c>
      <c r="D21" s="5">
        <f>D23+D22</f>
        <v>20</v>
      </c>
      <c r="E21" s="23">
        <f t="shared" ref="E21:H21" si="9">E23+E22</f>
        <v>0</v>
      </c>
      <c r="F21" s="23">
        <f t="shared" si="9"/>
        <v>0</v>
      </c>
      <c r="G21" s="5">
        <f t="shared" si="9"/>
        <v>0</v>
      </c>
      <c r="H21" s="5">
        <f t="shared" si="9"/>
        <v>0</v>
      </c>
      <c r="I21" s="6">
        <v>0</v>
      </c>
      <c r="J21" s="5">
        <v>0</v>
      </c>
      <c r="K21" s="7" t="s">
        <v>7</v>
      </c>
    </row>
    <row r="22" spans="1:13" ht="18.75" customHeight="1" x14ac:dyDescent="0.2">
      <c r="A22" s="29">
        <v>12</v>
      </c>
      <c r="B22" s="4" t="s">
        <v>2</v>
      </c>
      <c r="C22" s="5">
        <f t="shared" si="4"/>
        <v>0</v>
      </c>
      <c r="D22" s="5">
        <v>0</v>
      </c>
      <c r="E22" s="23">
        <v>0</v>
      </c>
      <c r="F22" s="23">
        <v>0</v>
      </c>
      <c r="G22" s="5">
        <v>0</v>
      </c>
      <c r="H22" s="5">
        <v>0</v>
      </c>
      <c r="I22" s="6">
        <v>0</v>
      </c>
      <c r="J22" s="5">
        <v>0</v>
      </c>
      <c r="K22" s="7" t="s">
        <v>7</v>
      </c>
    </row>
    <row r="23" spans="1:13" ht="18.75" customHeight="1" x14ac:dyDescent="0.2">
      <c r="A23" s="29">
        <v>13</v>
      </c>
      <c r="B23" s="4" t="s">
        <v>1</v>
      </c>
      <c r="C23" s="5">
        <f t="shared" si="4"/>
        <v>20</v>
      </c>
      <c r="D23" s="5">
        <v>20</v>
      </c>
      <c r="E23" s="23">
        <v>0</v>
      </c>
      <c r="F23" s="23">
        <v>0</v>
      </c>
      <c r="G23" s="5">
        <v>0</v>
      </c>
      <c r="H23" s="5">
        <v>0</v>
      </c>
      <c r="I23" s="6">
        <v>0</v>
      </c>
      <c r="J23" s="5">
        <v>0</v>
      </c>
      <c r="K23" s="7" t="s">
        <v>7</v>
      </c>
    </row>
    <row r="24" spans="1:13" ht="56.25" customHeight="1" x14ac:dyDescent="0.2">
      <c r="A24" s="29">
        <v>14</v>
      </c>
      <c r="B24" s="4" t="s">
        <v>20</v>
      </c>
      <c r="C24" s="5">
        <f t="shared" si="4"/>
        <v>0</v>
      </c>
      <c r="D24" s="5">
        <f>D26+D25</f>
        <v>0</v>
      </c>
      <c r="E24" s="23">
        <f t="shared" ref="E24:H24" si="10">E26+E25</f>
        <v>0</v>
      </c>
      <c r="F24" s="23">
        <f t="shared" si="10"/>
        <v>0</v>
      </c>
      <c r="G24" s="5">
        <f t="shared" si="10"/>
        <v>0</v>
      </c>
      <c r="H24" s="5">
        <f t="shared" si="10"/>
        <v>0</v>
      </c>
      <c r="I24" s="6">
        <v>0</v>
      </c>
      <c r="J24" s="5">
        <v>0</v>
      </c>
      <c r="K24" s="7" t="s">
        <v>7</v>
      </c>
    </row>
    <row r="25" spans="1:13" ht="18.75" customHeight="1" x14ac:dyDescent="0.2">
      <c r="A25" s="29">
        <v>15</v>
      </c>
      <c r="B25" s="4" t="s">
        <v>2</v>
      </c>
      <c r="C25" s="5">
        <f t="shared" si="4"/>
        <v>0</v>
      </c>
      <c r="D25" s="5">
        <v>0</v>
      </c>
      <c r="E25" s="23">
        <v>0</v>
      </c>
      <c r="F25" s="23">
        <v>0</v>
      </c>
      <c r="G25" s="5">
        <v>0</v>
      </c>
      <c r="H25" s="5">
        <v>0</v>
      </c>
      <c r="I25" s="6">
        <v>0</v>
      </c>
      <c r="J25" s="5">
        <v>0</v>
      </c>
      <c r="K25" s="7" t="s">
        <v>7</v>
      </c>
    </row>
    <row r="26" spans="1:13" ht="18.75" customHeight="1" x14ac:dyDescent="0.2">
      <c r="A26" s="29">
        <v>16</v>
      </c>
      <c r="B26" s="4" t="s">
        <v>1</v>
      </c>
      <c r="C26" s="5">
        <f t="shared" si="4"/>
        <v>0</v>
      </c>
      <c r="D26" s="5">
        <v>0</v>
      </c>
      <c r="E26" s="23">
        <v>0</v>
      </c>
      <c r="F26" s="23">
        <v>0</v>
      </c>
      <c r="G26" s="5">
        <v>0</v>
      </c>
      <c r="H26" s="5">
        <v>0</v>
      </c>
      <c r="I26" s="6">
        <v>0</v>
      </c>
      <c r="J26" s="5">
        <v>0</v>
      </c>
      <c r="K26" s="7" t="s">
        <v>7</v>
      </c>
    </row>
    <row r="27" spans="1:13" ht="58.5" customHeight="1" x14ac:dyDescent="0.2">
      <c r="A27" s="29">
        <v>17</v>
      </c>
      <c r="B27" s="4" t="s">
        <v>21</v>
      </c>
      <c r="C27" s="5">
        <f t="shared" si="4"/>
        <v>156.30000000000001</v>
      </c>
      <c r="D27" s="5">
        <f>D28+D29</f>
        <v>156.30000000000001</v>
      </c>
      <c r="E27" s="23">
        <f>E28+E29</f>
        <v>0</v>
      </c>
      <c r="F27" s="23">
        <f>F28+F29</f>
        <v>0</v>
      </c>
      <c r="G27" s="5">
        <v>0</v>
      </c>
      <c r="H27" s="5">
        <f t="shared" ref="H27" si="11">H28+H29</f>
        <v>0</v>
      </c>
      <c r="I27" s="6">
        <v>0</v>
      </c>
      <c r="J27" s="5">
        <v>0</v>
      </c>
      <c r="K27" s="7" t="s">
        <v>7</v>
      </c>
    </row>
    <row r="28" spans="1:13" ht="18.75" customHeight="1" x14ac:dyDescent="0.2">
      <c r="A28" s="29">
        <v>18</v>
      </c>
      <c r="B28" s="4" t="s">
        <v>2</v>
      </c>
      <c r="C28" s="5">
        <f t="shared" si="4"/>
        <v>0</v>
      </c>
      <c r="D28" s="5">
        <v>0</v>
      </c>
      <c r="E28" s="23">
        <v>0</v>
      </c>
      <c r="F28" s="23">
        <v>0</v>
      </c>
      <c r="G28" s="5">
        <v>0</v>
      </c>
      <c r="H28" s="5">
        <v>0</v>
      </c>
      <c r="I28" s="6">
        <v>0</v>
      </c>
      <c r="J28" s="5">
        <v>0</v>
      </c>
      <c r="K28" s="7" t="s">
        <v>7</v>
      </c>
    </row>
    <row r="29" spans="1:13" ht="18.75" customHeight="1" x14ac:dyDescent="0.2">
      <c r="A29" s="29">
        <v>19</v>
      </c>
      <c r="B29" s="4" t="s">
        <v>1</v>
      </c>
      <c r="C29" s="5">
        <f t="shared" si="4"/>
        <v>156.30000000000001</v>
      </c>
      <c r="D29" s="5">
        <v>156.30000000000001</v>
      </c>
      <c r="E29" s="23">
        <v>0</v>
      </c>
      <c r="F29" s="23">
        <v>0</v>
      </c>
      <c r="G29" s="5">
        <v>0</v>
      </c>
      <c r="H29" s="5">
        <v>0</v>
      </c>
      <c r="I29" s="6">
        <v>0</v>
      </c>
      <c r="J29" s="5">
        <v>0</v>
      </c>
      <c r="K29" s="7" t="s">
        <v>7</v>
      </c>
    </row>
    <row r="30" spans="1:13" ht="44.25" customHeight="1" x14ac:dyDescent="0.2">
      <c r="A30" s="29">
        <v>20</v>
      </c>
      <c r="B30" s="4" t="s">
        <v>18</v>
      </c>
      <c r="C30" s="5">
        <f t="shared" si="4"/>
        <v>4917.51</v>
      </c>
      <c r="D30" s="5">
        <f t="shared" ref="D30:H30" si="12">D31+D32+D33</f>
        <v>2891.8999999999996</v>
      </c>
      <c r="E30" s="23">
        <f t="shared" si="12"/>
        <v>525.61</v>
      </c>
      <c r="F30" s="23">
        <f t="shared" si="12"/>
        <v>1500</v>
      </c>
      <c r="G30" s="5">
        <f t="shared" si="12"/>
        <v>0</v>
      </c>
      <c r="H30" s="5">
        <f t="shared" si="12"/>
        <v>0</v>
      </c>
      <c r="I30" s="6">
        <v>0</v>
      </c>
      <c r="J30" s="5">
        <v>0</v>
      </c>
      <c r="K30" s="29" t="s">
        <v>51</v>
      </c>
      <c r="M30" s="31"/>
    </row>
    <row r="31" spans="1:13" ht="18.75" customHeight="1" x14ac:dyDescent="0.2">
      <c r="A31" s="29">
        <v>21</v>
      </c>
      <c r="B31" s="8" t="s">
        <v>2</v>
      </c>
      <c r="C31" s="6">
        <f t="shared" si="4"/>
        <v>0</v>
      </c>
      <c r="D31" s="6">
        <f>D35+D39+D43+D47+D51+D55+D59+D63+D67+D71+D75+D79+D83+D87+D91+D95+D99+D103+D107+D111+D115+D119+D123+D127+D131+D135</f>
        <v>0</v>
      </c>
      <c r="E31" s="24">
        <f>E35+E39+E43+E47+E51+E55+E59+E63+E67+E71+E75+E79+E83+E87+E91+E95+E99+E103+E107+E111+E115+E119+E123+E127+E131+E135+E139+E143</f>
        <v>0</v>
      </c>
      <c r="F31" s="24">
        <f t="shared" ref="F31:H31" si="13">F35+F39+F43+F47+F51+F55+F59+F63+F67+F71+F75+F79+F83+F87+F91+F95+F99+F103+F107+F111+F115+F119+F123+F127+F131+F135</f>
        <v>0</v>
      </c>
      <c r="G31" s="6">
        <f t="shared" si="13"/>
        <v>0</v>
      </c>
      <c r="H31" s="6">
        <f t="shared" si="13"/>
        <v>0</v>
      </c>
      <c r="I31" s="6">
        <v>0</v>
      </c>
      <c r="J31" s="5">
        <v>0</v>
      </c>
      <c r="K31" s="7" t="s">
        <v>7</v>
      </c>
      <c r="M31" s="31"/>
    </row>
    <row r="32" spans="1:13" ht="18.75" customHeight="1" x14ac:dyDescent="0.2">
      <c r="A32" s="29">
        <v>22</v>
      </c>
      <c r="B32" s="8" t="s">
        <v>1</v>
      </c>
      <c r="C32" s="6">
        <f t="shared" si="4"/>
        <v>4917.51</v>
      </c>
      <c r="D32" s="6">
        <f>D36+D40+D44+D48+D52+D56+D60+D64+D68+D72+D76+D80+D84+D88+D92+D96+D100+D104+D108+D112+D116+D120+D124+D128+D132+D136+D140+D144</f>
        <v>2891.8999999999996</v>
      </c>
      <c r="E32" s="24">
        <f>E36+E48+E52+E56+E60+E64</f>
        <v>525.61</v>
      </c>
      <c r="F32" s="24">
        <f>F48</f>
        <v>1500</v>
      </c>
      <c r="G32" s="6">
        <v>0</v>
      </c>
      <c r="H32" s="6">
        <v>0</v>
      </c>
      <c r="I32" s="6">
        <v>0</v>
      </c>
      <c r="J32" s="5">
        <v>0</v>
      </c>
      <c r="K32" s="7" t="s">
        <v>7</v>
      </c>
      <c r="M32" s="31"/>
    </row>
    <row r="33" spans="1:13" ht="18.75" customHeight="1" x14ac:dyDescent="0.2">
      <c r="A33" s="29">
        <v>23</v>
      </c>
      <c r="B33" s="8" t="s">
        <v>12</v>
      </c>
      <c r="C33" s="6">
        <f t="shared" si="4"/>
        <v>0</v>
      </c>
      <c r="D33" s="6">
        <f>D37+D41+D45+D49+D53+D57+D61+D65+D69+D73+D77+D81+D85+D89+D93+D97+D101+D105+D109+D113+D117+D121+D125+D129+D133+D137</f>
        <v>0</v>
      </c>
      <c r="E33" s="24">
        <f t="shared" ref="E33:H33" si="14">E37+E41+E45+E49+E53+E57+E61+E65+E69+E73+E77+E81+E85+E89+E93+E97+E101+E105+E109+E113+E117+E121+E125+E129+E133+E137</f>
        <v>0</v>
      </c>
      <c r="F33" s="24">
        <f t="shared" si="14"/>
        <v>0</v>
      </c>
      <c r="G33" s="6">
        <f t="shared" si="14"/>
        <v>0</v>
      </c>
      <c r="H33" s="6">
        <f t="shared" si="14"/>
        <v>0</v>
      </c>
      <c r="I33" s="6">
        <v>0</v>
      </c>
      <c r="J33" s="5">
        <v>0</v>
      </c>
      <c r="K33" s="7" t="s">
        <v>7</v>
      </c>
      <c r="M33" s="31"/>
    </row>
    <row r="34" spans="1:13" ht="76.5" customHeight="1" x14ac:dyDescent="0.2">
      <c r="A34" s="29">
        <v>24</v>
      </c>
      <c r="B34" s="8" t="s">
        <v>50</v>
      </c>
      <c r="C34" s="6">
        <f t="shared" si="4"/>
        <v>21.3</v>
      </c>
      <c r="D34" s="6">
        <f>SUM(D35:D37)</f>
        <v>0</v>
      </c>
      <c r="E34" s="24">
        <f t="shared" ref="E34:H34" si="15">E35+E36+E37</f>
        <v>21.3</v>
      </c>
      <c r="F34" s="24">
        <f t="shared" si="15"/>
        <v>0</v>
      </c>
      <c r="G34" s="6">
        <f t="shared" si="15"/>
        <v>0</v>
      </c>
      <c r="H34" s="6">
        <f t="shared" si="15"/>
        <v>0</v>
      </c>
      <c r="I34" s="6">
        <v>0</v>
      </c>
      <c r="J34" s="5">
        <v>0</v>
      </c>
      <c r="K34" s="7" t="s">
        <v>7</v>
      </c>
    </row>
    <row r="35" spans="1:13" ht="18.75" customHeight="1" x14ac:dyDescent="0.2">
      <c r="A35" s="29">
        <v>25</v>
      </c>
      <c r="B35" s="8" t="s">
        <v>2</v>
      </c>
      <c r="C35" s="6">
        <f t="shared" si="4"/>
        <v>0</v>
      </c>
      <c r="D35" s="6">
        <v>0</v>
      </c>
      <c r="E35" s="24">
        <v>0</v>
      </c>
      <c r="F35" s="24">
        <v>0</v>
      </c>
      <c r="G35" s="6">
        <v>0</v>
      </c>
      <c r="H35" s="6">
        <v>0</v>
      </c>
      <c r="I35" s="6">
        <v>0</v>
      </c>
      <c r="J35" s="5">
        <v>0</v>
      </c>
      <c r="K35" s="7" t="s">
        <v>7</v>
      </c>
    </row>
    <row r="36" spans="1:13" ht="18.75" customHeight="1" x14ac:dyDescent="0.2">
      <c r="A36" s="29">
        <v>26</v>
      </c>
      <c r="B36" s="8" t="s">
        <v>1</v>
      </c>
      <c r="C36" s="6">
        <f t="shared" si="4"/>
        <v>21.3</v>
      </c>
      <c r="D36" s="6">
        <v>0</v>
      </c>
      <c r="E36" s="24">
        <v>21.3</v>
      </c>
      <c r="F36" s="24">
        <v>0</v>
      </c>
      <c r="G36" s="6">
        <v>0</v>
      </c>
      <c r="H36" s="6">
        <v>0</v>
      </c>
      <c r="I36" s="6">
        <v>0</v>
      </c>
      <c r="J36" s="5">
        <v>0</v>
      </c>
      <c r="K36" s="7" t="s">
        <v>7</v>
      </c>
      <c r="L36" s="32"/>
    </row>
    <row r="37" spans="1:13" ht="18.75" customHeight="1" x14ac:dyDescent="0.2">
      <c r="A37" s="29">
        <v>27</v>
      </c>
      <c r="B37" s="8" t="s">
        <v>12</v>
      </c>
      <c r="C37" s="6">
        <f t="shared" si="4"/>
        <v>0</v>
      </c>
      <c r="D37" s="6">
        <v>0</v>
      </c>
      <c r="E37" s="24">
        <v>0</v>
      </c>
      <c r="F37" s="24">
        <v>0</v>
      </c>
      <c r="G37" s="6">
        <v>0</v>
      </c>
      <c r="H37" s="6">
        <v>0</v>
      </c>
      <c r="I37" s="6">
        <v>0</v>
      </c>
      <c r="J37" s="5">
        <v>0</v>
      </c>
      <c r="K37" s="7" t="s">
        <v>7</v>
      </c>
      <c r="L37" s="33"/>
    </row>
    <row r="38" spans="1:13" ht="95.25" customHeight="1" x14ac:dyDescent="0.2">
      <c r="A38" s="29">
        <v>28</v>
      </c>
      <c r="B38" s="8" t="s">
        <v>16</v>
      </c>
      <c r="C38" s="6">
        <f t="shared" si="4"/>
        <v>0</v>
      </c>
      <c r="D38" s="6">
        <f>SUM(D39:D41)</f>
        <v>0</v>
      </c>
      <c r="E38" s="24">
        <f t="shared" ref="E38:H38" si="16">E39+E40+E41</f>
        <v>0</v>
      </c>
      <c r="F38" s="24">
        <f t="shared" si="16"/>
        <v>0</v>
      </c>
      <c r="G38" s="6">
        <f t="shared" si="16"/>
        <v>0</v>
      </c>
      <c r="H38" s="6">
        <f t="shared" si="16"/>
        <v>0</v>
      </c>
      <c r="I38" s="6">
        <v>0</v>
      </c>
      <c r="J38" s="5">
        <v>0</v>
      </c>
      <c r="K38" s="7" t="s">
        <v>7</v>
      </c>
    </row>
    <row r="39" spans="1:13" ht="18.75" customHeight="1" x14ac:dyDescent="0.2">
      <c r="A39" s="29">
        <v>29</v>
      </c>
      <c r="B39" s="8" t="s">
        <v>2</v>
      </c>
      <c r="C39" s="6">
        <f t="shared" si="4"/>
        <v>0</v>
      </c>
      <c r="D39" s="6">
        <v>0</v>
      </c>
      <c r="E39" s="24">
        <v>0</v>
      </c>
      <c r="F39" s="24">
        <v>0</v>
      </c>
      <c r="G39" s="6">
        <v>0</v>
      </c>
      <c r="H39" s="6">
        <v>0</v>
      </c>
      <c r="I39" s="6">
        <v>0</v>
      </c>
      <c r="J39" s="5">
        <v>0</v>
      </c>
      <c r="K39" s="7" t="s">
        <v>7</v>
      </c>
    </row>
    <row r="40" spans="1:13" ht="18.75" customHeight="1" x14ac:dyDescent="0.2">
      <c r="A40" s="29">
        <v>30</v>
      </c>
      <c r="B40" s="8" t="s">
        <v>1</v>
      </c>
      <c r="C40" s="6">
        <f t="shared" si="4"/>
        <v>0</v>
      </c>
      <c r="D40" s="6">
        <v>0</v>
      </c>
      <c r="E40" s="24">
        <v>0</v>
      </c>
      <c r="F40" s="24">
        <v>0</v>
      </c>
      <c r="G40" s="6">
        <v>0</v>
      </c>
      <c r="H40" s="6">
        <v>0</v>
      </c>
      <c r="I40" s="6">
        <v>0</v>
      </c>
      <c r="J40" s="5">
        <v>0</v>
      </c>
      <c r="K40" s="7" t="s">
        <v>7</v>
      </c>
      <c r="L40" s="32"/>
    </row>
    <row r="41" spans="1:13" ht="18.75" customHeight="1" x14ac:dyDescent="0.2">
      <c r="A41" s="29">
        <v>31</v>
      </c>
      <c r="B41" s="8" t="s">
        <v>12</v>
      </c>
      <c r="C41" s="6">
        <f t="shared" si="4"/>
        <v>0</v>
      </c>
      <c r="D41" s="6">
        <v>0</v>
      </c>
      <c r="E41" s="24">
        <v>0</v>
      </c>
      <c r="F41" s="24">
        <v>0</v>
      </c>
      <c r="G41" s="6">
        <v>0</v>
      </c>
      <c r="H41" s="6">
        <v>0</v>
      </c>
      <c r="I41" s="6">
        <v>0</v>
      </c>
      <c r="J41" s="5">
        <v>0</v>
      </c>
      <c r="K41" s="7" t="s">
        <v>7</v>
      </c>
      <c r="L41" s="33"/>
    </row>
    <row r="42" spans="1:13" ht="75" customHeight="1" x14ac:dyDescent="0.2">
      <c r="A42" s="29">
        <v>32</v>
      </c>
      <c r="B42" s="8" t="s">
        <v>14</v>
      </c>
      <c r="C42" s="6">
        <f t="shared" si="4"/>
        <v>0</v>
      </c>
      <c r="D42" s="6">
        <f>SUM(D43:D45)</f>
        <v>0</v>
      </c>
      <c r="E42" s="24">
        <f t="shared" ref="E42:H42" si="17">E43+E44+E45</f>
        <v>0</v>
      </c>
      <c r="F42" s="24">
        <f t="shared" si="17"/>
        <v>0</v>
      </c>
      <c r="G42" s="6">
        <f t="shared" si="17"/>
        <v>0</v>
      </c>
      <c r="H42" s="6">
        <f t="shared" si="17"/>
        <v>0</v>
      </c>
      <c r="I42" s="6">
        <v>0</v>
      </c>
      <c r="J42" s="5">
        <v>0</v>
      </c>
      <c r="K42" s="7" t="s">
        <v>7</v>
      </c>
    </row>
    <row r="43" spans="1:13" ht="18.75" customHeight="1" x14ac:dyDescent="0.2">
      <c r="A43" s="29">
        <v>33</v>
      </c>
      <c r="B43" s="8" t="s">
        <v>2</v>
      </c>
      <c r="C43" s="6">
        <f t="shared" si="4"/>
        <v>0</v>
      </c>
      <c r="D43" s="6">
        <v>0</v>
      </c>
      <c r="E43" s="24">
        <v>0</v>
      </c>
      <c r="F43" s="24">
        <v>0</v>
      </c>
      <c r="G43" s="6">
        <v>0</v>
      </c>
      <c r="H43" s="6">
        <v>0</v>
      </c>
      <c r="I43" s="6">
        <v>0</v>
      </c>
      <c r="J43" s="5">
        <v>0</v>
      </c>
      <c r="K43" s="7" t="s">
        <v>7</v>
      </c>
    </row>
    <row r="44" spans="1:13" ht="18.75" customHeight="1" x14ac:dyDescent="0.2">
      <c r="A44" s="29">
        <v>34</v>
      </c>
      <c r="B44" s="8" t="s">
        <v>1</v>
      </c>
      <c r="C44" s="6">
        <f t="shared" si="4"/>
        <v>0</v>
      </c>
      <c r="D44" s="6">
        <v>0</v>
      </c>
      <c r="E44" s="24">
        <v>0</v>
      </c>
      <c r="F44" s="24">
        <v>0</v>
      </c>
      <c r="G44" s="6">
        <v>0</v>
      </c>
      <c r="H44" s="6">
        <v>0</v>
      </c>
      <c r="I44" s="6">
        <v>0</v>
      </c>
      <c r="J44" s="5">
        <v>0</v>
      </c>
      <c r="K44" s="7" t="s">
        <v>7</v>
      </c>
      <c r="L44" s="32"/>
    </row>
    <row r="45" spans="1:13" ht="18.75" customHeight="1" x14ac:dyDescent="0.2">
      <c r="A45" s="29">
        <v>35</v>
      </c>
      <c r="B45" s="8" t="s">
        <v>12</v>
      </c>
      <c r="C45" s="6">
        <f t="shared" si="4"/>
        <v>0</v>
      </c>
      <c r="D45" s="6">
        <v>0</v>
      </c>
      <c r="E45" s="24">
        <v>0</v>
      </c>
      <c r="F45" s="24">
        <v>0</v>
      </c>
      <c r="G45" s="6">
        <v>0</v>
      </c>
      <c r="H45" s="6">
        <v>0</v>
      </c>
      <c r="I45" s="6">
        <v>0</v>
      </c>
      <c r="J45" s="5">
        <v>0</v>
      </c>
      <c r="K45" s="7" t="s">
        <v>7</v>
      </c>
      <c r="L45" s="33"/>
    </row>
    <row r="46" spans="1:13" ht="75.75" customHeight="1" x14ac:dyDescent="0.2">
      <c r="A46" s="29">
        <v>36</v>
      </c>
      <c r="B46" s="8" t="s">
        <v>15</v>
      </c>
      <c r="C46" s="6">
        <f t="shared" si="4"/>
        <v>1540.7</v>
      </c>
      <c r="D46" s="6">
        <f>SUM(D47:D49)</f>
        <v>19.5</v>
      </c>
      <c r="E46" s="24">
        <f t="shared" ref="E46:H46" si="18">E47+E48+E49</f>
        <v>21.2</v>
      </c>
      <c r="F46" s="24">
        <f t="shared" si="18"/>
        <v>1500</v>
      </c>
      <c r="G46" s="6">
        <f t="shared" si="18"/>
        <v>0</v>
      </c>
      <c r="H46" s="6">
        <f t="shared" si="18"/>
        <v>0</v>
      </c>
      <c r="I46" s="6">
        <v>0</v>
      </c>
      <c r="J46" s="5">
        <v>0</v>
      </c>
      <c r="K46" s="7" t="s">
        <v>7</v>
      </c>
    </row>
    <row r="47" spans="1:13" ht="18.75" customHeight="1" x14ac:dyDescent="0.2">
      <c r="A47" s="29">
        <v>37</v>
      </c>
      <c r="B47" s="8" t="s">
        <v>2</v>
      </c>
      <c r="C47" s="6">
        <f t="shared" si="4"/>
        <v>0</v>
      </c>
      <c r="D47" s="6">
        <v>0</v>
      </c>
      <c r="E47" s="24">
        <v>0</v>
      </c>
      <c r="F47" s="24">
        <v>0</v>
      </c>
      <c r="G47" s="6">
        <v>0</v>
      </c>
      <c r="H47" s="6">
        <v>0</v>
      </c>
      <c r="I47" s="6">
        <v>0</v>
      </c>
      <c r="J47" s="5">
        <v>0</v>
      </c>
      <c r="K47" s="7" t="s">
        <v>7</v>
      </c>
    </row>
    <row r="48" spans="1:13" ht="18.75" customHeight="1" x14ac:dyDescent="0.2">
      <c r="A48" s="29">
        <v>38</v>
      </c>
      <c r="B48" s="8" t="s">
        <v>1</v>
      </c>
      <c r="C48" s="6">
        <f t="shared" ref="C48:C79" si="19">D48+E48+F48+G48+H48</f>
        <v>1540.7</v>
      </c>
      <c r="D48" s="6">
        <v>19.5</v>
      </c>
      <c r="E48" s="24">
        <v>21.2</v>
      </c>
      <c r="F48" s="24">
        <v>1500</v>
      </c>
      <c r="G48" s="6">
        <v>0</v>
      </c>
      <c r="H48" s="6">
        <v>0</v>
      </c>
      <c r="I48" s="6">
        <v>0</v>
      </c>
      <c r="J48" s="5">
        <v>0</v>
      </c>
      <c r="K48" s="7" t="s">
        <v>7</v>
      </c>
      <c r="L48" s="32"/>
    </row>
    <row r="49" spans="1:14" ht="18.75" customHeight="1" x14ac:dyDescent="0.2">
      <c r="A49" s="29">
        <v>39</v>
      </c>
      <c r="B49" s="8" t="s">
        <v>12</v>
      </c>
      <c r="C49" s="6">
        <f t="shared" si="19"/>
        <v>0</v>
      </c>
      <c r="D49" s="6">
        <v>0</v>
      </c>
      <c r="E49" s="24">
        <v>0</v>
      </c>
      <c r="F49" s="24">
        <v>0</v>
      </c>
      <c r="G49" s="6">
        <v>0</v>
      </c>
      <c r="H49" s="6">
        <v>0</v>
      </c>
      <c r="I49" s="6">
        <v>0</v>
      </c>
      <c r="J49" s="5">
        <v>0</v>
      </c>
      <c r="K49" s="7" t="s">
        <v>7</v>
      </c>
      <c r="L49" s="33"/>
    </row>
    <row r="50" spans="1:14" ht="93.75" customHeight="1" x14ac:dyDescent="0.2">
      <c r="A50" s="29">
        <v>40</v>
      </c>
      <c r="B50" s="8" t="s">
        <v>46</v>
      </c>
      <c r="C50" s="6">
        <f t="shared" si="19"/>
        <v>823.41</v>
      </c>
      <c r="D50" s="6">
        <f>SUM(D51:D53)</f>
        <v>682.8</v>
      </c>
      <c r="E50" s="24">
        <f t="shared" ref="E50:H50" si="20">E51+E52+E53</f>
        <v>140.61000000000001</v>
      </c>
      <c r="F50" s="24">
        <f t="shared" si="20"/>
        <v>0</v>
      </c>
      <c r="G50" s="6">
        <f t="shared" si="20"/>
        <v>0</v>
      </c>
      <c r="H50" s="6">
        <f t="shared" si="20"/>
        <v>0</v>
      </c>
      <c r="I50" s="6">
        <v>0</v>
      </c>
      <c r="J50" s="5">
        <v>0</v>
      </c>
      <c r="K50" s="7" t="s">
        <v>7</v>
      </c>
    </row>
    <row r="51" spans="1:14" ht="18.75" customHeight="1" x14ac:dyDescent="0.2">
      <c r="A51" s="29">
        <v>41</v>
      </c>
      <c r="B51" s="8" t="s">
        <v>2</v>
      </c>
      <c r="C51" s="6">
        <f t="shared" si="19"/>
        <v>0</v>
      </c>
      <c r="D51" s="6">
        <v>0</v>
      </c>
      <c r="E51" s="24">
        <v>0</v>
      </c>
      <c r="F51" s="24">
        <v>0</v>
      </c>
      <c r="G51" s="6">
        <v>0</v>
      </c>
      <c r="H51" s="6">
        <v>0</v>
      </c>
      <c r="I51" s="6">
        <v>0</v>
      </c>
      <c r="J51" s="5">
        <v>0</v>
      </c>
      <c r="K51" s="7" t="s">
        <v>7</v>
      </c>
    </row>
    <row r="52" spans="1:14" ht="18.75" customHeight="1" x14ac:dyDescent="0.2">
      <c r="A52" s="29">
        <v>42</v>
      </c>
      <c r="B52" s="8" t="s">
        <v>1</v>
      </c>
      <c r="C52" s="6">
        <f t="shared" si="19"/>
        <v>823.41</v>
      </c>
      <c r="D52" s="6">
        <v>682.8</v>
      </c>
      <c r="E52" s="24">
        <v>140.61000000000001</v>
      </c>
      <c r="F52" s="24">
        <v>0</v>
      </c>
      <c r="G52" s="6">
        <v>0</v>
      </c>
      <c r="H52" s="6">
        <v>0</v>
      </c>
      <c r="I52" s="6">
        <v>0</v>
      </c>
      <c r="J52" s="5">
        <v>0</v>
      </c>
      <c r="K52" s="7" t="s">
        <v>7</v>
      </c>
      <c r="L52" s="32"/>
    </row>
    <row r="53" spans="1:14" ht="18.75" customHeight="1" x14ac:dyDescent="0.2">
      <c r="A53" s="29">
        <v>43</v>
      </c>
      <c r="B53" s="8" t="s">
        <v>12</v>
      </c>
      <c r="C53" s="6">
        <f t="shared" si="19"/>
        <v>0</v>
      </c>
      <c r="D53" s="6">
        <v>0</v>
      </c>
      <c r="E53" s="24">
        <v>0</v>
      </c>
      <c r="F53" s="24">
        <v>0</v>
      </c>
      <c r="G53" s="6">
        <v>0</v>
      </c>
      <c r="H53" s="6">
        <v>0</v>
      </c>
      <c r="I53" s="6">
        <v>0</v>
      </c>
      <c r="J53" s="5">
        <v>0</v>
      </c>
      <c r="K53" s="7" t="s">
        <v>7</v>
      </c>
      <c r="L53" s="33"/>
    </row>
    <row r="54" spans="1:14" ht="130.5" customHeight="1" x14ac:dyDescent="0.2">
      <c r="A54" s="29">
        <v>44</v>
      </c>
      <c r="B54" s="8" t="s">
        <v>45</v>
      </c>
      <c r="C54" s="6">
        <f t="shared" si="19"/>
        <v>116.3</v>
      </c>
      <c r="D54" s="6">
        <f>SUM(D55:D57)</f>
        <v>95</v>
      </c>
      <c r="E54" s="24">
        <f t="shared" ref="E54:H54" si="21">E55+E56+E57</f>
        <v>21.3</v>
      </c>
      <c r="F54" s="24">
        <f t="shared" si="21"/>
        <v>0</v>
      </c>
      <c r="G54" s="6">
        <f t="shared" si="21"/>
        <v>0</v>
      </c>
      <c r="H54" s="6">
        <f t="shared" si="21"/>
        <v>0</v>
      </c>
      <c r="I54" s="6">
        <v>0</v>
      </c>
      <c r="J54" s="5">
        <v>0</v>
      </c>
      <c r="K54" s="7" t="s">
        <v>7</v>
      </c>
    </row>
    <row r="55" spans="1:14" ht="18.75" customHeight="1" x14ac:dyDescent="0.2">
      <c r="A55" s="29">
        <v>45</v>
      </c>
      <c r="B55" s="8" t="s">
        <v>2</v>
      </c>
      <c r="C55" s="6">
        <f t="shared" si="19"/>
        <v>0</v>
      </c>
      <c r="D55" s="6">
        <v>0</v>
      </c>
      <c r="E55" s="24">
        <v>0</v>
      </c>
      <c r="F55" s="24">
        <v>0</v>
      </c>
      <c r="G55" s="6">
        <v>0</v>
      </c>
      <c r="H55" s="6">
        <v>0</v>
      </c>
      <c r="I55" s="6">
        <v>0</v>
      </c>
      <c r="J55" s="5">
        <v>0</v>
      </c>
      <c r="K55" s="7" t="s">
        <v>7</v>
      </c>
    </row>
    <row r="56" spans="1:14" ht="18.75" customHeight="1" x14ac:dyDescent="0.2">
      <c r="A56" s="29">
        <v>46</v>
      </c>
      <c r="B56" s="8" t="s">
        <v>1</v>
      </c>
      <c r="C56" s="6">
        <f t="shared" si="19"/>
        <v>116.3</v>
      </c>
      <c r="D56" s="6">
        <v>95</v>
      </c>
      <c r="E56" s="24">
        <v>21.3</v>
      </c>
      <c r="F56" s="24">
        <v>0</v>
      </c>
      <c r="G56" s="6">
        <v>0</v>
      </c>
      <c r="H56" s="6">
        <v>0</v>
      </c>
      <c r="I56" s="6">
        <v>0</v>
      </c>
      <c r="J56" s="5">
        <v>0</v>
      </c>
      <c r="K56" s="7" t="s">
        <v>7</v>
      </c>
      <c r="L56" s="32"/>
    </row>
    <row r="57" spans="1:14" ht="18.75" customHeight="1" x14ac:dyDescent="0.2">
      <c r="A57" s="29">
        <v>47</v>
      </c>
      <c r="B57" s="8" t="s">
        <v>12</v>
      </c>
      <c r="C57" s="6">
        <f t="shared" si="19"/>
        <v>0</v>
      </c>
      <c r="D57" s="6">
        <v>0</v>
      </c>
      <c r="E57" s="24">
        <v>0</v>
      </c>
      <c r="F57" s="24">
        <v>0</v>
      </c>
      <c r="G57" s="6">
        <v>0</v>
      </c>
      <c r="H57" s="6">
        <v>0</v>
      </c>
      <c r="I57" s="6">
        <v>0</v>
      </c>
      <c r="J57" s="5">
        <v>0</v>
      </c>
      <c r="K57" s="7" t="s">
        <v>7</v>
      </c>
      <c r="L57" s="33"/>
    </row>
    <row r="58" spans="1:14" ht="93.75" customHeight="1" x14ac:dyDescent="0.2">
      <c r="A58" s="29">
        <v>48</v>
      </c>
      <c r="B58" s="8" t="s">
        <v>17</v>
      </c>
      <c r="C58" s="6">
        <f t="shared" si="19"/>
        <v>144.4</v>
      </c>
      <c r="D58" s="6">
        <f>SUM(D59:D61)</f>
        <v>95</v>
      </c>
      <c r="E58" s="24">
        <f t="shared" ref="E58:H58" si="22">E59+E60+E61</f>
        <v>49.4</v>
      </c>
      <c r="F58" s="24">
        <f t="shared" si="22"/>
        <v>0</v>
      </c>
      <c r="G58" s="6">
        <f t="shared" si="22"/>
        <v>0</v>
      </c>
      <c r="H58" s="6">
        <f t="shared" si="22"/>
        <v>0</v>
      </c>
      <c r="I58" s="6">
        <v>0</v>
      </c>
      <c r="J58" s="5">
        <v>0</v>
      </c>
      <c r="K58" s="7" t="s">
        <v>7</v>
      </c>
    </row>
    <row r="59" spans="1:14" ht="18.75" customHeight="1" x14ac:dyDescent="0.2">
      <c r="A59" s="29">
        <v>49</v>
      </c>
      <c r="B59" s="8" t="s">
        <v>2</v>
      </c>
      <c r="C59" s="6">
        <f t="shared" si="19"/>
        <v>0</v>
      </c>
      <c r="D59" s="6">
        <v>0</v>
      </c>
      <c r="E59" s="24">
        <v>0</v>
      </c>
      <c r="F59" s="24">
        <v>0</v>
      </c>
      <c r="G59" s="6">
        <v>0</v>
      </c>
      <c r="H59" s="6">
        <v>0</v>
      </c>
      <c r="I59" s="6">
        <v>0</v>
      </c>
      <c r="J59" s="5">
        <v>0</v>
      </c>
      <c r="K59" s="7" t="s">
        <v>7</v>
      </c>
    </row>
    <row r="60" spans="1:14" ht="18.75" customHeight="1" x14ac:dyDescent="0.2">
      <c r="A60" s="29">
        <v>50</v>
      </c>
      <c r="B60" s="8" t="s">
        <v>1</v>
      </c>
      <c r="C60" s="6">
        <f t="shared" si="19"/>
        <v>144.4</v>
      </c>
      <c r="D60" s="6">
        <v>95</v>
      </c>
      <c r="E60" s="24">
        <v>49.4</v>
      </c>
      <c r="F60" s="24">
        <v>0</v>
      </c>
      <c r="G60" s="6">
        <v>0</v>
      </c>
      <c r="H60" s="6">
        <v>0</v>
      </c>
      <c r="I60" s="6">
        <v>0</v>
      </c>
      <c r="J60" s="5">
        <v>0</v>
      </c>
      <c r="K60" s="7" t="s">
        <v>7</v>
      </c>
      <c r="L60" s="32"/>
    </row>
    <row r="61" spans="1:14" ht="18.75" customHeight="1" x14ac:dyDescent="0.2">
      <c r="A61" s="29">
        <v>51</v>
      </c>
      <c r="B61" s="8" t="s">
        <v>12</v>
      </c>
      <c r="C61" s="6">
        <f t="shared" si="19"/>
        <v>0</v>
      </c>
      <c r="D61" s="6">
        <v>0</v>
      </c>
      <c r="E61" s="24">
        <v>0</v>
      </c>
      <c r="F61" s="24">
        <v>0</v>
      </c>
      <c r="G61" s="6">
        <v>0</v>
      </c>
      <c r="H61" s="6">
        <v>0</v>
      </c>
      <c r="I61" s="6">
        <v>0</v>
      </c>
      <c r="J61" s="5">
        <v>0</v>
      </c>
      <c r="K61" s="7" t="s">
        <v>7</v>
      </c>
      <c r="L61" s="33"/>
    </row>
    <row r="62" spans="1:14" ht="96" customHeight="1" x14ac:dyDescent="0.2">
      <c r="A62" s="29">
        <v>52</v>
      </c>
      <c r="B62" s="8" t="s">
        <v>30</v>
      </c>
      <c r="C62" s="6">
        <f t="shared" si="19"/>
        <v>366.8</v>
      </c>
      <c r="D62" s="6">
        <f>SUM(D63:D65)</f>
        <v>95</v>
      </c>
      <c r="E62" s="24">
        <f t="shared" ref="E62:H62" si="23">E63+E64+E65</f>
        <v>271.8</v>
      </c>
      <c r="F62" s="24">
        <f t="shared" si="23"/>
        <v>0</v>
      </c>
      <c r="G62" s="6">
        <f t="shared" si="23"/>
        <v>0</v>
      </c>
      <c r="H62" s="6">
        <f t="shared" si="23"/>
        <v>0</v>
      </c>
      <c r="I62" s="6">
        <v>0</v>
      </c>
      <c r="J62" s="5">
        <v>0</v>
      </c>
      <c r="K62" s="7" t="s">
        <v>7</v>
      </c>
      <c r="M62" s="31"/>
    </row>
    <row r="63" spans="1:14" ht="18.75" customHeight="1" x14ac:dyDescent="0.2">
      <c r="A63" s="29">
        <v>53</v>
      </c>
      <c r="B63" s="8" t="s">
        <v>2</v>
      </c>
      <c r="C63" s="6">
        <f t="shared" si="19"/>
        <v>0</v>
      </c>
      <c r="D63" s="6">
        <v>0</v>
      </c>
      <c r="E63" s="24">
        <v>0</v>
      </c>
      <c r="F63" s="24">
        <v>0</v>
      </c>
      <c r="G63" s="6">
        <v>0</v>
      </c>
      <c r="H63" s="6">
        <v>0</v>
      </c>
      <c r="I63" s="6">
        <v>0</v>
      </c>
      <c r="J63" s="5">
        <v>0</v>
      </c>
      <c r="K63" s="7" t="s">
        <v>7</v>
      </c>
    </row>
    <row r="64" spans="1:14" ht="18.75" customHeight="1" x14ac:dyDescent="0.2">
      <c r="A64" s="29">
        <v>54</v>
      </c>
      <c r="B64" s="8" t="s">
        <v>1</v>
      </c>
      <c r="C64" s="6">
        <f t="shared" si="19"/>
        <v>366.8</v>
      </c>
      <c r="D64" s="6">
        <v>95</v>
      </c>
      <c r="E64" s="24">
        <v>271.8</v>
      </c>
      <c r="F64" s="24">
        <v>0</v>
      </c>
      <c r="G64" s="6">
        <v>0</v>
      </c>
      <c r="H64" s="6">
        <v>0</v>
      </c>
      <c r="I64" s="6">
        <v>0</v>
      </c>
      <c r="J64" s="5">
        <v>0</v>
      </c>
      <c r="K64" s="7" t="s">
        <v>7</v>
      </c>
      <c r="L64" s="32"/>
      <c r="N64" s="31"/>
    </row>
    <row r="65" spans="1:12" ht="18.75" customHeight="1" x14ac:dyDescent="0.2">
      <c r="A65" s="29">
        <v>55</v>
      </c>
      <c r="B65" s="8" t="s">
        <v>12</v>
      </c>
      <c r="C65" s="6">
        <f t="shared" si="19"/>
        <v>0</v>
      </c>
      <c r="D65" s="6">
        <v>0</v>
      </c>
      <c r="E65" s="24">
        <v>0</v>
      </c>
      <c r="F65" s="24">
        <v>0</v>
      </c>
      <c r="G65" s="6">
        <v>0</v>
      </c>
      <c r="H65" s="6">
        <v>0</v>
      </c>
      <c r="I65" s="6">
        <v>0</v>
      </c>
      <c r="J65" s="5">
        <v>0</v>
      </c>
      <c r="K65" s="7"/>
      <c r="L65" s="33"/>
    </row>
    <row r="66" spans="1:12" ht="94.5" customHeight="1" x14ac:dyDescent="0.2">
      <c r="A66" s="29">
        <v>56</v>
      </c>
      <c r="B66" s="8" t="s">
        <v>44</v>
      </c>
      <c r="C66" s="6">
        <f t="shared" si="19"/>
        <v>0</v>
      </c>
      <c r="D66" s="6">
        <f>SUM(D67:D69)</f>
        <v>0</v>
      </c>
      <c r="E66" s="24">
        <f>E67+E68+E69</f>
        <v>0</v>
      </c>
      <c r="F66" s="24">
        <f t="shared" ref="F66:H66" si="24">F67+F68+F69</f>
        <v>0</v>
      </c>
      <c r="G66" s="6">
        <f t="shared" si="24"/>
        <v>0</v>
      </c>
      <c r="H66" s="6">
        <f t="shared" si="24"/>
        <v>0</v>
      </c>
      <c r="I66" s="6">
        <v>0</v>
      </c>
      <c r="J66" s="5">
        <v>0</v>
      </c>
      <c r="K66" s="7" t="s">
        <v>7</v>
      </c>
    </row>
    <row r="67" spans="1:12" ht="18.75" customHeight="1" x14ac:dyDescent="0.2">
      <c r="A67" s="29">
        <v>57</v>
      </c>
      <c r="B67" s="8" t="s">
        <v>2</v>
      </c>
      <c r="C67" s="6">
        <f t="shared" si="19"/>
        <v>0</v>
      </c>
      <c r="D67" s="6">
        <v>0</v>
      </c>
      <c r="E67" s="24">
        <v>0</v>
      </c>
      <c r="F67" s="24">
        <v>0</v>
      </c>
      <c r="G67" s="6">
        <v>0</v>
      </c>
      <c r="H67" s="6">
        <v>0</v>
      </c>
      <c r="I67" s="6">
        <v>0</v>
      </c>
      <c r="J67" s="5">
        <v>0</v>
      </c>
      <c r="K67" s="7" t="s">
        <v>7</v>
      </c>
    </row>
    <row r="68" spans="1:12" ht="18.75" customHeight="1" x14ac:dyDescent="0.2">
      <c r="A68" s="29">
        <v>58</v>
      </c>
      <c r="B68" s="8" t="s">
        <v>1</v>
      </c>
      <c r="C68" s="6">
        <f t="shared" si="19"/>
        <v>0</v>
      </c>
      <c r="D68" s="6">
        <v>0</v>
      </c>
      <c r="E68" s="24">
        <v>0</v>
      </c>
      <c r="F68" s="24">
        <v>0</v>
      </c>
      <c r="G68" s="6">
        <v>0</v>
      </c>
      <c r="H68" s="6">
        <v>0</v>
      </c>
      <c r="I68" s="6">
        <v>0</v>
      </c>
      <c r="J68" s="5">
        <v>0</v>
      </c>
      <c r="K68" s="7" t="s">
        <v>7</v>
      </c>
      <c r="L68" s="32"/>
    </row>
    <row r="69" spans="1:12" ht="18.75" customHeight="1" x14ac:dyDescent="0.2">
      <c r="A69" s="29">
        <v>59</v>
      </c>
      <c r="B69" s="8" t="s">
        <v>12</v>
      </c>
      <c r="C69" s="6">
        <f t="shared" si="19"/>
        <v>0</v>
      </c>
      <c r="D69" s="6">
        <v>0</v>
      </c>
      <c r="E69" s="24">
        <v>0</v>
      </c>
      <c r="F69" s="24">
        <v>0</v>
      </c>
      <c r="G69" s="6">
        <v>0</v>
      </c>
      <c r="H69" s="6">
        <v>0</v>
      </c>
      <c r="I69" s="6">
        <v>0</v>
      </c>
      <c r="J69" s="5">
        <v>0</v>
      </c>
      <c r="K69" s="7"/>
      <c r="L69" s="33"/>
    </row>
    <row r="70" spans="1:12" ht="93.75" customHeight="1" x14ac:dyDescent="0.2">
      <c r="A70" s="29">
        <v>60</v>
      </c>
      <c r="B70" s="8" t="s">
        <v>43</v>
      </c>
      <c r="C70" s="6">
        <f t="shared" si="19"/>
        <v>0</v>
      </c>
      <c r="D70" s="6">
        <f>SUM(D71:D73)</f>
        <v>0</v>
      </c>
      <c r="E70" s="24">
        <f t="shared" ref="E70:H70" si="25">E71+E72+E73</f>
        <v>0</v>
      </c>
      <c r="F70" s="24">
        <f t="shared" si="25"/>
        <v>0</v>
      </c>
      <c r="G70" s="6">
        <f t="shared" si="25"/>
        <v>0</v>
      </c>
      <c r="H70" s="6">
        <f t="shared" si="25"/>
        <v>0</v>
      </c>
      <c r="I70" s="6">
        <v>0</v>
      </c>
      <c r="J70" s="5">
        <v>0</v>
      </c>
      <c r="K70" s="7" t="s">
        <v>7</v>
      </c>
    </row>
    <row r="71" spans="1:12" ht="18.75" customHeight="1" x14ac:dyDescent="0.2">
      <c r="A71" s="29">
        <v>61</v>
      </c>
      <c r="B71" s="8" t="s">
        <v>2</v>
      </c>
      <c r="C71" s="6">
        <f t="shared" si="19"/>
        <v>0</v>
      </c>
      <c r="D71" s="6">
        <v>0</v>
      </c>
      <c r="E71" s="24">
        <v>0</v>
      </c>
      <c r="F71" s="24">
        <v>0</v>
      </c>
      <c r="G71" s="6">
        <v>0</v>
      </c>
      <c r="H71" s="6">
        <v>0</v>
      </c>
      <c r="I71" s="6">
        <v>0</v>
      </c>
      <c r="J71" s="5">
        <v>0</v>
      </c>
      <c r="K71" s="7" t="s">
        <v>7</v>
      </c>
    </row>
    <row r="72" spans="1:12" ht="18.75" customHeight="1" x14ac:dyDescent="0.2">
      <c r="A72" s="29">
        <v>62</v>
      </c>
      <c r="B72" s="8" t="s">
        <v>1</v>
      </c>
      <c r="C72" s="6">
        <f t="shared" si="19"/>
        <v>0</v>
      </c>
      <c r="D72" s="6">
        <v>0</v>
      </c>
      <c r="E72" s="24">
        <v>0</v>
      </c>
      <c r="F72" s="24">
        <v>0</v>
      </c>
      <c r="G72" s="6">
        <v>0</v>
      </c>
      <c r="H72" s="6">
        <v>0</v>
      </c>
      <c r="I72" s="6">
        <v>0</v>
      </c>
      <c r="J72" s="5">
        <v>0</v>
      </c>
      <c r="K72" s="7" t="s">
        <v>7</v>
      </c>
      <c r="L72" s="32"/>
    </row>
    <row r="73" spans="1:12" ht="18.75" customHeight="1" x14ac:dyDescent="0.2">
      <c r="A73" s="29">
        <v>63</v>
      </c>
      <c r="B73" s="8" t="s">
        <v>12</v>
      </c>
      <c r="C73" s="6">
        <f t="shared" si="19"/>
        <v>0</v>
      </c>
      <c r="D73" s="6">
        <v>0</v>
      </c>
      <c r="E73" s="24">
        <v>0</v>
      </c>
      <c r="F73" s="24">
        <v>0</v>
      </c>
      <c r="G73" s="6">
        <v>0</v>
      </c>
      <c r="H73" s="6">
        <v>0</v>
      </c>
      <c r="I73" s="6">
        <v>0</v>
      </c>
      <c r="J73" s="5">
        <v>0</v>
      </c>
      <c r="K73" s="7"/>
      <c r="L73" s="33"/>
    </row>
    <row r="74" spans="1:12" ht="78" customHeight="1" x14ac:dyDescent="0.2">
      <c r="A74" s="29">
        <v>64</v>
      </c>
      <c r="B74" s="8" t="s">
        <v>23</v>
      </c>
      <c r="C74" s="6">
        <f t="shared" si="19"/>
        <v>0</v>
      </c>
      <c r="D74" s="6">
        <f>SUM(D75:D77)</f>
        <v>0</v>
      </c>
      <c r="E74" s="24">
        <f t="shared" ref="E74:H74" si="26">E75+E76+E77</f>
        <v>0</v>
      </c>
      <c r="F74" s="24">
        <f t="shared" si="26"/>
        <v>0</v>
      </c>
      <c r="G74" s="6">
        <f t="shared" si="26"/>
        <v>0</v>
      </c>
      <c r="H74" s="6">
        <f t="shared" si="26"/>
        <v>0</v>
      </c>
      <c r="I74" s="6">
        <v>0</v>
      </c>
      <c r="J74" s="5">
        <v>0</v>
      </c>
      <c r="K74" s="7" t="s">
        <v>7</v>
      </c>
    </row>
    <row r="75" spans="1:12" ht="18.75" customHeight="1" x14ac:dyDescent="0.2">
      <c r="A75" s="29">
        <v>65</v>
      </c>
      <c r="B75" s="8" t="s">
        <v>2</v>
      </c>
      <c r="C75" s="6">
        <f t="shared" si="19"/>
        <v>0</v>
      </c>
      <c r="D75" s="6">
        <v>0</v>
      </c>
      <c r="E75" s="24">
        <v>0</v>
      </c>
      <c r="F75" s="24">
        <v>0</v>
      </c>
      <c r="G75" s="6">
        <v>0</v>
      </c>
      <c r="H75" s="6">
        <v>0</v>
      </c>
      <c r="I75" s="6">
        <v>0</v>
      </c>
      <c r="J75" s="5">
        <v>0</v>
      </c>
      <c r="K75" s="7" t="s">
        <v>7</v>
      </c>
    </row>
    <row r="76" spans="1:12" ht="18.75" customHeight="1" x14ac:dyDescent="0.2">
      <c r="A76" s="29">
        <v>66</v>
      </c>
      <c r="B76" s="8" t="s">
        <v>1</v>
      </c>
      <c r="C76" s="6">
        <f t="shared" si="19"/>
        <v>0</v>
      </c>
      <c r="D76" s="6">
        <v>0</v>
      </c>
      <c r="E76" s="24">
        <v>0</v>
      </c>
      <c r="F76" s="24">
        <v>0</v>
      </c>
      <c r="G76" s="6">
        <v>0</v>
      </c>
      <c r="H76" s="6">
        <v>0</v>
      </c>
      <c r="I76" s="6">
        <v>0</v>
      </c>
      <c r="J76" s="5">
        <v>0</v>
      </c>
      <c r="K76" s="7" t="s">
        <v>7</v>
      </c>
    </row>
    <row r="77" spans="1:12" ht="18.75" customHeight="1" x14ac:dyDescent="0.2">
      <c r="A77" s="29">
        <v>67</v>
      </c>
      <c r="B77" s="8" t="s">
        <v>12</v>
      </c>
      <c r="C77" s="6">
        <f t="shared" si="19"/>
        <v>0</v>
      </c>
      <c r="D77" s="6">
        <v>0</v>
      </c>
      <c r="E77" s="24">
        <v>0</v>
      </c>
      <c r="F77" s="24">
        <v>0</v>
      </c>
      <c r="G77" s="6">
        <v>0</v>
      </c>
      <c r="H77" s="6">
        <v>0</v>
      </c>
      <c r="I77" s="6">
        <v>0</v>
      </c>
      <c r="J77" s="5">
        <v>0</v>
      </c>
      <c r="K77" s="7"/>
    </row>
    <row r="78" spans="1:12" ht="96" customHeight="1" x14ac:dyDescent="0.2">
      <c r="A78" s="29">
        <v>68</v>
      </c>
      <c r="B78" s="8" t="s">
        <v>31</v>
      </c>
      <c r="C78" s="6">
        <f t="shared" si="19"/>
        <v>0</v>
      </c>
      <c r="D78" s="6">
        <f>SUM(D79:D81)</f>
        <v>0</v>
      </c>
      <c r="E78" s="24">
        <f t="shared" ref="E78:H78" si="27">E79+E80+E81</f>
        <v>0</v>
      </c>
      <c r="F78" s="24">
        <f t="shared" si="27"/>
        <v>0</v>
      </c>
      <c r="G78" s="6">
        <f t="shared" si="27"/>
        <v>0</v>
      </c>
      <c r="H78" s="6">
        <f t="shared" si="27"/>
        <v>0</v>
      </c>
      <c r="I78" s="6">
        <v>0</v>
      </c>
      <c r="J78" s="5">
        <v>0</v>
      </c>
      <c r="K78" s="7" t="s">
        <v>7</v>
      </c>
    </row>
    <row r="79" spans="1:12" ht="18.75" customHeight="1" x14ac:dyDescent="0.2">
      <c r="A79" s="29">
        <v>69</v>
      </c>
      <c r="B79" s="8" t="s">
        <v>2</v>
      </c>
      <c r="C79" s="6">
        <f t="shared" si="19"/>
        <v>0</v>
      </c>
      <c r="D79" s="6">
        <v>0</v>
      </c>
      <c r="E79" s="24">
        <v>0</v>
      </c>
      <c r="F79" s="24">
        <v>0</v>
      </c>
      <c r="G79" s="6">
        <v>0</v>
      </c>
      <c r="H79" s="6">
        <v>0</v>
      </c>
      <c r="I79" s="6">
        <v>0</v>
      </c>
      <c r="J79" s="5">
        <v>0</v>
      </c>
      <c r="K79" s="7" t="s">
        <v>7</v>
      </c>
    </row>
    <row r="80" spans="1:12" ht="18.75" customHeight="1" x14ac:dyDescent="0.2">
      <c r="A80" s="29">
        <v>70</v>
      </c>
      <c r="B80" s="8" t="s">
        <v>1</v>
      </c>
      <c r="C80" s="6">
        <f t="shared" ref="C80:C111" si="28">D80+E80+F80+G80+H80</f>
        <v>0</v>
      </c>
      <c r="D80" s="6">
        <v>0</v>
      </c>
      <c r="E80" s="24">
        <v>0</v>
      </c>
      <c r="F80" s="24">
        <v>0</v>
      </c>
      <c r="G80" s="6">
        <v>0</v>
      </c>
      <c r="H80" s="6">
        <v>0</v>
      </c>
      <c r="I80" s="6">
        <v>0</v>
      </c>
      <c r="J80" s="5">
        <v>0</v>
      </c>
      <c r="K80" s="7" t="s">
        <v>7</v>
      </c>
    </row>
    <row r="81" spans="1:11" ht="18.75" customHeight="1" x14ac:dyDescent="0.2">
      <c r="A81" s="29">
        <v>71</v>
      </c>
      <c r="B81" s="8" t="s">
        <v>12</v>
      </c>
      <c r="C81" s="6">
        <f t="shared" si="28"/>
        <v>0</v>
      </c>
      <c r="D81" s="6">
        <v>0</v>
      </c>
      <c r="E81" s="24">
        <v>0</v>
      </c>
      <c r="F81" s="24">
        <v>0</v>
      </c>
      <c r="G81" s="6">
        <v>0</v>
      </c>
      <c r="H81" s="6">
        <v>0</v>
      </c>
      <c r="I81" s="6">
        <v>0</v>
      </c>
      <c r="J81" s="5">
        <v>0</v>
      </c>
      <c r="K81" s="7"/>
    </row>
    <row r="82" spans="1:11" ht="96" customHeight="1" x14ac:dyDescent="0.2">
      <c r="A82" s="29">
        <v>72</v>
      </c>
      <c r="B82" s="8" t="s">
        <v>32</v>
      </c>
      <c r="C82" s="6">
        <f t="shared" si="28"/>
        <v>0</v>
      </c>
      <c r="D82" s="6">
        <f>SUM(D83:D85)</f>
        <v>0</v>
      </c>
      <c r="E82" s="24">
        <f t="shared" ref="E82:H82" si="29">E83+E84+E85</f>
        <v>0</v>
      </c>
      <c r="F82" s="24">
        <f t="shared" si="29"/>
        <v>0</v>
      </c>
      <c r="G82" s="6">
        <f t="shared" si="29"/>
        <v>0</v>
      </c>
      <c r="H82" s="6">
        <f t="shared" si="29"/>
        <v>0</v>
      </c>
      <c r="I82" s="6">
        <v>0</v>
      </c>
      <c r="J82" s="5">
        <v>0</v>
      </c>
      <c r="K82" s="7" t="s">
        <v>7</v>
      </c>
    </row>
    <row r="83" spans="1:11" ht="18.75" customHeight="1" x14ac:dyDescent="0.2">
      <c r="A83" s="29">
        <v>73</v>
      </c>
      <c r="B83" s="8" t="s">
        <v>2</v>
      </c>
      <c r="C83" s="6">
        <f t="shared" si="28"/>
        <v>0</v>
      </c>
      <c r="D83" s="6">
        <v>0</v>
      </c>
      <c r="E83" s="24">
        <v>0</v>
      </c>
      <c r="F83" s="24">
        <v>0</v>
      </c>
      <c r="G83" s="6">
        <v>0</v>
      </c>
      <c r="H83" s="6">
        <v>0</v>
      </c>
      <c r="I83" s="6">
        <v>0</v>
      </c>
      <c r="J83" s="5">
        <v>0</v>
      </c>
      <c r="K83" s="7" t="s">
        <v>7</v>
      </c>
    </row>
    <row r="84" spans="1:11" ht="18.75" customHeight="1" x14ac:dyDescent="0.2">
      <c r="A84" s="29">
        <v>74</v>
      </c>
      <c r="B84" s="8" t="s">
        <v>1</v>
      </c>
      <c r="C84" s="6">
        <f t="shared" si="28"/>
        <v>0</v>
      </c>
      <c r="D84" s="6">
        <v>0</v>
      </c>
      <c r="E84" s="24">
        <v>0</v>
      </c>
      <c r="F84" s="24">
        <v>0</v>
      </c>
      <c r="G84" s="6">
        <v>0</v>
      </c>
      <c r="H84" s="6">
        <v>0</v>
      </c>
      <c r="I84" s="6">
        <v>0</v>
      </c>
      <c r="J84" s="5">
        <v>0</v>
      </c>
      <c r="K84" s="7" t="s">
        <v>7</v>
      </c>
    </row>
    <row r="85" spans="1:11" ht="18.75" customHeight="1" x14ac:dyDescent="0.2">
      <c r="A85" s="29">
        <v>75</v>
      </c>
      <c r="B85" s="8" t="s">
        <v>12</v>
      </c>
      <c r="C85" s="6">
        <f t="shared" si="28"/>
        <v>0</v>
      </c>
      <c r="D85" s="6">
        <v>0</v>
      </c>
      <c r="E85" s="24">
        <v>0</v>
      </c>
      <c r="F85" s="24">
        <v>0</v>
      </c>
      <c r="G85" s="6">
        <v>0</v>
      </c>
      <c r="H85" s="6">
        <v>0</v>
      </c>
      <c r="I85" s="6">
        <v>0</v>
      </c>
      <c r="J85" s="5">
        <v>0</v>
      </c>
      <c r="K85" s="7"/>
    </row>
    <row r="86" spans="1:11" ht="95.25" customHeight="1" x14ac:dyDescent="0.2">
      <c r="A86" s="29">
        <v>76</v>
      </c>
      <c r="B86" s="8" t="s">
        <v>33</v>
      </c>
      <c r="C86" s="6">
        <f t="shared" si="28"/>
        <v>0</v>
      </c>
      <c r="D86" s="6">
        <f>SUM(D87:D89)</f>
        <v>0</v>
      </c>
      <c r="E86" s="24">
        <f t="shared" ref="E86:H86" si="30">E87+E88+E89</f>
        <v>0</v>
      </c>
      <c r="F86" s="24">
        <f t="shared" si="30"/>
        <v>0</v>
      </c>
      <c r="G86" s="6">
        <f t="shared" si="30"/>
        <v>0</v>
      </c>
      <c r="H86" s="6">
        <f t="shared" si="30"/>
        <v>0</v>
      </c>
      <c r="I86" s="6">
        <v>0</v>
      </c>
      <c r="J86" s="5">
        <v>0</v>
      </c>
      <c r="K86" s="7" t="s">
        <v>7</v>
      </c>
    </row>
    <row r="87" spans="1:11" ht="18.75" customHeight="1" x14ac:dyDescent="0.2">
      <c r="A87" s="29">
        <v>77</v>
      </c>
      <c r="B87" s="8" t="s">
        <v>2</v>
      </c>
      <c r="C87" s="6">
        <f t="shared" si="28"/>
        <v>0</v>
      </c>
      <c r="D87" s="6">
        <v>0</v>
      </c>
      <c r="E87" s="24">
        <v>0</v>
      </c>
      <c r="F87" s="24">
        <v>0</v>
      </c>
      <c r="G87" s="6">
        <v>0</v>
      </c>
      <c r="H87" s="6">
        <v>0</v>
      </c>
      <c r="I87" s="6">
        <v>0</v>
      </c>
      <c r="J87" s="5">
        <v>0</v>
      </c>
      <c r="K87" s="7" t="s">
        <v>7</v>
      </c>
    </row>
    <row r="88" spans="1:11" ht="18.75" customHeight="1" x14ac:dyDescent="0.2">
      <c r="A88" s="29">
        <v>78</v>
      </c>
      <c r="B88" s="8" t="s">
        <v>1</v>
      </c>
      <c r="C88" s="6">
        <f t="shared" si="28"/>
        <v>0</v>
      </c>
      <c r="D88" s="6">
        <v>0</v>
      </c>
      <c r="E88" s="24">
        <v>0</v>
      </c>
      <c r="F88" s="24">
        <v>0</v>
      </c>
      <c r="G88" s="6">
        <v>0</v>
      </c>
      <c r="H88" s="6">
        <v>0</v>
      </c>
      <c r="I88" s="6">
        <v>0</v>
      </c>
      <c r="J88" s="5">
        <v>0</v>
      </c>
      <c r="K88" s="7" t="s">
        <v>7</v>
      </c>
    </row>
    <row r="89" spans="1:11" ht="18.75" customHeight="1" x14ac:dyDescent="0.2">
      <c r="A89" s="29">
        <v>79</v>
      </c>
      <c r="B89" s="8" t="s">
        <v>12</v>
      </c>
      <c r="C89" s="6">
        <f t="shared" si="28"/>
        <v>0</v>
      </c>
      <c r="D89" s="6">
        <v>0</v>
      </c>
      <c r="E89" s="24">
        <v>0</v>
      </c>
      <c r="F89" s="24">
        <v>0</v>
      </c>
      <c r="G89" s="6">
        <v>0</v>
      </c>
      <c r="H89" s="6">
        <v>0</v>
      </c>
      <c r="I89" s="6">
        <v>0</v>
      </c>
      <c r="J89" s="5">
        <v>0</v>
      </c>
      <c r="K89" s="7"/>
    </row>
    <row r="90" spans="1:11" ht="95.25" customHeight="1" x14ac:dyDescent="0.2">
      <c r="A90" s="29">
        <v>80</v>
      </c>
      <c r="B90" s="8" t="s">
        <v>34</v>
      </c>
      <c r="C90" s="6">
        <f t="shared" si="28"/>
        <v>0</v>
      </c>
      <c r="D90" s="6">
        <f>SUM(D91:D93)</f>
        <v>0</v>
      </c>
      <c r="E90" s="24">
        <f t="shared" ref="E90:H90" si="31">E91+E92+E93</f>
        <v>0</v>
      </c>
      <c r="F90" s="24">
        <f t="shared" si="31"/>
        <v>0</v>
      </c>
      <c r="G90" s="6">
        <f t="shared" si="31"/>
        <v>0</v>
      </c>
      <c r="H90" s="6">
        <f t="shared" si="31"/>
        <v>0</v>
      </c>
      <c r="I90" s="6">
        <v>0</v>
      </c>
      <c r="J90" s="5">
        <v>0</v>
      </c>
      <c r="K90" s="7" t="s">
        <v>7</v>
      </c>
    </row>
    <row r="91" spans="1:11" ht="18.75" customHeight="1" x14ac:dyDescent="0.2">
      <c r="A91" s="29">
        <v>81</v>
      </c>
      <c r="B91" s="8" t="s">
        <v>2</v>
      </c>
      <c r="C91" s="6">
        <f t="shared" si="28"/>
        <v>0</v>
      </c>
      <c r="D91" s="6">
        <v>0</v>
      </c>
      <c r="E91" s="24">
        <v>0</v>
      </c>
      <c r="F91" s="24">
        <v>0</v>
      </c>
      <c r="G91" s="6"/>
      <c r="H91" s="6">
        <v>0</v>
      </c>
      <c r="I91" s="6">
        <v>0</v>
      </c>
      <c r="J91" s="5">
        <v>0</v>
      </c>
      <c r="K91" s="7" t="s">
        <v>7</v>
      </c>
    </row>
    <row r="92" spans="1:11" ht="18.75" customHeight="1" x14ac:dyDescent="0.2">
      <c r="A92" s="29">
        <v>82</v>
      </c>
      <c r="B92" s="8" t="s">
        <v>1</v>
      </c>
      <c r="C92" s="6">
        <f t="shared" si="28"/>
        <v>0</v>
      </c>
      <c r="D92" s="6">
        <v>0</v>
      </c>
      <c r="E92" s="24">
        <v>0</v>
      </c>
      <c r="F92" s="24">
        <v>0</v>
      </c>
      <c r="G92" s="6">
        <v>0</v>
      </c>
      <c r="H92" s="6">
        <v>0</v>
      </c>
      <c r="I92" s="6">
        <v>0</v>
      </c>
      <c r="J92" s="5">
        <v>0</v>
      </c>
      <c r="K92" s="7" t="s">
        <v>7</v>
      </c>
    </row>
    <row r="93" spans="1:11" ht="18.75" customHeight="1" x14ac:dyDescent="0.2">
      <c r="A93" s="29">
        <v>83</v>
      </c>
      <c r="B93" s="8" t="s">
        <v>12</v>
      </c>
      <c r="C93" s="6">
        <f t="shared" si="28"/>
        <v>0</v>
      </c>
      <c r="D93" s="6">
        <v>0</v>
      </c>
      <c r="E93" s="24">
        <v>0</v>
      </c>
      <c r="F93" s="24">
        <v>0</v>
      </c>
      <c r="G93" s="6">
        <v>0</v>
      </c>
      <c r="H93" s="6">
        <v>0</v>
      </c>
      <c r="I93" s="6">
        <v>0</v>
      </c>
      <c r="J93" s="5">
        <v>0</v>
      </c>
      <c r="K93" s="7"/>
    </row>
    <row r="94" spans="1:11" ht="96" customHeight="1" x14ac:dyDescent="0.2">
      <c r="A94" s="29">
        <v>84</v>
      </c>
      <c r="B94" s="8" t="s">
        <v>25</v>
      </c>
      <c r="C94" s="6">
        <f t="shared" si="28"/>
        <v>0</v>
      </c>
      <c r="D94" s="6">
        <f>SUM(D95:D97)</f>
        <v>0</v>
      </c>
      <c r="E94" s="24">
        <f t="shared" ref="E94:H94" si="32">E95+E96+E97</f>
        <v>0</v>
      </c>
      <c r="F94" s="24">
        <f t="shared" si="32"/>
        <v>0</v>
      </c>
      <c r="G94" s="6">
        <f t="shared" si="32"/>
        <v>0</v>
      </c>
      <c r="H94" s="6">
        <f t="shared" si="32"/>
        <v>0</v>
      </c>
      <c r="I94" s="6">
        <v>0</v>
      </c>
      <c r="J94" s="5">
        <v>0</v>
      </c>
      <c r="K94" s="7" t="s">
        <v>7</v>
      </c>
    </row>
    <row r="95" spans="1:11" ht="18.75" customHeight="1" x14ac:dyDescent="0.2">
      <c r="A95" s="29">
        <v>85</v>
      </c>
      <c r="B95" s="8" t="s">
        <v>2</v>
      </c>
      <c r="C95" s="6">
        <f t="shared" si="28"/>
        <v>0</v>
      </c>
      <c r="D95" s="6">
        <v>0</v>
      </c>
      <c r="E95" s="24">
        <v>0</v>
      </c>
      <c r="F95" s="24">
        <v>0</v>
      </c>
      <c r="G95" s="6">
        <v>0</v>
      </c>
      <c r="H95" s="6">
        <v>0</v>
      </c>
      <c r="I95" s="6">
        <v>0</v>
      </c>
      <c r="J95" s="5">
        <v>0</v>
      </c>
      <c r="K95" s="7" t="s">
        <v>7</v>
      </c>
    </row>
    <row r="96" spans="1:11" ht="18.75" customHeight="1" x14ac:dyDescent="0.2">
      <c r="A96" s="29">
        <v>86</v>
      </c>
      <c r="B96" s="8" t="s">
        <v>1</v>
      </c>
      <c r="C96" s="6">
        <f t="shared" si="28"/>
        <v>0</v>
      </c>
      <c r="D96" s="6">
        <v>0</v>
      </c>
      <c r="E96" s="24">
        <v>0</v>
      </c>
      <c r="F96" s="24">
        <v>0</v>
      </c>
      <c r="G96" s="6">
        <v>0</v>
      </c>
      <c r="H96" s="6">
        <v>0</v>
      </c>
      <c r="I96" s="6">
        <v>0</v>
      </c>
      <c r="J96" s="5">
        <v>0</v>
      </c>
      <c r="K96" s="7" t="s">
        <v>7</v>
      </c>
    </row>
    <row r="97" spans="1:11" ht="18.75" customHeight="1" x14ac:dyDescent="0.2">
      <c r="A97" s="29">
        <v>87</v>
      </c>
      <c r="B97" s="8" t="s">
        <v>12</v>
      </c>
      <c r="C97" s="6">
        <f t="shared" si="28"/>
        <v>0</v>
      </c>
      <c r="D97" s="6">
        <v>0</v>
      </c>
      <c r="E97" s="24">
        <v>0</v>
      </c>
      <c r="F97" s="24">
        <v>0</v>
      </c>
      <c r="G97" s="6">
        <v>0</v>
      </c>
      <c r="H97" s="6">
        <v>0</v>
      </c>
      <c r="I97" s="6">
        <v>0</v>
      </c>
      <c r="J97" s="5">
        <v>0</v>
      </c>
      <c r="K97" s="7"/>
    </row>
    <row r="98" spans="1:11" ht="94.5" customHeight="1" x14ac:dyDescent="0.2">
      <c r="A98" s="29">
        <v>88</v>
      </c>
      <c r="B98" s="8" t="s">
        <v>35</v>
      </c>
      <c r="C98" s="6">
        <f t="shared" si="28"/>
        <v>0</v>
      </c>
      <c r="D98" s="6">
        <f>SUM(D99:D101)</f>
        <v>0</v>
      </c>
      <c r="E98" s="24">
        <f t="shared" ref="E98:H98" si="33">E99+E100+E101</f>
        <v>0</v>
      </c>
      <c r="F98" s="24">
        <f t="shared" si="33"/>
        <v>0</v>
      </c>
      <c r="G98" s="6">
        <f t="shared" si="33"/>
        <v>0</v>
      </c>
      <c r="H98" s="6">
        <f t="shared" si="33"/>
        <v>0</v>
      </c>
      <c r="I98" s="6">
        <v>0</v>
      </c>
      <c r="J98" s="5">
        <v>0</v>
      </c>
      <c r="K98" s="7" t="s">
        <v>7</v>
      </c>
    </row>
    <row r="99" spans="1:11" ht="18.75" customHeight="1" x14ac:dyDescent="0.2">
      <c r="A99" s="29">
        <v>89</v>
      </c>
      <c r="B99" s="8" t="s">
        <v>2</v>
      </c>
      <c r="C99" s="6">
        <f t="shared" si="28"/>
        <v>0</v>
      </c>
      <c r="D99" s="6">
        <v>0</v>
      </c>
      <c r="E99" s="24">
        <v>0</v>
      </c>
      <c r="F99" s="24">
        <v>0</v>
      </c>
      <c r="G99" s="6">
        <v>0</v>
      </c>
      <c r="H99" s="6">
        <v>0</v>
      </c>
      <c r="I99" s="6">
        <v>0</v>
      </c>
      <c r="J99" s="5">
        <v>0</v>
      </c>
      <c r="K99" s="7" t="s">
        <v>7</v>
      </c>
    </row>
    <row r="100" spans="1:11" ht="18.75" customHeight="1" x14ac:dyDescent="0.2">
      <c r="A100" s="29">
        <v>90</v>
      </c>
      <c r="B100" s="8" t="s">
        <v>1</v>
      </c>
      <c r="C100" s="6">
        <f t="shared" si="28"/>
        <v>0</v>
      </c>
      <c r="D100" s="6">
        <v>0</v>
      </c>
      <c r="E100" s="24">
        <v>0</v>
      </c>
      <c r="F100" s="24">
        <v>0</v>
      </c>
      <c r="G100" s="6">
        <v>0</v>
      </c>
      <c r="H100" s="6">
        <v>0</v>
      </c>
      <c r="I100" s="6">
        <v>0</v>
      </c>
      <c r="J100" s="5">
        <v>0</v>
      </c>
      <c r="K100" s="7" t="s">
        <v>7</v>
      </c>
    </row>
    <row r="101" spans="1:11" ht="18.75" customHeight="1" x14ac:dyDescent="0.2">
      <c r="A101" s="29">
        <v>91</v>
      </c>
      <c r="B101" s="8" t="s">
        <v>12</v>
      </c>
      <c r="C101" s="6">
        <f t="shared" si="28"/>
        <v>0</v>
      </c>
      <c r="D101" s="6">
        <v>0</v>
      </c>
      <c r="E101" s="24">
        <v>0</v>
      </c>
      <c r="F101" s="24">
        <v>0</v>
      </c>
      <c r="G101" s="6">
        <v>0</v>
      </c>
      <c r="H101" s="6">
        <v>0</v>
      </c>
      <c r="I101" s="6">
        <v>0</v>
      </c>
      <c r="J101" s="5">
        <v>0</v>
      </c>
      <c r="K101" s="7"/>
    </row>
    <row r="102" spans="1:11" ht="92.25" customHeight="1" x14ac:dyDescent="0.2">
      <c r="A102" s="29">
        <v>92</v>
      </c>
      <c r="B102" s="8" t="s">
        <v>55</v>
      </c>
      <c r="C102" s="6">
        <f t="shared" si="28"/>
        <v>0</v>
      </c>
      <c r="D102" s="6">
        <f>SUM(D103:D105)</f>
        <v>0</v>
      </c>
      <c r="E102" s="24">
        <f t="shared" ref="E102:H102" si="34">E103+E104+E105</f>
        <v>0</v>
      </c>
      <c r="F102" s="24">
        <f t="shared" si="34"/>
        <v>0</v>
      </c>
      <c r="G102" s="6">
        <f t="shared" si="34"/>
        <v>0</v>
      </c>
      <c r="H102" s="6">
        <f t="shared" si="34"/>
        <v>0</v>
      </c>
      <c r="I102" s="6">
        <v>0</v>
      </c>
      <c r="J102" s="5">
        <v>0</v>
      </c>
      <c r="K102" s="7" t="s">
        <v>7</v>
      </c>
    </row>
    <row r="103" spans="1:11" ht="18.75" customHeight="1" x14ac:dyDescent="0.2">
      <c r="A103" s="29">
        <v>93</v>
      </c>
      <c r="B103" s="8" t="s">
        <v>2</v>
      </c>
      <c r="C103" s="6">
        <f t="shared" si="28"/>
        <v>0</v>
      </c>
      <c r="D103" s="6">
        <v>0</v>
      </c>
      <c r="E103" s="24">
        <v>0</v>
      </c>
      <c r="F103" s="24">
        <v>0</v>
      </c>
      <c r="G103" s="6">
        <v>0</v>
      </c>
      <c r="H103" s="6">
        <v>0</v>
      </c>
      <c r="I103" s="6">
        <v>0</v>
      </c>
      <c r="J103" s="5">
        <v>0</v>
      </c>
      <c r="K103" s="7" t="s">
        <v>7</v>
      </c>
    </row>
    <row r="104" spans="1:11" ht="18.75" customHeight="1" x14ac:dyDescent="0.2">
      <c r="A104" s="29">
        <v>94</v>
      </c>
      <c r="B104" s="8" t="s">
        <v>1</v>
      </c>
      <c r="C104" s="6">
        <f t="shared" si="28"/>
        <v>0</v>
      </c>
      <c r="D104" s="6">
        <v>0</v>
      </c>
      <c r="E104" s="24">
        <v>0</v>
      </c>
      <c r="F104" s="24">
        <v>0</v>
      </c>
      <c r="G104" s="6">
        <v>0</v>
      </c>
      <c r="H104" s="6">
        <v>0</v>
      </c>
      <c r="I104" s="6">
        <v>0</v>
      </c>
      <c r="J104" s="5">
        <v>0</v>
      </c>
      <c r="K104" s="7" t="s">
        <v>7</v>
      </c>
    </row>
    <row r="105" spans="1:11" ht="18.75" customHeight="1" x14ac:dyDescent="0.2">
      <c r="A105" s="29">
        <v>95</v>
      </c>
      <c r="B105" s="8" t="s">
        <v>12</v>
      </c>
      <c r="C105" s="6">
        <f t="shared" si="28"/>
        <v>0</v>
      </c>
      <c r="D105" s="6">
        <v>0</v>
      </c>
      <c r="E105" s="24">
        <v>0</v>
      </c>
      <c r="F105" s="24">
        <v>0</v>
      </c>
      <c r="G105" s="6">
        <v>0</v>
      </c>
      <c r="H105" s="6">
        <v>0</v>
      </c>
      <c r="I105" s="6">
        <v>0</v>
      </c>
      <c r="J105" s="5">
        <v>0</v>
      </c>
      <c r="K105" s="7"/>
    </row>
    <row r="106" spans="1:11" ht="93.75" customHeight="1" x14ac:dyDescent="0.2">
      <c r="A106" s="29">
        <v>96</v>
      </c>
      <c r="B106" s="8" t="s">
        <v>26</v>
      </c>
      <c r="C106" s="6">
        <f t="shared" si="28"/>
        <v>0</v>
      </c>
      <c r="D106" s="6">
        <f>SUM(D107:D109)</f>
        <v>0</v>
      </c>
      <c r="E106" s="24">
        <f t="shared" ref="E106:H106" si="35">E107+E108+E109</f>
        <v>0</v>
      </c>
      <c r="F106" s="24">
        <f t="shared" si="35"/>
        <v>0</v>
      </c>
      <c r="G106" s="6">
        <f t="shared" si="35"/>
        <v>0</v>
      </c>
      <c r="H106" s="6">
        <f t="shared" si="35"/>
        <v>0</v>
      </c>
      <c r="I106" s="6">
        <v>0</v>
      </c>
      <c r="J106" s="5">
        <v>0</v>
      </c>
      <c r="K106" s="7" t="s">
        <v>7</v>
      </c>
    </row>
    <row r="107" spans="1:11" ht="18.75" customHeight="1" x14ac:dyDescent="0.2">
      <c r="A107" s="29">
        <v>97</v>
      </c>
      <c r="B107" s="8" t="s">
        <v>2</v>
      </c>
      <c r="C107" s="6">
        <f t="shared" si="28"/>
        <v>0</v>
      </c>
      <c r="D107" s="6">
        <v>0</v>
      </c>
      <c r="E107" s="24">
        <v>0</v>
      </c>
      <c r="F107" s="24">
        <v>0</v>
      </c>
      <c r="G107" s="6">
        <v>0</v>
      </c>
      <c r="H107" s="6">
        <v>0</v>
      </c>
      <c r="I107" s="6">
        <v>0</v>
      </c>
      <c r="J107" s="5">
        <v>0</v>
      </c>
      <c r="K107" s="7" t="s">
        <v>7</v>
      </c>
    </row>
    <row r="108" spans="1:11" ht="18.75" customHeight="1" x14ac:dyDescent="0.2">
      <c r="A108" s="29">
        <v>98</v>
      </c>
      <c r="B108" s="8" t="s">
        <v>1</v>
      </c>
      <c r="C108" s="6">
        <f t="shared" si="28"/>
        <v>0</v>
      </c>
      <c r="D108" s="6">
        <v>0</v>
      </c>
      <c r="E108" s="24">
        <v>0</v>
      </c>
      <c r="F108" s="24">
        <v>0</v>
      </c>
      <c r="G108" s="6">
        <v>0</v>
      </c>
      <c r="H108" s="6">
        <v>0</v>
      </c>
      <c r="I108" s="6">
        <v>0</v>
      </c>
      <c r="J108" s="5">
        <v>0</v>
      </c>
      <c r="K108" s="7" t="s">
        <v>7</v>
      </c>
    </row>
    <row r="109" spans="1:11" ht="18.75" customHeight="1" x14ac:dyDescent="0.2">
      <c r="A109" s="29">
        <v>99</v>
      </c>
      <c r="B109" s="8" t="s">
        <v>12</v>
      </c>
      <c r="C109" s="6">
        <f t="shared" si="28"/>
        <v>0</v>
      </c>
      <c r="D109" s="6">
        <v>0</v>
      </c>
      <c r="E109" s="24">
        <v>0</v>
      </c>
      <c r="F109" s="24">
        <v>0</v>
      </c>
      <c r="G109" s="6">
        <v>0</v>
      </c>
      <c r="H109" s="6">
        <v>0</v>
      </c>
      <c r="I109" s="6">
        <v>0</v>
      </c>
      <c r="J109" s="5">
        <v>0</v>
      </c>
      <c r="K109" s="7"/>
    </row>
    <row r="110" spans="1:11" ht="93.75" customHeight="1" x14ac:dyDescent="0.2">
      <c r="A110" s="29">
        <v>100</v>
      </c>
      <c r="B110" s="8" t="s">
        <v>36</v>
      </c>
      <c r="C110" s="6">
        <f t="shared" si="28"/>
        <v>0</v>
      </c>
      <c r="D110" s="6">
        <f>SUM(D111:D113)</f>
        <v>0</v>
      </c>
      <c r="E110" s="24">
        <f t="shared" ref="E110:H110" si="36">E111+E112+E113</f>
        <v>0</v>
      </c>
      <c r="F110" s="24">
        <f t="shared" si="36"/>
        <v>0</v>
      </c>
      <c r="G110" s="6">
        <f t="shared" si="36"/>
        <v>0</v>
      </c>
      <c r="H110" s="6">
        <f t="shared" si="36"/>
        <v>0</v>
      </c>
      <c r="I110" s="6">
        <v>0</v>
      </c>
      <c r="J110" s="5">
        <v>0</v>
      </c>
      <c r="K110" s="7" t="s">
        <v>7</v>
      </c>
    </row>
    <row r="111" spans="1:11" ht="18.75" customHeight="1" x14ac:dyDescent="0.2">
      <c r="A111" s="29">
        <v>101</v>
      </c>
      <c r="B111" s="8" t="s">
        <v>2</v>
      </c>
      <c r="C111" s="6">
        <f t="shared" si="28"/>
        <v>0</v>
      </c>
      <c r="D111" s="6">
        <v>0</v>
      </c>
      <c r="E111" s="24">
        <v>0</v>
      </c>
      <c r="F111" s="24">
        <v>0</v>
      </c>
      <c r="G111" s="6">
        <v>0</v>
      </c>
      <c r="H111" s="6">
        <v>0</v>
      </c>
      <c r="I111" s="6">
        <v>0</v>
      </c>
      <c r="J111" s="5">
        <v>0</v>
      </c>
      <c r="K111" s="7" t="s">
        <v>7</v>
      </c>
    </row>
    <row r="112" spans="1:11" ht="18.75" customHeight="1" x14ac:dyDescent="0.2">
      <c r="A112" s="29">
        <v>102</v>
      </c>
      <c r="B112" s="8" t="s">
        <v>1</v>
      </c>
      <c r="C112" s="6">
        <f t="shared" ref="C112:C143" si="37">D112+E112+F112+G112+H112</f>
        <v>0</v>
      </c>
      <c r="D112" s="6">
        <v>0</v>
      </c>
      <c r="E112" s="24">
        <v>0</v>
      </c>
      <c r="F112" s="24">
        <v>0</v>
      </c>
      <c r="G112" s="6">
        <v>0</v>
      </c>
      <c r="H112" s="6">
        <v>0</v>
      </c>
      <c r="I112" s="6">
        <v>0</v>
      </c>
      <c r="J112" s="5">
        <v>0</v>
      </c>
      <c r="K112" s="7" t="s">
        <v>7</v>
      </c>
    </row>
    <row r="113" spans="1:11" ht="18.75" customHeight="1" x14ac:dyDescent="0.2">
      <c r="A113" s="29">
        <v>103</v>
      </c>
      <c r="B113" s="8" t="s">
        <v>12</v>
      </c>
      <c r="C113" s="6">
        <f t="shared" si="37"/>
        <v>0</v>
      </c>
      <c r="D113" s="6">
        <v>0</v>
      </c>
      <c r="E113" s="24">
        <v>0</v>
      </c>
      <c r="F113" s="24">
        <v>0</v>
      </c>
      <c r="G113" s="6">
        <v>0</v>
      </c>
      <c r="H113" s="6">
        <v>0</v>
      </c>
      <c r="I113" s="6">
        <v>0</v>
      </c>
      <c r="J113" s="5">
        <v>0</v>
      </c>
      <c r="K113" s="7" t="s">
        <v>7</v>
      </c>
    </row>
    <row r="114" spans="1:11" ht="93" customHeight="1" x14ac:dyDescent="0.2">
      <c r="A114" s="29">
        <v>104</v>
      </c>
      <c r="B114" s="8" t="s">
        <v>37</v>
      </c>
      <c r="C114" s="6">
        <f t="shared" si="37"/>
        <v>0</v>
      </c>
      <c r="D114" s="6">
        <f>SUM(D115:D117)</f>
        <v>0</v>
      </c>
      <c r="E114" s="24">
        <f t="shared" ref="E114:H114" si="38">E115+E116+E117</f>
        <v>0</v>
      </c>
      <c r="F114" s="24">
        <f t="shared" si="38"/>
        <v>0</v>
      </c>
      <c r="G114" s="6">
        <f t="shared" si="38"/>
        <v>0</v>
      </c>
      <c r="H114" s="6">
        <f t="shared" si="38"/>
        <v>0</v>
      </c>
      <c r="I114" s="6">
        <v>0</v>
      </c>
      <c r="J114" s="5">
        <v>0</v>
      </c>
      <c r="K114" s="7" t="s">
        <v>7</v>
      </c>
    </row>
    <row r="115" spans="1:11" ht="18.75" customHeight="1" x14ac:dyDescent="0.2">
      <c r="A115" s="29">
        <v>105</v>
      </c>
      <c r="B115" s="8" t="s">
        <v>2</v>
      </c>
      <c r="C115" s="6">
        <f t="shared" si="37"/>
        <v>0</v>
      </c>
      <c r="D115" s="6">
        <v>0</v>
      </c>
      <c r="E115" s="24">
        <v>0</v>
      </c>
      <c r="F115" s="24">
        <v>0</v>
      </c>
      <c r="G115" s="6">
        <v>0</v>
      </c>
      <c r="H115" s="6">
        <v>0</v>
      </c>
      <c r="I115" s="6">
        <v>0</v>
      </c>
      <c r="J115" s="5">
        <v>0</v>
      </c>
      <c r="K115" s="7" t="s">
        <v>7</v>
      </c>
    </row>
    <row r="116" spans="1:11" ht="18.75" customHeight="1" x14ac:dyDescent="0.2">
      <c r="A116" s="29">
        <v>106</v>
      </c>
      <c r="B116" s="8" t="s">
        <v>1</v>
      </c>
      <c r="C116" s="6">
        <f t="shared" si="37"/>
        <v>0</v>
      </c>
      <c r="D116" s="6">
        <v>0</v>
      </c>
      <c r="E116" s="24">
        <v>0</v>
      </c>
      <c r="F116" s="24">
        <v>0</v>
      </c>
      <c r="G116" s="6">
        <v>0</v>
      </c>
      <c r="H116" s="6">
        <v>0</v>
      </c>
      <c r="I116" s="6">
        <v>0</v>
      </c>
      <c r="J116" s="5">
        <v>0</v>
      </c>
      <c r="K116" s="7" t="s">
        <v>7</v>
      </c>
    </row>
    <row r="117" spans="1:11" ht="18.75" customHeight="1" x14ac:dyDescent="0.2">
      <c r="A117" s="29">
        <v>107</v>
      </c>
      <c r="B117" s="8" t="s">
        <v>12</v>
      </c>
      <c r="C117" s="6">
        <f t="shared" si="37"/>
        <v>0</v>
      </c>
      <c r="D117" s="6">
        <v>0</v>
      </c>
      <c r="E117" s="24">
        <v>0</v>
      </c>
      <c r="F117" s="24">
        <v>0</v>
      </c>
      <c r="G117" s="6">
        <v>0</v>
      </c>
      <c r="H117" s="6">
        <v>0</v>
      </c>
      <c r="I117" s="6">
        <v>0</v>
      </c>
      <c r="J117" s="5">
        <v>0</v>
      </c>
      <c r="K117" s="7" t="s">
        <v>7</v>
      </c>
    </row>
    <row r="118" spans="1:11" ht="113.25" customHeight="1" x14ac:dyDescent="0.2">
      <c r="A118" s="29">
        <v>108</v>
      </c>
      <c r="B118" s="8" t="s">
        <v>39</v>
      </c>
      <c r="C118" s="6">
        <f t="shared" si="37"/>
        <v>0</v>
      </c>
      <c r="D118" s="6">
        <f>SUM(D119:D121)</f>
        <v>0</v>
      </c>
      <c r="E118" s="24">
        <f t="shared" ref="E118:H118" si="39">E119+E120+E121</f>
        <v>0</v>
      </c>
      <c r="F118" s="24">
        <f t="shared" si="39"/>
        <v>0</v>
      </c>
      <c r="G118" s="6">
        <f t="shared" si="39"/>
        <v>0</v>
      </c>
      <c r="H118" s="6">
        <f t="shared" si="39"/>
        <v>0</v>
      </c>
      <c r="I118" s="6">
        <v>0</v>
      </c>
      <c r="J118" s="5">
        <v>0</v>
      </c>
      <c r="K118" s="7" t="s">
        <v>7</v>
      </c>
    </row>
    <row r="119" spans="1:11" ht="18.75" customHeight="1" x14ac:dyDescent="0.2">
      <c r="A119" s="29">
        <v>109</v>
      </c>
      <c r="B119" s="8" t="s">
        <v>2</v>
      </c>
      <c r="C119" s="6">
        <f t="shared" si="37"/>
        <v>0</v>
      </c>
      <c r="D119" s="6">
        <v>0</v>
      </c>
      <c r="E119" s="24">
        <v>0</v>
      </c>
      <c r="F119" s="24">
        <v>0</v>
      </c>
      <c r="G119" s="6">
        <v>0</v>
      </c>
      <c r="H119" s="6">
        <v>0</v>
      </c>
      <c r="I119" s="6">
        <v>0</v>
      </c>
      <c r="J119" s="5">
        <v>0</v>
      </c>
      <c r="K119" s="7" t="s">
        <v>7</v>
      </c>
    </row>
    <row r="120" spans="1:11" ht="18.75" customHeight="1" x14ac:dyDescent="0.2">
      <c r="A120" s="29">
        <v>110</v>
      </c>
      <c r="B120" s="8" t="s">
        <v>1</v>
      </c>
      <c r="C120" s="6">
        <f t="shared" si="37"/>
        <v>0</v>
      </c>
      <c r="D120" s="6">
        <v>0</v>
      </c>
      <c r="E120" s="24">
        <v>0</v>
      </c>
      <c r="F120" s="24">
        <v>0</v>
      </c>
      <c r="G120" s="6">
        <v>0</v>
      </c>
      <c r="H120" s="6">
        <v>0</v>
      </c>
      <c r="I120" s="6">
        <v>0</v>
      </c>
      <c r="J120" s="5">
        <v>0</v>
      </c>
      <c r="K120" s="7" t="s">
        <v>7</v>
      </c>
    </row>
    <row r="121" spans="1:11" ht="18.75" customHeight="1" x14ac:dyDescent="0.2">
      <c r="A121" s="29">
        <v>111</v>
      </c>
      <c r="B121" s="8" t="s">
        <v>12</v>
      </c>
      <c r="C121" s="6">
        <f t="shared" si="37"/>
        <v>0</v>
      </c>
      <c r="D121" s="6">
        <v>0</v>
      </c>
      <c r="E121" s="24">
        <v>0</v>
      </c>
      <c r="F121" s="24">
        <v>0</v>
      </c>
      <c r="G121" s="6">
        <v>0</v>
      </c>
      <c r="H121" s="6">
        <v>0</v>
      </c>
      <c r="I121" s="6">
        <v>0</v>
      </c>
      <c r="J121" s="5">
        <v>0</v>
      </c>
      <c r="K121" s="7" t="s">
        <v>7</v>
      </c>
    </row>
    <row r="122" spans="1:11" ht="96" customHeight="1" x14ac:dyDescent="0.2">
      <c r="A122" s="29">
        <v>112</v>
      </c>
      <c r="B122" s="8" t="s">
        <v>38</v>
      </c>
      <c r="C122" s="6">
        <f t="shared" si="37"/>
        <v>0</v>
      </c>
      <c r="D122" s="6">
        <f>SUM(D123:D125)</f>
        <v>0</v>
      </c>
      <c r="E122" s="24">
        <f t="shared" ref="E122:H122" si="40">E123+E124+E125</f>
        <v>0</v>
      </c>
      <c r="F122" s="24">
        <f t="shared" si="40"/>
        <v>0</v>
      </c>
      <c r="G122" s="6">
        <f t="shared" si="40"/>
        <v>0</v>
      </c>
      <c r="H122" s="6">
        <f t="shared" si="40"/>
        <v>0</v>
      </c>
      <c r="I122" s="6">
        <v>0</v>
      </c>
      <c r="J122" s="5">
        <v>0</v>
      </c>
      <c r="K122" s="7" t="s">
        <v>7</v>
      </c>
    </row>
    <row r="123" spans="1:11" ht="18.75" customHeight="1" x14ac:dyDescent="0.2">
      <c r="A123" s="29">
        <v>113</v>
      </c>
      <c r="B123" s="8" t="s">
        <v>2</v>
      </c>
      <c r="C123" s="6">
        <f t="shared" si="37"/>
        <v>0</v>
      </c>
      <c r="D123" s="6">
        <v>0</v>
      </c>
      <c r="E123" s="24">
        <v>0</v>
      </c>
      <c r="F123" s="24">
        <v>0</v>
      </c>
      <c r="G123" s="6">
        <v>0</v>
      </c>
      <c r="H123" s="6">
        <v>0</v>
      </c>
      <c r="I123" s="6">
        <v>0</v>
      </c>
      <c r="J123" s="5">
        <v>0</v>
      </c>
      <c r="K123" s="7" t="s">
        <v>7</v>
      </c>
    </row>
    <row r="124" spans="1:11" ht="18.75" customHeight="1" x14ac:dyDescent="0.2">
      <c r="A124" s="29">
        <v>114</v>
      </c>
      <c r="B124" s="8" t="s">
        <v>1</v>
      </c>
      <c r="C124" s="6">
        <f t="shared" si="37"/>
        <v>0</v>
      </c>
      <c r="D124" s="6">
        <v>0</v>
      </c>
      <c r="E124" s="24">
        <v>0</v>
      </c>
      <c r="F124" s="24">
        <v>0</v>
      </c>
      <c r="G124" s="6">
        <v>0</v>
      </c>
      <c r="H124" s="6">
        <v>0</v>
      </c>
      <c r="I124" s="6">
        <v>0</v>
      </c>
      <c r="J124" s="5">
        <v>0</v>
      </c>
      <c r="K124" s="7" t="s">
        <v>7</v>
      </c>
    </row>
    <row r="125" spans="1:11" ht="18.75" customHeight="1" x14ac:dyDescent="0.2">
      <c r="A125" s="29">
        <v>115</v>
      </c>
      <c r="B125" s="8" t="s">
        <v>12</v>
      </c>
      <c r="C125" s="6">
        <f t="shared" si="37"/>
        <v>0</v>
      </c>
      <c r="D125" s="6">
        <v>0</v>
      </c>
      <c r="E125" s="24">
        <v>0</v>
      </c>
      <c r="F125" s="24">
        <v>0</v>
      </c>
      <c r="G125" s="6">
        <v>0</v>
      </c>
      <c r="H125" s="6">
        <v>0</v>
      </c>
      <c r="I125" s="6">
        <v>0</v>
      </c>
      <c r="J125" s="5">
        <v>0</v>
      </c>
      <c r="K125" s="7" t="s">
        <v>7</v>
      </c>
    </row>
    <row r="126" spans="1:11" ht="93.75" customHeight="1" x14ac:dyDescent="0.2">
      <c r="A126" s="29">
        <v>116</v>
      </c>
      <c r="B126" s="8" t="s">
        <v>47</v>
      </c>
      <c r="C126" s="6">
        <f t="shared" si="37"/>
        <v>0</v>
      </c>
      <c r="D126" s="6">
        <f>SUM(D127:D129)</f>
        <v>0</v>
      </c>
      <c r="E126" s="24">
        <f t="shared" ref="E126:H126" si="41">E127+E128+E129</f>
        <v>0</v>
      </c>
      <c r="F126" s="24">
        <f t="shared" si="41"/>
        <v>0</v>
      </c>
      <c r="G126" s="6">
        <f t="shared" si="41"/>
        <v>0</v>
      </c>
      <c r="H126" s="6">
        <f t="shared" si="41"/>
        <v>0</v>
      </c>
      <c r="I126" s="6">
        <v>0</v>
      </c>
      <c r="J126" s="5">
        <v>0</v>
      </c>
      <c r="K126" s="7" t="s">
        <v>7</v>
      </c>
    </row>
    <row r="127" spans="1:11" ht="18.75" customHeight="1" x14ac:dyDescent="0.2">
      <c r="A127" s="29">
        <v>117</v>
      </c>
      <c r="B127" s="8" t="s">
        <v>2</v>
      </c>
      <c r="C127" s="6">
        <f t="shared" si="37"/>
        <v>0</v>
      </c>
      <c r="D127" s="6">
        <v>0</v>
      </c>
      <c r="E127" s="24">
        <v>0</v>
      </c>
      <c r="F127" s="24">
        <v>0</v>
      </c>
      <c r="G127" s="6">
        <v>0</v>
      </c>
      <c r="H127" s="6">
        <v>0</v>
      </c>
      <c r="I127" s="6">
        <v>0</v>
      </c>
      <c r="J127" s="5">
        <v>0</v>
      </c>
      <c r="K127" s="7" t="s">
        <v>7</v>
      </c>
    </row>
    <row r="128" spans="1:11" ht="18.75" customHeight="1" x14ac:dyDescent="0.2">
      <c r="A128" s="29">
        <v>118</v>
      </c>
      <c r="B128" s="8" t="s">
        <v>1</v>
      </c>
      <c r="C128" s="6">
        <f t="shared" si="37"/>
        <v>0</v>
      </c>
      <c r="D128" s="6">
        <v>0</v>
      </c>
      <c r="E128" s="24">
        <v>0</v>
      </c>
      <c r="F128" s="24">
        <v>0</v>
      </c>
      <c r="G128" s="6">
        <v>0</v>
      </c>
      <c r="H128" s="6">
        <v>0</v>
      </c>
      <c r="I128" s="6">
        <v>0</v>
      </c>
      <c r="J128" s="5">
        <v>0</v>
      </c>
      <c r="K128" s="7" t="s">
        <v>7</v>
      </c>
    </row>
    <row r="129" spans="1:11" ht="18.75" customHeight="1" x14ac:dyDescent="0.2">
      <c r="A129" s="29">
        <v>119</v>
      </c>
      <c r="B129" s="8" t="s">
        <v>12</v>
      </c>
      <c r="C129" s="6">
        <f t="shared" si="37"/>
        <v>0</v>
      </c>
      <c r="D129" s="6">
        <v>0</v>
      </c>
      <c r="E129" s="24">
        <v>0</v>
      </c>
      <c r="F129" s="24">
        <v>0</v>
      </c>
      <c r="G129" s="6">
        <v>0</v>
      </c>
      <c r="H129" s="6">
        <v>0</v>
      </c>
      <c r="I129" s="6">
        <v>0</v>
      </c>
      <c r="J129" s="5">
        <v>0</v>
      </c>
      <c r="K129" s="7" t="s">
        <v>7</v>
      </c>
    </row>
    <row r="130" spans="1:11" ht="93.75" customHeight="1" x14ac:dyDescent="0.2">
      <c r="A130" s="29">
        <v>120</v>
      </c>
      <c r="B130" s="8" t="s">
        <v>40</v>
      </c>
      <c r="C130" s="6">
        <f t="shared" si="37"/>
        <v>0</v>
      </c>
      <c r="D130" s="6">
        <f>SUM(D131:D133)</f>
        <v>0</v>
      </c>
      <c r="E130" s="24">
        <f t="shared" ref="E130:H130" si="42">E131+E132+E133</f>
        <v>0</v>
      </c>
      <c r="F130" s="24">
        <f t="shared" si="42"/>
        <v>0</v>
      </c>
      <c r="G130" s="6">
        <f t="shared" si="42"/>
        <v>0</v>
      </c>
      <c r="H130" s="6">
        <f t="shared" si="42"/>
        <v>0</v>
      </c>
      <c r="I130" s="6">
        <v>0</v>
      </c>
      <c r="J130" s="5">
        <v>0</v>
      </c>
      <c r="K130" s="7" t="s">
        <v>7</v>
      </c>
    </row>
    <row r="131" spans="1:11" ht="18.75" customHeight="1" x14ac:dyDescent="0.2">
      <c r="A131" s="29">
        <v>121</v>
      </c>
      <c r="B131" s="8" t="s">
        <v>2</v>
      </c>
      <c r="C131" s="6">
        <f t="shared" si="37"/>
        <v>0</v>
      </c>
      <c r="D131" s="6">
        <v>0</v>
      </c>
      <c r="E131" s="24">
        <v>0</v>
      </c>
      <c r="F131" s="24">
        <v>0</v>
      </c>
      <c r="G131" s="6">
        <v>0</v>
      </c>
      <c r="H131" s="6">
        <v>0</v>
      </c>
      <c r="I131" s="6">
        <v>0</v>
      </c>
      <c r="J131" s="5">
        <v>0</v>
      </c>
      <c r="K131" s="7" t="s">
        <v>7</v>
      </c>
    </row>
    <row r="132" spans="1:11" ht="18.75" customHeight="1" x14ac:dyDescent="0.2">
      <c r="A132" s="29">
        <v>122</v>
      </c>
      <c r="B132" s="8" t="s">
        <v>1</v>
      </c>
      <c r="C132" s="6">
        <f t="shared" si="37"/>
        <v>0</v>
      </c>
      <c r="D132" s="6">
        <v>0</v>
      </c>
      <c r="E132" s="24">
        <v>0</v>
      </c>
      <c r="F132" s="24">
        <v>0</v>
      </c>
      <c r="G132" s="6">
        <v>0</v>
      </c>
      <c r="H132" s="6">
        <v>0</v>
      </c>
      <c r="I132" s="6">
        <v>0</v>
      </c>
      <c r="J132" s="5">
        <v>0</v>
      </c>
      <c r="K132" s="7" t="s">
        <v>7</v>
      </c>
    </row>
    <row r="133" spans="1:11" ht="18.75" customHeight="1" x14ac:dyDescent="0.2">
      <c r="A133" s="29">
        <v>123</v>
      </c>
      <c r="B133" s="8" t="s">
        <v>12</v>
      </c>
      <c r="C133" s="6">
        <f t="shared" si="37"/>
        <v>0</v>
      </c>
      <c r="D133" s="6">
        <v>0</v>
      </c>
      <c r="E133" s="24">
        <v>0</v>
      </c>
      <c r="F133" s="24">
        <v>0</v>
      </c>
      <c r="G133" s="6">
        <v>0</v>
      </c>
      <c r="H133" s="6">
        <v>0</v>
      </c>
      <c r="I133" s="6">
        <v>0</v>
      </c>
      <c r="J133" s="5">
        <v>0</v>
      </c>
      <c r="K133" s="7" t="s">
        <v>7</v>
      </c>
    </row>
    <row r="134" spans="1:11" ht="93.75" customHeight="1" x14ac:dyDescent="0.2">
      <c r="A134" s="29">
        <v>124</v>
      </c>
      <c r="B134" s="8" t="s">
        <v>41</v>
      </c>
      <c r="C134" s="6">
        <f t="shared" si="37"/>
        <v>1849.6</v>
      </c>
      <c r="D134" s="6">
        <f>SUM(D135:D137)</f>
        <v>1849.6</v>
      </c>
      <c r="E134" s="24">
        <f t="shared" ref="E134:H134" si="43">E135+E136+E137</f>
        <v>0</v>
      </c>
      <c r="F134" s="24">
        <f t="shared" si="43"/>
        <v>0</v>
      </c>
      <c r="G134" s="6">
        <f t="shared" si="43"/>
        <v>0</v>
      </c>
      <c r="H134" s="6">
        <f t="shared" si="43"/>
        <v>0</v>
      </c>
      <c r="I134" s="6">
        <v>0</v>
      </c>
      <c r="J134" s="5">
        <v>0</v>
      </c>
      <c r="K134" s="7" t="s">
        <v>7</v>
      </c>
    </row>
    <row r="135" spans="1:11" ht="18.75" customHeight="1" x14ac:dyDescent="0.2">
      <c r="A135" s="29">
        <v>125</v>
      </c>
      <c r="B135" s="8" t="s">
        <v>2</v>
      </c>
      <c r="C135" s="6">
        <f t="shared" si="37"/>
        <v>0</v>
      </c>
      <c r="D135" s="6">
        <v>0</v>
      </c>
      <c r="E135" s="24">
        <v>0</v>
      </c>
      <c r="F135" s="24">
        <v>0</v>
      </c>
      <c r="G135" s="6">
        <v>0</v>
      </c>
      <c r="H135" s="6">
        <v>0</v>
      </c>
      <c r="I135" s="6">
        <v>0</v>
      </c>
      <c r="J135" s="5">
        <v>0</v>
      </c>
      <c r="K135" s="7" t="s">
        <v>7</v>
      </c>
    </row>
    <row r="136" spans="1:11" ht="18.75" customHeight="1" x14ac:dyDescent="0.2">
      <c r="A136" s="29">
        <v>126</v>
      </c>
      <c r="B136" s="8" t="s">
        <v>1</v>
      </c>
      <c r="C136" s="6">
        <f t="shared" si="37"/>
        <v>1849.6</v>
      </c>
      <c r="D136" s="6">
        <v>1849.6</v>
      </c>
      <c r="E136" s="24">
        <v>0</v>
      </c>
      <c r="F136" s="24">
        <v>0</v>
      </c>
      <c r="G136" s="6">
        <v>0</v>
      </c>
      <c r="H136" s="6">
        <v>0</v>
      </c>
      <c r="I136" s="6">
        <v>0</v>
      </c>
      <c r="J136" s="5">
        <v>0</v>
      </c>
      <c r="K136" s="7" t="s">
        <v>7</v>
      </c>
    </row>
    <row r="137" spans="1:11" ht="18.75" customHeight="1" x14ac:dyDescent="0.2">
      <c r="A137" s="29">
        <v>127</v>
      </c>
      <c r="B137" s="8" t="s">
        <v>12</v>
      </c>
      <c r="C137" s="6">
        <f t="shared" si="37"/>
        <v>0</v>
      </c>
      <c r="D137" s="6">
        <v>0</v>
      </c>
      <c r="E137" s="24">
        <v>0</v>
      </c>
      <c r="F137" s="24">
        <v>0</v>
      </c>
      <c r="G137" s="6">
        <v>0</v>
      </c>
      <c r="H137" s="6">
        <v>0</v>
      </c>
      <c r="I137" s="6">
        <v>0</v>
      </c>
      <c r="J137" s="5">
        <v>0</v>
      </c>
      <c r="K137" s="7" t="s">
        <v>7</v>
      </c>
    </row>
    <row r="138" spans="1:11" ht="93.75" customHeight="1" x14ac:dyDescent="0.2">
      <c r="A138" s="29">
        <v>128</v>
      </c>
      <c r="B138" s="8" t="s">
        <v>42</v>
      </c>
      <c r="C138" s="6">
        <f t="shared" si="37"/>
        <v>0</v>
      </c>
      <c r="D138" s="6">
        <f>SUM(D139:D141)</f>
        <v>0</v>
      </c>
      <c r="E138" s="24">
        <f t="shared" ref="E138:H138" si="44">E139+E140+E141</f>
        <v>0</v>
      </c>
      <c r="F138" s="24">
        <f t="shared" si="44"/>
        <v>0</v>
      </c>
      <c r="G138" s="6">
        <f t="shared" si="44"/>
        <v>0</v>
      </c>
      <c r="H138" s="6">
        <f t="shared" si="44"/>
        <v>0</v>
      </c>
      <c r="I138" s="6">
        <v>0</v>
      </c>
      <c r="J138" s="5">
        <v>0</v>
      </c>
      <c r="K138" s="7" t="s">
        <v>7</v>
      </c>
    </row>
    <row r="139" spans="1:11" ht="18.75" customHeight="1" x14ac:dyDescent="0.2">
      <c r="A139" s="29">
        <v>129</v>
      </c>
      <c r="B139" s="8" t="s">
        <v>2</v>
      </c>
      <c r="C139" s="6">
        <f t="shared" si="37"/>
        <v>0</v>
      </c>
      <c r="D139" s="6">
        <v>0</v>
      </c>
      <c r="E139" s="24">
        <v>0</v>
      </c>
      <c r="F139" s="24">
        <v>0</v>
      </c>
      <c r="G139" s="6">
        <v>0</v>
      </c>
      <c r="H139" s="6">
        <v>0</v>
      </c>
      <c r="I139" s="6">
        <v>0</v>
      </c>
      <c r="J139" s="5">
        <v>0</v>
      </c>
      <c r="K139" s="7" t="s">
        <v>7</v>
      </c>
    </row>
    <row r="140" spans="1:11" ht="18.75" customHeight="1" x14ac:dyDescent="0.2">
      <c r="A140" s="29">
        <v>130</v>
      </c>
      <c r="B140" s="8" t="s">
        <v>1</v>
      </c>
      <c r="C140" s="6">
        <f t="shared" si="37"/>
        <v>0</v>
      </c>
      <c r="D140" s="6">
        <v>0</v>
      </c>
      <c r="E140" s="24">
        <v>0</v>
      </c>
      <c r="F140" s="24">
        <v>0</v>
      </c>
      <c r="G140" s="6">
        <v>0</v>
      </c>
      <c r="H140" s="6">
        <v>0</v>
      </c>
      <c r="I140" s="6">
        <v>0</v>
      </c>
      <c r="J140" s="5">
        <v>0</v>
      </c>
      <c r="K140" s="7" t="s">
        <v>7</v>
      </c>
    </row>
    <row r="141" spans="1:11" ht="18.75" customHeight="1" x14ac:dyDescent="0.2">
      <c r="A141" s="29">
        <v>131</v>
      </c>
      <c r="B141" s="8" t="s">
        <v>12</v>
      </c>
      <c r="C141" s="6">
        <f t="shared" si="37"/>
        <v>0</v>
      </c>
      <c r="D141" s="6">
        <v>0</v>
      </c>
      <c r="E141" s="24">
        <v>0</v>
      </c>
      <c r="F141" s="24">
        <v>0</v>
      </c>
      <c r="G141" s="6">
        <v>0</v>
      </c>
      <c r="H141" s="6">
        <v>0</v>
      </c>
      <c r="I141" s="6">
        <v>0</v>
      </c>
      <c r="J141" s="5">
        <v>0</v>
      </c>
      <c r="K141" s="7" t="s">
        <v>7</v>
      </c>
    </row>
    <row r="142" spans="1:11" ht="63" customHeight="1" x14ac:dyDescent="0.2">
      <c r="A142" s="29">
        <v>132</v>
      </c>
      <c r="B142" s="8" t="s">
        <v>27</v>
      </c>
      <c r="C142" s="6">
        <f t="shared" si="37"/>
        <v>55</v>
      </c>
      <c r="D142" s="6">
        <f>SUM(D143:D145)</f>
        <v>55</v>
      </c>
      <c r="E142" s="24">
        <f t="shared" ref="E142:H142" si="45">E143+E144+E145</f>
        <v>0</v>
      </c>
      <c r="F142" s="24">
        <f t="shared" si="45"/>
        <v>0</v>
      </c>
      <c r="G142" s="6">
        <f t="shared" si="45"/>
        <v>0</v>
      </c>
      <c r="H142" s="6">
        <f t="shared" si="45"/>
        <v>0</v>
      </c>
      <c r="I142" s="6">
        <v>0</v>
      </c>
      <c r="J142" s="5">
        <v>0</v>
      </c>
      <c r="K142" s="7" t="s">
        <v>7</v>
      </c>
    </row>
    <row r="143" spans="1:11" ht="18.75" customHeight="1" x14ac:dyDescent="0.2">
      <c r="A143" s="29">
        <v>133</v>
      </c>
      <c r="B143" s="8" t="s">
        <v>2</v>
      </c>
      <c r="C143" s="6">
        <f t="shared" si="37"/>
        <v>0</v>
      </c>
      <c r="D143" s="6">
        <v>0</v>
      </c>
      <c r="E143" s="24">
        <v>0</v>
      </c>
      <c r="F143" s="24">
        <v>0</v>
      </c>
      <c r="G143" s="6">
        <v>0</v>
      </c>
      <c r="H143" s="6">
        <v>0</v>
      </c>
      <c r="I143" s="6">
        <v>0</v>
      </c>
      <c r="J143" s="5">
        <v>0</v>
      </c>
      <c r="K143" s="7" t="s">
        <v>7</v>
      </c>
    </row>
    <row r="144" spans="1:11" ht="18.75" customHeight="1" x14ac:dyDescent="0.2">
      <c r="A144" s="29">
        <v>134</v>
      </c>
      <c r="B144" s="8" t="s">
        <v>1</v>
      </c>
      <c r="C144" s="6">
        <f t="shared" ref="C144:C149" si="46">D144+E144+F144+G144+H144</f>
        <v>55</v>
      </c>
      <c r="D144" s="6">
        <v>55</v>
      </c>
      <c r="E144" s="24">
        <v>0</v>
      </c>
      <c r="F144" s="24">
        <v>0</v>
      </c>
      <c r="G144" s="6">
        <v>0</v>
      </c>
      <c r="H144" s="6">
        <v>0</v>
      </c>
      <c r="I144" s="6">
        <v>0</v>
      </c>
      <c r="J144" s="5">
        <v>0</v>
      </c>
      <c r="K144" s="7" t="s">
        <v>7</v>
      </c>
    </row>
    <row r="145" spans="1:11" ht="18.75" customHeight="1" x14ac:dyDescent="0.2">
      <c r="A145" s="29">
        <v>135</v>
      </c>
      <c r="B145" s="8" t="s">
        <v>12</v>
      </c>
      <c r="C145" s="6">
        <f t="shared" si="46"/>
        <v>0</v>
      </c>
      <c r="D145" s="6">
        <v>0</v>
      </c>
      <c r="E145" s="24">
        <v>0</v>
      </c>
      <c r="F145" s="24">
        <v>0</v>
      </c>
      <c r="G145" s="6">
        <v>0</v>
      </c>
      <c r="H145" s="6">
        <v>0</v>
      </c>
      <c r="I145" s="6">
        <v>0</v>
      </c>
      <c r="J145" s="5">
        <v>0</v>
      </c>
      <c r="K145" s="7" t="s">
        <v>7</v>
      </c>
    </row>
    <row r="146" spans="1:11" ht="92.25" customHeight="1" x14ac:dyDescent="0.2">
      <c r="A146" s="29">
        <v>136</v>
      </c>
      <c r="B146" s="8" t="s">
        <v>29</v>
      </c>
      <c r="C146" s="6">
        <f t="shared" si="46"/>
        <v>0</v>
      </c>
      <c r="D146" s="6">
        <f>SUM(D147:D149)</f>
        <v>0</v>
      </c>
      <c r="E146" s="24">
        <f t="shared" ref="E146:H146" si="47">E147+E148+E149</f>
        <v>0</v>
      </c>
      <c r="F146" s="24">
        <f t="shared" si="47"/>
        <v>0</v>
      </c>
      <c r="G146" s="6">
        <f t="shared" si="47"/>
        <v>0</v>
      </c>
      <c r="H146" s="6">
        <f t="shared" si="47"/>
        <v>0</v>
      </c>
      <c r="I146" s="6">
        <v>0</v>
      </c>
      <c r="J146" s="5">
        <v>0</v>
      </c>
      <c r="K146" s="7" t="s">
        <v>7</v>
      </c>
    </row>
    <row r="147" spans="1:11" ht="18.75" customHeight="1" x14ac:dyDescent="0.2">
      <c r="A147" s="29">
        <v>137</v>
      </c>
      <c r="B147" s="8" t="s">
        <v>2</v>
      </c>
      <c r="C147" s="6">
        <f t="shared" si="46"/>
        <v>0</v>
      </c>
      <c r="D147" s="6">
        <v>0</v>
      </c>
      <c r="E147" s="24">
        <v>0</v>
      </c>
      <c r="F147" s="24">
        <v>0</v>
      </c>
      <c r="G147" s="6">
        <v>0</v>
      </c>
      <c r="H147" s="6">
        <v>0</v>
      </c>
      <c r="I147" s="6">
        <v>0</v>
      </c>
      <c r="J147" s="5">
        <v>0</v>
      </c>
      <c r="K147" s="7" t="s">
        <v>7</v>
      </c>
    </row>
    <row r="148" spans="1:11" ht="18.75" customHeight="1" x14ac:dyDescent="0.2">
      <c r="A148" s="29">
        <v>138</v>
      </c>
      <c r="B148" s="8" t="s">
        <v>1</v>
      </c>
      <c r="C148" s="6">
        <f t="shared" si="46"/>
        <v>0</v>
      </c>
      <c r="D148" s="6">
        <v>0</v>
      </c>
      <c r="E148" s="24">
        <v>0</v>
      </c>
      <c r="F148" s="24">
        <v>0</v>
      </c>
      <c r="G148" s="6">
        <v>0</v>
      </c>
      <c r="H148" s="6">
        <v>0</v>
      </c>
      <c r="I148" s="6">
        <v>0</v>
      </c>
      <c r="J148" s="5">
        <v>0</v>
      </c>
      <c r="K148" s="7" t="s">
        <v>7</v>
      </c>
    </row>
    <row r="149" spans="1:11" ht="18.75" customHeight="1" x14ac:dyDescent="0.2">
      <c r="A149" s="29">
        <v>139</v>
      </c>
      <c r="B149" s="8" t="s">
        <v>12</v>
      </c>
      <c r="C149" s="6">
        <f t="shared" si="46"/>
        <v>0</v>
      </c>
      <c r="D149" s="6">
        <v>0</v>
      </c>
      <c r="E149" s="24">
        <v>0</v>
      </c>
      <c r="F149" s="24">
        <v>0</v>
      </c>
      <c r="G149" s="6">
        <v>0</v>
      </c>
      <c r="H149" s="6">
        <v>0</v>
      </c>
      <c r="I149" s="6">
        <v>0</v>
      </c>
      <c r="J149" s="5">
        <v>0</v>
      </c>
      <c r="K149" s="7" t="s">
        <v>7</v>
      </c>
    </row>
    <row r="150" spans="1:11" ht="18.75" customHeight="1" x14ac:dyDescent="0.2">
      <c r="A150" s="9"/>
      <c r="B150" s="10"/>
      <c r="C150" s="11"/>
      <c r="D150" s="11"/>
      <c r="E150" s="25"/>
      <c r="F150" s="25"/>
      <c r="G150" s="11"/>
      <c r="H150" s="11"/>
      <c r="I150" s="11"/>
      <c r="J150" s="12"/>
      <c r="K150" s="13"/>
    </row>
    <row r="151" spans="1:11" ht="38.25" customHeight="1" x14ac:dyDescent="0.2">
      <c r="A151" s="38" t="s">
        <v>58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1:11" ht="20.25" x14ac:dyDescent="0.2">
      <c r="A152" s="14"/>
      <c r="B152" s="15"/>
      <c r="C152" s="16"/>
      <c r="D152" s="16"/>
      <c r="E152" s="26"/>
      <c r="F152" s="27"/>
      <c r="G152" s="16"/>
      <c r="H152" s="16"/>
      <c r="I152" s="16"/>
      <c r="J152" s="16"/>
      <c r="K152" s="17"/>
    </row>
    <row r="153" spans="1:11" x14ac:dyDescent="0.2">
      <c r="A153" s="18" t="s">
        <v>53</v>
      </c>
    </row>
    <row r="154" spans="1:11" ht="15" x14ac:dyDescent="0.2">
      <c r="A154" s="19"/>
      <c r="B154" s="2" t="s">
        <v>28</v>
      </c>
    </row>
    <row r="155" spans="1:11" ht="15" x14ac:dyDescent="0.2">
      <c r="A155" s="19"/>
    </row>
  </sheetData>
  <mergeCells count="13">
    <mergeCell ref="A151:K151"/>
    <mergeCell ref="H1:K1"/>
    <mergeCell ref="F5:K5"/>
    <mergeCell ref="A6:K6"/>
    <mergeCell ref="A7:A9"/>
    <mergeCell ref="B7:B9"/>
    <mergeCell ref="K7:K9"/>
    <mergeCell ref="C8:C9"/>
    <mergeCell ref="F3:K3"/>
    <mergeCell ref="F2:K2"/>
    <mergeCell ref="C7:J7"/>
    <mergeCell ref="D8:J8"/>
    <mergeCell ref="A4:K4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66" fitToHeight="10" orientation="landscape" r:id="rId1"/>
  <headerFooter differentFirst="1" scaleWithDoc="0" alignWithMargins="0">
    <oddHeader>&amp;C&amp;P</oddHeader>
  </headerFooter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(5)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2021-01-12T10:39:27Z</dcterms:modified>
</cp:coreProperties>
</file>