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9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9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9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09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9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90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90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90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<sst xmlns="http://schemas.openxmlformats.org/spreadsheetml/2006/main" count="531" uniqueCount="337">
  <si>
    <t>Составлен в базисных и текущих ценах по состоянию на 1 квартал 2011 г.</t>
  </si>
  <si>
    <t>руб.</t>
  </si>
  <si>
    <t>" _____ " ________________ 2011 г.</t>
  </si>
  <si>
    <t>"____" ______________2011 г.</t>
  </si>
  <si>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</si>
  <si>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</si>
  <si>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</si>
  <si>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</si>
  <si>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</si>
  <si>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</si>
  <si>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</si>
  <si>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</si>
  <si>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</si>
  <si>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</si>
  <si>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</si>
  <si>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</si>
  <si>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</si>
  <si>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</si>
  <si>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</si>
  <si>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</si>
  <si>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</si>
  <si>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</si>
  <si>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</si>
  <si>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</si>
  <si>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</si>
  <si>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</si>
  <si>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</si>
  <si>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</si>
  <si>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</si>
  <si>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</si>
  <si>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</si>
  <si>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</si>
  <si>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</si>
  <si>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Составил:______________ ()</t>
  </si>
  <si>
    <t>ТЕР27-02-010-02А
Установка бортовых камней бетонных при других видах покрытий, сечением: 80х200мм (БР100.20.8)
100 м бортового камня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(36558)
СП 95%*0,8 * 0,9 от ФОТ; (22040)</t>
  </si>
  <si>
    <t>641,81
----------
6098,49</t>
  </si>
  <si>
    <t>108,94
----------
9,29</t>
  </si>
  <si>
    <t>2099
----------
19942</t>
  </si>
  <si>
    <t>356
----------
30</t>
  </si>
  <si>
    <t>13,16
----------
3,151</t>
  </si>
  <si>
    <t>3,252
----------
13,16</t>
  </si>
  <si>
    <t>31762
----------
62838</t>
  </si>
  <si>
    <t>1218
----------
460</t>
  </si>
  <si>
    <t>ТЕРр68-12-05
Разборка покрытий и оснований: цементно-бетонных
100 м3 конструкций
______________
Территориальная поправка к базе 2001г МАТ=1,05, МАТ х 1,05
------------------------
НР 104%*0,85 * 0,94 от ФОТ; (178)
СП 60%*0,8 * 0,9 от ФОТ; (92)</t>
  </si>
  <si>
    <t>2313,65
----------
181,14</t>
  </si>
  <si>
    <t>47
----------
4</t>
  </si>
  <si>
    <t>3,412
----------
13,16</t>
  </si>
  <si>
    <t>165
----------
55</t>
  </si>
  <si>
    <t>ТЕР27-07-003-02
Устройство плитных тротуаров с заполнением швов: песком
100 м2 тротуара
______________
Территориальная поправка к базе 2001г МАТ=1,05, МАТ х 1,05
------------------------
НР 142%*0,85 * 0,94 от ФОТ; (50728)
СП 95%*0,8 * 0,9 от ФОТ; (30582)</t>
  </si>
  <si>
    <t>287,9
----------
11,06</t>
  </si>
  <si>
    <t>527,36
----------
65,67</t>
  </si>
  <si>
    <t>2850
----------
110</t>
  </si>
  <si>
    <t>5221
----------
650</t>
  </si>
  <si>
    <t>13,16
----------
1,863</t>
  </si>
  <si>
    <t>1,363
----------
2,108</t>
  </si>
  <si>
    <t>43135
----------
204</t>
  </si>
  <si>
    <t>7322
----------
1576</t>
  </si>
  <si>
    <t>прайс БЕТАФОРМ от 14.03.11
Плитка (450/1,18/4,46=85,51)
м2
______________
Территориальная поправка к базе 2001г МАТ=1,05, МАТ х 1,05</t>
  </si>
  <si>
    <t xml:space="preserve">
----------
89,79</t>
  </si>
  <si>
    <t xml:space="preserve">
----------
88892</t>
  </si>
  <si>
    <t>13,16
----------
4,46</t>
  </si>
  <si>
    <t>4,26
----------
13,16</t>
  </si>
  <si>
    <t xml:space="preserve">
----------
396455</t>
  </si>
  <si>
    <t>ТССЦ-408-0122
Песок природный для строительных работ средний
м3
______________
Территориальная поправка к базе 2001г МАТ=1,05, МАТ х 1,05</t>
  </si>
  <si>
    <t xml:space="preserve">
----------
221,1</t>
  </si>
  <si>
    <t xml:space="preserve">
----------
10944</t>
  </si>
  <si>
    <t xml:space="preserve">
----------
1,863</t>
  </si>
  <si>
    <t xml:space="preserve">
----------
20390</t>
  </si>
  <si>
    <t>ТЕР01-01-014-05
Разработка грунта с погрузкой на автомобили-самосвалы экскаваторами с ковшом вместимостью 0,25 м3, группа грунтов: 2
1000 м3 грунта
______________
Территориальная поправка к базе 2001г МАТ=1,05, МАТ х 1,05
------------------------
НР 95%*0,85 * 0,94 от ФОТ; (386)
СП 50%*0,8 * 0,9 от ФОТ; (183)</t>
  </si>
  <si>
    <t>203,27
----------
8,35</t>
  </si>
  <si>
    <t>7977,25
----------
830,63</t>
  </si>
  <si>
    <t>259
----------
27</t>
  </si>
  <si>
    <t>13,16
----------
3,278</t>
  </si>
  <si>
    <t>3,796
----------
13,16</t>
  </si>
  <si>
    <t>100
----------
1</t>
  </si>
  <si>
    <t>1037
----------
408</t>
  </si>
  <si>
    <t>ТЕР27-04-001-01
Устройство подстилающих и выравнивающих слоев оснований: из песка
100 м3 материала основания (в плотном теле)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(989)
СП 95%*0,8 * 0,9 от ФОТ; (596)</t>
  </si>
  <si>
    <t>125,82
----------
25,41</t>
  </si>
  <si>
    <t>2723,04
----------
169,81</t>
  </si>
  <si>
    <t>25
----------
4</t>
  </si>
  <si>
    <t>531
----------
33</t>
  </si>
  <si>
    <t>13,16
----------
1,942</t>
  </si>
  <si>
    <t>3,5
----------
13,16</t>
  </si>
  <si>
    <t>371
----------
10</t>
  </si>
  <si>
    <t>1923
----------
501</t>
  </si>
  <si>
    <t xml:space="preserve">
----------
4311</t>
  </si>
  <si>
    <t xml:space="preserve">
----------
8032</t>
  </si>
  <si>
    <t>ТЕР27-04-001-04
Устройство подстилающих и выравнивающих слоев оснований: из щебня
100 м3 материала основания (в плотном теле)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(1015)
СП 95%*0,8 * 0,9 от ФОТ; (612)</t>
  </si>
  <si>
    <t>195,36
----------
35,57</t>
  </si>
  <si>
    <t>4210,97
----------
259,32</t>
  </si>
  <si>
    <t>25
----------
5</t>
  </si>
  <si>
    <t>547
----------
34</t>
  </si>
  <si>
    <t>3,559
----------
13,16</t>
  </si>
  <si>
    <t>384
----------
9</t>
  </si>
  <si>
    <t>2015
----------
511</t>
  </si>
  <si>
    <t>ТССЦ-408-0019
Щебень из природного камня для строительных работ марка 600, фракция 20-40 мм
м3
______________
Территориальная поправка к базе 2001г МАТ=1,05, МАТ х 1,05</t>
  </si>
  <si>
    <t xml:space="preserve">
----------
219,02</t>
  </si>
  <si>
    <t xml:space="preserve">
----------
2847</t>
  </si>
  <si>
    <t xml:space="preserve">
----------
3,277</t>
  </si>
  <si>
    <t xml:space="preserve">
----------
9330</t>
  </si>
  <si>
    <t>ТЕР27-02-010-02А
Установка бортовых камней бетонных при других видах покрытий, сечением: 80х200мм (БР100.20.8)
100 м бортового камня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(9391)
СП 95%*0,8 * 0,9 от ФОТ; (5661)</t>
  </si>
  <si>
    <t>539
----------
5122</t>
  </si>
  <si>
    <t>92
----------
8</t>
  </si>
  <si>
    <t>8159
----------
16141</t>
  </si>
  <si>
    <t>313
----------
118</t>
  </si>
  <si>
    <t>ТЕР27-07-001-01
Устройство асфальтобетонных покрытий дорожек и тротуаров однослойных из литой мелкозернистой асфальто-бетонной смеси толщиной 3 см
100 м2 покрытия
______________
Территориальная поправка к базе 2001г МАТ=1,05, МАТ х 1,05
------------------------
НР 142%*0,85 * 0,94 от ФОТ; (2625)
СП 95%*0,8 * 0,9 от ФОТ; (1583)</t>
  </si>
  <si>
    <t>116,88
----------
2640,6</t>
  </si>
  <si>
    <t>78,61
----------
9,84</t>
  </si>
  <si>
    <t>152
----------
3433</t>
  </si>
  <si>
    <t>102
----------
13</t>
  </si>
  <si>
    <t>13,16
----------
6,16</t>
  </si>
  <si>
    <t>1,074
----------
0,945</t>
  </si>
  <si>
    <t>2300
----------
21145</t>
  </si>
  <si>
    <t>112
----------
14</t>
  </si>
  <si>
    <t>ТЕР27-07-001-02
При изменении толщины покрытия на 0,5 см добавлять к норме 07-001-1
100 м2 покрытия
______________
Территориальная поправка к базе 2001г МАТ=1,05
КОЭФ. К ПОЗИЦИИ:
Новый коэффициент ПЗ=4 (ОЗП=4; ЭМ=4 к расх.; ЗПМ=4; МАТ=4 к расх.; ТЗ=4; ТЗМ=4), МАТ х 1,05
------------------------
НР 142%*0,85 * 0,94 от ФОТ; (1735)
СП 95%*0,8 * 0,9 от ФОТ; (1046)</t>
  </si>
  <si>
    <t>71,72
----------
1604,08</t>
  </si>
  <si>
    <t>46,72
----------
6,04</t>
  </si>
  <si>
    <t>93
----------
2085</t>
  </si>
  <si>
    <t>61
----------
8</t>
  </si>
  <si>
    <t>13,16
----------
6,457</t>
  </si>
  <si>
    <t>0,827
----------
13,16</t>
  </si>
  <si>
    <t>1411
----------
13465</t>
  </si>
  <si>
    <t>65
----------
118</t>
  </si>
  <si>
    <t>ТЕР27-06-002-05
Устройство пандусов высотой 15 см
1000 м2 покрытия
______________
Территориальная поправка к базе 2001г МАТ=1,05
КОЭФ. К ПОЗИЦИИ:
Новый коэффициент ПЗ=0,68 (ОЗП=0,68; ЭМ=0,68 к расх.; ЗПМ=0,68; МАТ=0,68 к расх.; ТЗ=0,68; ТЗМ=0,68);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(237)
СП 95%*0,8 * 0,9 от ФОТ; (143)</t>
  </si>
  <si>
    <t>1290,17
----------
158371,05</t>
  </si>
  <si>
    <t>10295,15
----------
1008,11</t>
  </si>
  <si>
    <t>8
----------
950</t>
  </si>
  <si>
    <t>62
----------
6</t>
  </si>
  <si>
    <t>13,16
----------
4,294</t>
  </si>
  <si>
    <t>3,192
----------
13,16</t>
  </si>
  <si>
    <t>117
----------
4080</t>
  </si>
  <si>
    <t>209
----------
92</t>
  </si>
  <si>
    <t>ТЕРр68-12-05
Разборка покрытий и оснований: цементно-бетонных
100 м3 конструкций
______________
Территориальная поправка к базе 2001г МАТ=1,05, МАТ х 1,05
------------------------
НР 104%*0,85 * 0,94 от ФОТ; (39)
СП 60%*0,8 * 0,9 от ФОТ; (20)</t>
  </si>
  <si>
    <t>0,0044
(0,44/100)</t>
  </si>
  <si>
    <t>10
----------
1</t>
  </si>
  <si>
    <t>37
----------
12</t>
  </si>
  <si>
    <t xml:space="preserve">                           Раздел 3. пр. Строителей 10</t>
  </si>
  <si>
    <t>ТЕР01-01-014-05
Разработка грунта с погрузкой на автомобили-самосвалы экскаваторами с ковшом вместимостью 0,25 м3, группа грунтов: 2
1000 м3 грунта
______________
Территориальная поправка к базе 2001г МАТ=1,05, МАТ х 1,05
------------------------
НР 95%*0,85 * 0,94 от ФОТ; (267)
СП 50%*0,8 * 0,9 от ФОТ; (127)</t>
  </si>
  <si>
    <t>179
----------
19</t>
  </si>
  <si>
    <t>69
----------
1</t>
  </si>
  <si>
    <t>718
----------
283</t>
  </si>
  <si>
    <t>ТЕР27-04-001-01
Устройство подстилающих и выравнивающих слоев оснований: из песка
100 м3 материала основания (в плотном теле)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(686)
СП 95%*0,8 * 0,9 от ФОТ; (414)</t>
  </si>
  <si>
    <t>17
----------
3</t>
  </si>
  <si>
    <t>368
----------
23</t>
  </si>
  <si>
    <t>258
----------
6</t>
  </si>
  <si>
    <t>1332
----------
347</t>
  </si>
  <si>
    <t xml:space="preserve">
----------
2985</t>
  </si>
  <si>
    <t xml:space="preserve">
----------
5561</t>
  </si>
  <si>
    <t>ТЕР27-04-001-04
Устройство подстилающих и выравнивающих слоев оснований: из щебня
100 м3 материала основания (в плотном теле)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(702)
СП 95%*0,8 * 0,9 от ФОТ; (423)</t>
  </si>
  <si>
    <t>18
----------
3</t>
  </si>
  <si>
    <t>379
----------
23</t>
  </si>
  <si>
    <t>266
----------
6</t>
  </si>
  <si>
    <t>1395
----------
353</t>
  </si>
  <si>
    <t xml:space="preserve">
----------
1971</t>
  </si>
  <si>
    <t xml:space="preserve">
----------
6460</t>
  </si>
  <si>
    <t>ТЕР27-02-010-02А
Установка бортовых камней бетонных при других видах покрытий, сечением: 80х200мм (БР100.20.8)
100 м бортового камня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(6708)
СП 95%*0,8 * 0,9 от ФОТ; (4044)</t>
  </si>
  <si>
    <t>385
----------
3660</t>
  </si>
  <si>
    <t>65
----------
6</t>
  </si>
  <si>
    <t>5828
----------
11529</t>
  </si>
  <si>
    <t>224
----------
84</t>
  </si>
  <si>
    <t>ТЕР27-07-001-01
Устройство асфальтобетонных покрытий дорожек и тротуаров однослойных из литой мелкозернистой асфальто-бетонной смеси толщиной 3 см
100 м2 покрытия
______________
Территориальная поправка к базе 2001г МАТ=1,05, МАТ х 1,05
------------------------
НР 142%*0,85 * 0,94 от ФОТ; (1816)
СП 95%*0,8 * 0,9 от ФОТ; (1095)</t>
  </si>
  <si>
    <t>105
----------
2376</t>
  </si>
  <si>
    <t>71
----------
9</t>
  </si>
  <si>
    <t>1592
----------
14640</t>
  </si>
  <si>
    <t>77
----------
9</t>
  </si>
  <si>
    <t>ТЕР27-07-001-02
При изменении толщины покрытия на 0,5 см добавлять к норме 07-001-1
100 м2 покрытия
______________
Территориальная поправка к базе 2001г МАТ=1,05
КОЭФ. К ПОЗИЦИИ:
Новый коэффициент ПЗ=4 (ОЗП=4; ЭМ=4 к расх.; ЗПМ=4; МАТ=4 к расх.; ТЗ=4; ТЗМ=4), МАТ х 1,05
------------------------
НР 142%*0,85 * 0,94 от ФОТ; (1202)
СП 95%*0,8 * 0,9 от ФОТ; (724)</t>
  </si>
  <si>
    <t>65
----------
1443</t>
  </si>
  <si>
    <t>42
----------
5</t>
  </si>
  <si>
    <t>976
----------
9322</t>
  </si>
  <si>
    <t>46
----------
83</t>
  </si>
  <si>
    <t>ТЕР27-06-002-05
Устройство пандусов высотой 15 см
1000 м2 покрытия
______________
Территориальная поправка к базе 2001г МАТ=1,05
КОЭФ. К ПОЗИЦИИ:
Новый коэффициент ПЗ=0,68 (ОЗП=0,68; ЭМ=0,68 к расх.; ЗПМ=0,68; МАТ=0,68 к расх.; ТЗ=0,68; ТЗМ=0,68);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(59)
СП 95%*0,8 * 0,9 от ФОТ; (36)</t>
  </si>
  <si>
    <t>2
----------
238</t>
  </si>
  <si>
    <t>15
----------
2</t>
  </si>
  <si>
    <t>29
----------
1021</t>
  </si>
  <si>
    <t>52
----------
23</t>
  </si>
  <si>
    <t>ТЕРр68-12-05
Разборка покрытий и оснований: цементно-бетонных
100 м3 конструкций
______________
Территориальная поправка к базе 2001г МАТ=1,05, МАТ х 1,05
------------------------
НР 104%*0,85 * 0,94 от ФОТ; (18)
СП 60%*0,8 * 0,9 от ФОТ; (10)</t>
  </si>
  <si>
    <t>0,002
(0,2/100)</t>
  </si>
  <si>
    <t>17
----------
6</t>
  </si>
  <si>
    <t>ТЕР01-01-014-05
Разработка грунта с погрузкой на автомобили-самосвалы экскаваторами с ковшом вместимостью 0,25 м3, группа грунтов: 2
1000 м3 грунта
______________
Территориальная поправка к базе 2001г МАТ=1,05, МАТ х 1,05
------------------------
НР 95%*0,85 * 0,94 от ФОТ; (30)
СП 50%*0,8 * 0,9 от ФОТ; (14)</t>
  </si>
  <si>
    <t>19
----------
2</t>
  </si>
  <si>
    <t>79
----------
31</t>
  </si>
  <si>
    <t>ТЕР27-04-001-01
Устройство подстилающих и выравнивающих слоев оснований: из песка
100 м3 материала основания (в плотном теле)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(77)
СП 95%*0,8 * 0,9 от ФОТ; (47)</t>
  </si>
  <si>
    <t>41
----------
3</t>
  </si>
  <si>
    <t>29
----------
1</t>
  </si>
  <si>
    <t>148
----------
39</t>
  </si>
  <si>
    <t xml:space="preserve">
----------
332</t>
  </si>
  <si>
    <t xml:space="preserve">
----------
618</t>
  </si>
  <si>
    <t>ТЕР27-04-001-04
Устройство подстилающих и выравнивающих слоев оснований: из щебня
100 м3 материала основания (в плотном теле)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(78)
СП 95%*0,8 * 0,9 от ФОТ; (47)</t>
  </si>
  <si>
    <t>42
----------
3</t>
  </si>
  <si>
    <t>155
----------
39</t>
  </si>
  <si>
    <t xml:space="preserve">
----------
219</t>
  </si>
  <si>
    <t xml:space="preserve">
----------
718</t>
  </si>
  <si>
    <t>ТЕР27-02-010-02А
Установка бортовых камней бетонных при других видах покрытий, сечением: 80х200мм (БР100.20.8)
100 м бортового камня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(2682)
СП 95%*0,8 * 0,9 от ФОТ; (1617)</t>
  </si>
  <si>
    <t>154
----------
1464</t>
  </si>
  <si>
    <t>26
----------
2</t>
  </si>
  <si>
    <t>2331
----------
4612</t>
  </si>
  <si>
    <t>89
----------
33</t>
  </si>
  <si>
    <t>ТЕР27-07-001-01
Устройство асфальтобетонных покрытий дорожек и тротуаров однослойных из литой мелкозернистой асфальто-бетонной смеси толщиной 3 см
100 м2 покрытия
______________
Территориальная поправка к базе 2001г МАТ=1,05, МАТ х 1,05
------------------------
НР 142%*0,85 * 0,94 от ФОТ; (605)
СП 95%*0,8 * 0,9 от ФОТ; (365)</t>
  </si>
  <si>
    <t>35
----------
792</t>
  </si>
  <si>
    <t>24
----------
3</t>
  </si>
  <si>
    <t>530
----------
4881</t>
  </si>
  <si>
    <t>25
----------
3</t>
  </si>
  <si>
    <t>ТЕР27-07-001-02
При изменении толщины покрытия на 0,5 см добавлять к норме 07-001-1
100 м2 покрытия
______________
Территориальная поправка к базе 2001г МАТ=1,05
КОЭФ. К ПОЗИЦИИ:
Новый коэффициент ПЗ=4 (ОЗП=4; ЭМ=4 к расх.; ЗПМ=4; МАТ=4 к расх.; ТЗ=4; ТЗМ=4), МАТ х 1,05
------------------------
НР 142%*0,85 * 0,94 от ФОТ; (401)
СП 95%*0,8 * 0,9 от ФОТ; (241)</t>
  </si>
  <si>
    <t>22
----------
481</t>
  </si>
  <si>
    <t>14
----------
2</t>
  </si>
  <si>
    <t>325
----------
3107</t>
  </si>
  <si>
    <t>16
----------
28</t>
  </si>
  <si>
    <t>ТЕРр68-10-02
Устройство выравнивающего слоя из асфальтобетонной смеси: без применения укладчиков асфальтобетона
100 т смеси
______________
Территориальная поправка к базе 2001г МАТ=1,05, МАТ х 1,05
------------------------
НР 104%*0,85 * 0,94 от ФОТ; (63)
СП 60%*0,8 * 0,9 от ФОТ; (33)</t>
  </si>
  <si>
    <t>0,005
(0,5/100)</t>
  </si>
  <si>
    <t>686,62
----------
28446,74</t>
  </si>
  <si>
    <t>2529,76
----------
316,43</t>
  </si>
  <si>
    <t>3
----------
142</t>
  </si>
  <si>
    <t>13
----------
2</t>
  </si>
  <si>
    <t>13,16
----------
6,893</t>
  </si>
  <si>
    <t>4,217
----------
13,16</t>
  </si>
  <si>
    <t>52
----------
981</t>
  </si>
  <si>
    <t>56
----------
24</t>
  </si>
  <si>
    <t>ТЕРр68-12-05
Разборка покрытий и оснований: цементно-бетонных
100 м3 конструкций
______________
Территориальная поправка к базе 2001г МАТ=1,05, МАТ х 1,05
------------------------
НР 104%*0,85 * 0,94 от ФОТ; (8)
СП 60%*0,8 * 0,9 от ФОТ; (4)</t>
  </si>
  <si>
    <t>0,001
(0,1/100)</t>
  </si>
  <si>
    <t>8
----------
2</t>
  </si>
  <si>
    <t xml:space="preserve">                           Раздел 5. Пересечение ул. Советской и ул. Горького</t>
  </si>
  <si>
    <t>ТЕР01-01-014-05
Разработка грунта с погрузкой на автомобили-самосвалы экскаваторами с ковшом вместимостью 0,25 м3, группа грунтов: 2
1000 м3 грунта
______________
Территориальная поправка к базе 2001г МАТ=1,05, МАТ х 1,05
------------------------
НР 95%*0,85 * 0,94 от ФОТ; (113)
СП 50%*0,8 * 0,9 от ФОТ; (54)</t>
  </si>
  <si>
    <t>76
----------
8</t>
  </si>
  <si>
    <t>304
----------
120</t>
  </si>
  <si>
    <t>ТЕР27-04-001-01
Устройство подстилающих и выравнивающих слоев оснований: из песка
100 м3 материала основания (в плотном теле)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(288)
СП 95%*0,8 * 0,9 от ФОТ; (174)</t>
  </si>
  <si>
    <t>7
----------
2</t>
  </si>
  <si>
    <t>155
----------
10</t>
  </si>
  <si>
    <t>108
----------
3</t>
  </si>
  <si>
    <t>562
----------
146</t>
  </si>
  <si>
    <t xml:space="preserve">
----------
1260</t>
  </si>
  <si>
    <t xml:space="preserve">
----------
2348</t>
  </si>
  <si>
    <t>ТЕР27-04-001-04
Устройство подстилающих и выравнивающих слоев оснований: из щебня
100 м3 материала основания (в плотном теле)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(298)
СП 95%*0,8 * 0,9 от ФОТ; (180)</t>
  </si>
  <si>
    <t>160
----------
10</t>
  </si>
  <si>
    <t>113
----------
3</t>
  </si>
  <si>
    <t>589
----------
150</t>
  </si>
  <si>
    <t xml:space="preserve">
----------
832</t>
  </si>
  <si>
    <t xml:space="preserve">
----------
2727</t>
  </si>
  <si>
    <t>ТЕР27-02-010-02А
Установка бортовых камней бетонных при других видах покрытий, сечением: 80х200мм (БР100.20.8)
100 м бортового камня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(3355)
СП 95%*0,8 * 0,9 от ФОТ; (2023)</t>
  </si>
  <si>
    <t>193
----------
1829</t>
  </si>
  <si>
    <t>33
----------
3</t>
  </si>
  <si>
    <t>2914
----------
5765</t>
  </si>
  <si>
    <t>112
----------
43</t>
  </si>
  <si>
    <t>ТЕР27-07-001-01
Устройство асфальтобетонных покрытий дорожек и тротуаров однослойных из литой мелкозернистой асфальто-бетонной смеси толщиной 3 см
100 м2 покрытия
______________
Территориальная поправка к базе 2001г МАТ=1,05, МАТ х 1,05
------------------------
НР 142%*0,85 * 0,94 от ФОТ; (768)
СП 95%*0,8 * 0,9 от ФОТ; (463)</t>
  </si>
  <si>
    <t>44
----------
1004</t>
  </si>
  <si>
    <t>30
----------
4</t>
  </si>
  <si>
    <t>672
----------
6182</t>
  </si>
  <si>
    <t>33
----------
5</t>
  </si>
  <si>
    <t>ТЕР27-07-001-02
При изменении толщины покрытия на 0,5 см добавлять к норме 07-001-1
100 м2 покрытия
______________
Территориальная поправка к базе 2001г МАТ=1,05
КОЭФ. К ПОЗИЦИИ:
Новый коэффициент ПЗ=4 (ОЗП=4; ЭМ=4 к расх.; ЗПМ=4; МАТ=4 к расх.; ТЗ=4; ТЗМ=4), МАТ х 1,05
------------------------
НР 142%*0,85 * 0,94 от ФОТ; (508)
СП 95%*0,8 * 0,9 от ФОТ; (306)</t>
  </si>
  <si>
    <t>27
----------
610</t>
  </si>
  <si>
    <t>18
----------
2</t>
  </si>
  <si>
    <t>413
----------
3935</t>
  </si>
  <si>
    <t>20
----------
35</t>
  </si>
  <si>
    <t xml:space="preserve">                           Раздел 6. от ул. 25 Партсъезда,38 до ул. 25 Партсъезда,40</t>
  </si>
  <si>
    <t>ТЕР27-02-010-02А
Установка бортовых камней бетонных при других видах покрытий, сечением: 80х200мм (БР100.20.8)
100 м бортового камня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(40470)
СП 95%*0,8 * 0,9 от ФОТ; (24398)</t>
  </si>
  <si>
    <t>2323
----------
22077</t>
  </si>
  <si>
    <t>394
----------
34</t>
  </si>
  <si>
    <t>35161
----------
69564</t>
  </si>
  <si>
    <t>1348
----------
509</t>
  </si>
  <si>
    <t>ТЕР27-07-001-01
Устройство асфальтобетонных покрытий дорожек и тротуаров однослойных из литой мелкозернистой асфальто-бетонной смеси толщиной 3 см
100 м2 покрытия
______________
Территориальная поправка к базе 2001г МАТ=1,05, МАТ х 1,05
------------------------
НР 142%*0,85 * 0,94 от ФОТ; (8985)
СП 95%*0,8 * 0,9 от ФОТ; (5417)</t>
  </si>
  <si>
    <t>520
----------
11751</t>
  </si>
  <si>
    <t>350
----------
44</t>
  </si>
  <si>
    <t>7872
----------
72384</t>
  </si>
  <si>
    <t>382
----------
47</t>
  </si>
  <si>
    <t>ТЕР27-07-001-02
При изменении толщины покрытия на 0,5 см добавлять к норме 07-001-1
100 м2 покрытия
______________
Территориальная поправка к базе 2001г МАТ=1,05
КОЭФ. К ПОЗИЦИИ:
Новый коэффициент ПЗ=4 (ОЗП=4; ЭМ=4 к расх.; ЗПМ=4; МАТ=4 к расх.; ТЗ=4; ТЗМ=4), МАТ х 1,05
------------------------
НР 142%*0,85 * 0,94 от ФОТ; (5942)
СП 95%*0,8 * 0,9 от ФОТ; (3582)</t>
  </si>
  <si>
    <t>319
----------
7138</t>
  </si>
  <si>
    <t>208
----------
27</t>
  </si>
  <si>
    <t>4830
----------
46091</t>
  </si>
  <si>
    <t>225
----------
407</t>
  </si>
  <si>
    <t>ТЕРр68-10-02
Устройство выравнивающего слоя из асфальтобетонной смеси: без применения укладчиков асфальтобетона
100 т смеси
______________
Территориальная поправка к базе 2001г МАТ=1,05, МАТ х 1,05
------------------------
НР 104%*0,85 * 0,94 от ФОТ; (1236)
СП 60%*0,8 * 0,9 от ФОТ; (643)</t>
  </si>
  <si>
    <t>0,098
(9,8/100)</t>
  </si>
  <si>
    <t>67
----------
2788</t>
  </si>
  <si>
    <t>248
----------
31</t>
  </si>
  <si>
    <t>1019
----------
19216</t>
  </si>
  <si>
    <t>1106
----------
469</t>
  </si>
  <si>
    <t>ТЕР01-01-014-05
Разработка грунта с погрузкой на автомобили-самосвалы экскаваторами с ковшом вместимостью 0,25 м3, группа грунтов: 2
1000 м3 грунта
______________
Территориальная поправка к базе 2001г МАТ=1,05, МАТ х 1,05
------------------------
НР 95%*0,85 * 0,94 от ФОТ; (247)
СП 50%*0,8 * 0,9 от ФОТ; (117)</t>
  </si>
  <si>
    <t>166
----------
17</t>
  </si>
  <si>
    <t>662
----------
261</t>
  </si>
  <si>
    <t>ТЕР27-04-001-01
Устройство подстилающих и выравнивающих слоев оснований: из песка
100 м3 материала основания (в плотном теле)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(632)
СП 95%*0,8 * 0,9 от ФОТ; (381)</t>
  </si>
  <si>
    <t>16
----------
3</t>
  </si>
  <si>
    <t>339
----------
21</t>
  </si>
  <si>
    <t>237
----------
6</t>
  </si>
  <si>
    <t>1229
----------
320</t>
  </si>
  <si>
    <t xml:space="preserve">
----------
2753</t>
  </si>
  <si>
    <t xml:space="preserve">
----------
5128</t>
  </si>
  <si>
    <t>ТЕР27-04-001-04
Устройство подстилающих и выравнивающих слоев оснований: из щебня
100 м3 материала основания (в плотном теле)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(647)
СП 95%*0,8 * 0,9 от ФОТ; (390)</t>
  </si>
  <si>
    <t>350
----------
22</t>
  </si>
  <si>
    <t>245
----------
6</t>
  </si>
  <si>
    <t>1286
----------
325</t>
  </si>
  <si>
    <t xml:space="preserve">
----------
1818</t>
  </si>
  <si>
    <t xml:space="preserve">
----------
5957</t>
  </si>
  <si>
    <t>ТЕР27-02-010-02А
Установка бортовых камней бетонных при других видах покрытий, сечением: 80х200мм (БР100.20.8)
100 м бортового камня
______________
Территориальная поправка к базе 2001г МАТ=1,05
КОЭФ. К ПОЗИЦИИ: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(7379)
СП 95%*0,8 * 0,9 от ФОТ; (4449)</t>
  </si>
  <si>
    <t>424
----------
4024</t>
  </si>
  <si>
    <t>72
----------
6</t>
  </si>
  <si>
    <t>6411
----------
12682</t>
  </si>
  <si>
    <t>246
----------
93</t>
  </si>
  <si>
    <t>ТЕР27-07-001-01
Устройство асфальтобетонных покрытий дорожек и тротуаров однослойных из литой мелкозернистой асфальто-бетонной смеси толщиной 3 см
100 м2 покрытия
______________
Территориальная поправка к базе 2001г МАТ=1,05, МАТ х 1,05
------------------------
НР 142%*0,85 * 0,94 от ФОТ; (1677)
СП 95%*0,8 * 0,9 от ФОТ; (1011)</t>
  </si>
  <si>
    <t>97
----------
2192</t>
  </si>
  <si>
    <t>65
----------
8</t>
  </si>
  <si>
    <t>1469
----------
13501</t>
  </si>
  <si>
    <t>ТЕР27-07-001-02
При изменении толщины покрытия на 0,5 см добавлять к норме 07-001-1
100 м2 покрытия
______________
Территориальная поправка к базе 2001г МАТ=1,05
КОЭФ. К ПОЗИЦИИ:
Новый коэффициент ПЗ=4 (ОЗП=4; ЭМ=4 к расх.; ЗПМ=4; МАТ=4 к расх.; ТЗ=4; ТЗМ=4), МАТ х 1,05
------------------------
НР 142%*0,85 * 0,94 от ФОТ; (1107)
СП 95%*0,8 * 0,9 от ФОТ; (668)</t>
  </si>
  <si>
    <t>60
----------
1331</t>
  </si>
  <si>
    <t>39
----------
5</t>
  </si>
  <si>
    <t>900
----------
8597</t>
  </si>
  <si>
    <t>42
----------
76</t>
  </si>
  <si>
    <t>ТЕР27-06-002-05
Устройство пандусов высотой 15 см
1000 м2 покрытия
______________
Территориальная поправка к базе 2001г МАТ=1,05
КОЭФ. К ПОЗИЦИИ:
Новый коэффициент ПЗ=0,68 (ОЗП=0,68; ЭМ=0,68 к расх.; ЗПМ=0,68; МАТ=0,68 к расх.; ТЗ=0,68; ТЗМ=0,68);
3.1 Производство работ на одной половине проезжей части при систематическом движении транспорта на другой ОЗП=1,2; ЭМ=1,2 к расх.; ЗПМ=1,2; ТЗ=1,2; ТЗМ=1,2, МАТ х 1,05
------------------------
НР 142%*0,85 * 0,94 от ФОТ; (98)
СП 95%*0,8 * 0,9 от ФОТ; (59)</t>
  </si>
  <si>
    <t>3
----------
396</t>
  </si>
  <si>
    <t>26
----------
3</t>
  </si>
  <si>
    <t>48
----------
1701</t>
  </si>
  <si>
    <t>87
----------
38</t>
  </si>
  <si>
    <t>Итого прямые затраты по смете</t>
  </si>
  <si>
    <t>10759,00
----------
216805,00</t>
  </si>
  <si>
    <t>11337,00
----------
1175,00</t>
  </si>
  <si>
    <t>141577,00
----------
892381,00</t>
  </si>
  <si>
    <t>26123,00
----------
7242,00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</si>
  <si>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</si>
  <si>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</si>
  <si>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1, 3, 7-14, 17-24, 27-34, 38-47, 50-57, 2, 4-5, 15, 25, 35-36, 48, 6, 16, 26, 37, 49)</t>
  </si>
  <si>
    <t>176,25
----------
176,25</t>
  </si>
  <si>
    <t>1086,30
----------
1086,30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</si>
  <si>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</si>
  <si>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</si>
  <si>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</si>
  <si>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</si>
  <si>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</si>
  <si>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</si>
  <si>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</si>
  <si>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Автомобильные дороги</t>
  </si>
  <si>
    <t xml:space="preserve">    Благоустройство (ремонтно-строительные)</t>
  </si>
  <si>
    <t xml:space="preserve">    Земляные работы, выполняемые механизированным способом</t>
  </si>
  <si>
    <t xml:space="preserve">    Итого</t>
  </si>
  <si>
    <t xml:space="preserve">    Возмещение НДС по материалам МАТ*0,18</t>
  </si>
  <si>
    <t xml:space="preserve">    ВСЕГО по смете</t>
  </si>
  <si>
    <t>на Ремонт тротуаров города Заринска Алтайского края</t>
  </si>
  <si>
    <t xml:space="preserve">                           Раздел 1. пр. Строителей,17 (у кинотеатра  "Заря")</t>
  </si>
  <si>
    <t xml:space="preserve">                           Раздел 4. Пересечение пр. 25 Партсъезда и ул. Металлургов</t>
  </si>
  <si>
    <t xml:space="preserve">                           Раздел 7.ул.40 лет Победы, 4/2 (у школы №15)</t>
  </si>
  <si>
    <t xml:space="preserve">                           Раздел 2. пр. Строителей,25, пр.Строителей,31(зебры 2шт.)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</si>
</sst>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6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53">
      <alignment horizontal="right" vertical="top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2" fillId="0" borderId="1" xfId="53" applyBorder="1">
      <alignment horizontal="right" vertical="top" wrapText="1"/>
      <protection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535"/>
  <sheetViews>
    <sheetView showGridLines="0" tabSelected="1" zoomScale="75" zoomScaleNormal="75" zoomScaleSheetLayoutView="100" zoomScalePageLayoutView="0" workbookViewId="0" topLeftCell="A18">
      <selection activeCell="A32" sqref="A32:N32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25</v>
      </c>
    </row>
    <row r="2" ht="12"/>
    <row r="3" spans="1:43" ht="12.75">
      <c r="A3" s="28"/>
      <c r="B3" s="29" t="s">
        <v>28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29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30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31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3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5" t="s">
        <v>11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3" t="s">
        <v>10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54" t="s">
        <v>332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44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5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7</v>
      </c>
      <c r="G17" s="10"/>
      <c r="H17" s="10"/>
      <c r="I17" s="10"/>
      <c r="J17" s="10"/>
      <c r="K17" s="46">
        <f>1552274</f>
        <v>1552274</v>
      </c>
      <c r="L17" s="46"/>
      <c r="M17" s="20" t="s">
        <v>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15</v>
      </c>
      <c r="G18" s="10"/>
      <c r="H18" s="10"/>
      <c r="I18" s="10"/>
      <c r="J18" s="10"/>
      <c r="K18" s="48">
        <v>1524.64</v>
      </c>
      <c r="L18" s="48"/>
      <c r="M18" s="21" t="s">
        <v>14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12</v>
      </c>
      <c r="G19" s="10"/>
      <c r="H19" s="10"/>
      <c r="I19" s="10"/>
      <c r="J19" s="10"/>
      <c r="K19" s="47">
        <f>171141/1000</f>
        <v>171.141</v>
      </c>
      <c r="L19" s="47"/>
      <c r="M19" s="21" t="s">
        <v>13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0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51" t="s">
        <v>8</v>
      </c>
      <c r="B22" s="51" t="s">
        <v>17</v>
      </c>
      <c r="C22" s="51" t="s">
        <v>20</v>
      </c>
      <c r="D22" s="60" t="s">
        <v>18</v>
      </c>
      <c r="E22" s="61"/>
      <c r="F22" s="62"/>
      <c r="G22" s="60" t="s">
        <v>19</v>
      </c>
      <c r="H22" s="61"/>
      <c r="I22" s="62"/>
      <c r="J22" s="49" t="s">
        <v>9</v>
      </c>
      <c r="K22" s="50"/>
      <c r="L22" s="58" t="s">
        <v>26</v>
      </c>
      <c r="M22" s="58"/>
      <c r="N22" s="58"/>
      <c r="O22" s="45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52"/>
      <c r="B23" s="52"/>
      <c r="C23" s="52"/>
      <c r="D23" s="56" t="s">
        <v>16</v>
      </c>
      <c r="E23" s="26" t="s">
        <v>24</v>
      </c>
      <c r="F23" s="26" t="s">
        <v>21</v>
      </c>
      <c r="G23" s="56" t="s">
        <v>16</v>
      </c>
      <c r="H23" s="26" t="s">
        <v>24</v>
      </c>
      <c r="I23" s="26" t="s">
        <v>21</v>
      </c>
      <c r="J23" s="26" t="s">
        <v>24</v>
      </c>
      <c r="K23" s="26" t="s">
        <v>21</v>
      </c>
      <c r="L23" s="58" t="s">
        <v>16</v>
      </c>
      <c r="M23" s="26" t="s">
        <v>24</v>
      </c>
      <c r="N23" s="26" t="s">
        <v>21</v>
      </c>
      <c r="O23" s="45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53"/>
      <c r="B24" s="53"/>
      <c r="C24" s="53"/>
      <c r="D24" s="57"/>
      <c r="E24" s="17" t="s">
        <v>23</v>
      </c>
      <c r="F24" s="26" t="s">
        <v>22</v>
      </c>
      <c r="G24" s="57"/>
      <c r="H24" s="17" t="s">
        <v>23</v>
      </c>
      <c r="I24" s="26" t="s">
        <v>22</v>
      </c>
      <c r="J24" s="17" t="s">
        <v>23</v>
      </c>
      <c r="K24" s="26" t="s">
        <v>22</v>
      </c>
      <c r="L24" s="59"/>
      <c r="M24" s="17" t="s">
        <v>23</v>
      </c>
      <c r="N24" s="26" t="s">
        <v>22</v>
      </c>
      <c r="O24" s="45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7">
        <v>1</v>
      </c>
      <c r="B25" s="27">
        <v>2</v>
      </c>
      <c r="C25" s="27">
        <v>3</v>
      </c>
      <c r="D25" s="27">
        <v>4</v>
      </c>
      <c r="E25" s="27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  <c r="N25" s="27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63" t="s">
        <v>333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92">
      <c r="A27" s="37">
        <v>1</v>
      </c>
      <c r="B27" s="38" t="s">
        <v>34</v>
      </c>
      <c r="C27" s="39">
        <v>3.27</v>
      </c>
      <c r="D27" s="40">
        <v>6849.24</v>
      </c>
      <c r="E27" s="40" t="s">
        <v>35</v>
      </c>
      <c r="F27" s="40" t="s">
        <v>36</v>
      </c>
      <c r="G27" s="40">
        <v>22397</v>
      </c>
      <c r="H27" s="40" t="s">
        <v>37</v>
      </c>
      <c r="I27" s="40" t="s">
        <v>38</v>
      </c>
      <c r="J27" s="37" t="s">
        <v>39</v>
      </c>
      <c r="K27" s="39" t="s">
        <v>40</v>
      </c>
      <c r="L27" s="40">
        <v>95818</v>
      </c>
      <c r="M27" s="40" t="s">
        <v>41</v>
      </c>
      <c r="N27" s="40" t="s">
        <v>42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0">
      <c r="A28" s="37">
        <v>2</v>
      </c>
      <c r="B28" s="38" t="s">
        <v>43</v>
      </c>
      <c r="C28" s="39">
        <v>0.02</v>
      </c>
      <c r="D28" s="40">
        <v>2836.71</v>
      </c>
      <c r="E28" s="40">
        <v>523.06</v>
      </c>
      <c r="F28" s="40" t="s">
        <v>44</v>
      </c>
      <c r="G28" s="40">
        <v>57</v>
      </c>
      <c r="H28" s="40">
        <v>10</v>
      </c>
      <c r="I28" s="40" t="s">
        <v>45</v>
      </c>
      <c r="J28" s="37">
        <v>13.16</v>
      </c>
      <c r="K28" s="39" t="s">
        <v>46</v>
      </c>
      <c r="L28" s="40">
        <v>324</v>
      </c>
      <c r="M28" s="40">
        <v>159</v>
      </c>
      <c r="N28" s="40" t="s">
        <v>47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0">
      <c r="A29" s="37">
        <v>3</v>
      </c>
      <c r="B29" s="38" t="s">
        <v>48</v>
      </c>
      <c r="C29" s="39">
        <v>9.9</v>
      </c>
      <c r="D29" s="40">
        <v>826.32</v>
      </c>
      <c r="E29" s="40" t="s">
        <v>49</v>
      </c>
      <c r="F29" s="40" t="s">
        <v>50</v>
      </c>
      <c r="G29" s="40">
        <v>8181</v>
      </c>
      <c r="H29" s="40" t="s">
        <v>51</v>
      </c>
      <c r="I29" s="40" t="s">
        <v>52</v>
      </c>
      <c r="J29" s="37" t="s">
        <v>53</v>
      </c>
      <c r="K29" s="39" t="s">
        <v>54</v>
      </c>
      <c r="L29" s="40">
        <v>50661</v>
      </c>
      <c r="M29" s="40" t="s">
        <v>55</v>
      </c>
      <c r="N29" s="40" t="s">
        <v>56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72">
      <c r="A30" s="37">
        <v>4</v>
      </c>
      <c r="B30" s="38" t="s">
        <v>57</v>
      </c>
      <c r="C30" s="39">
        <v>990</v>
      </c>
      <c r="D30" s="40">
        <v>89.79</v>
      </c>
      <c r="E30" s="40" t="s">
        <v>58</v>
      </c>
      <c r="F30" s="40"/>
      <c r="G30" s="40">
        <v>88892</v>
      </c>
      <c r="H30" s="40" t="s">
        <v>59</v>
      </c>
      <c r="I30" s="40"/>
      <c r="J30" s="37" t="s">
        <v>60</v>
      </c>
      <c r="K30" s="39" t="s">
        <v>61</v>
      </c>
      <c r="L30" s="40">
        <v>396455</v>
      </c>
      <c r="M30" s="40" t="s">
        <v>62</v>
      </c>
      <c r="N30" s="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84">
      <c r="A31" s="37">
        <v>5</v>
      </c>
      <c r="B31" s="38" t="s">
        <v>63</v>
      </c>
      <c r="C31" s="39">
        <v>49.5</v>
      </c>
      <c r="D31" s="40">
        <v>221.1</v>
      </c>
      <c r="E31" s="40" t="s">
        <v>64</v>
      </c>
      <c r="F31" s="40"/>
      <c r="G31" s="40">
        <v>10944</v>
      </c>
      <c r="H31" s="40" t="s">
        <v>65</v>
      </c>
      <c r="I31" s="40"/>
      <c r="J31" s="37" t="s">
        <v>66</v>
      </c>
      <c r="K31" s="39" t="s">
        <v>27</v>
      </c>
      <c r="L31" s="40">
        <v>20390</v>
      </c>
      <c r="M31" s="40" t="s">
        <v>67</v>
      </c>
      <c r="N31" s="4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21" customHeight="1">
      <c r="A32" s="63" t="s">
        <v>336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32">
      <c r="A33" s="37">
        <v>6</v>
      </c>
      <c r="B33" s="38" t="s">
        <v>68</v>
      </c>
      <c r="C33" s="39">
        <v>0.0325</v>
      </c>
      <c r="D33" s="40">
        <v>8188.87</v>
      </c>
      <c r="E33" s="40" t="s">
        <v>69</v>
      </c>
      <c r="F33" s="40" t="s">
        <v>70</v>
      </c>
      <c r="G33" s="40">
        <v>266</v>
      </c>
      <c r="H33" s="40">
        <v>7</v>
      </c>
      <c r="I33" s="40" t="s">
        <v>71</v>
      </c>
      <c r="J33" s="37" t="s">
        <v>72</v>
      </c>
      <c r="K33" s="39" t="s">
        <v>73</v>
      </c>
      <c r="L33" s="40">
        <v>1138</v>
      </c>
      <c r="M33" s="40" t="s">
        <v>74</v>
      </c>
      <c r="N33" s="40" t="s">
        <v>75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80">
      <c r="A34" s="37">
        <v>7</v>
      </c>
      <c r="B34" s="38" t="s">
        <v>76</v>
      </c>
      <c r="C34" s="39">
        <v>0.195</v>
      </c>
      <c r="D34" s="40">
        <v>2874.27</v>
      </c>
      <c r="E34" s="40" t="s">
        <v>77</v>
      </c>
      <c r="F34" s="40" t="s">
        <v>78</v>
      </c>
      <c r="G34" s="40">
        <v>560</v>
      </c>
      <c r="H34" s="40" t="s">
        <v>79</v>
      </c>
      <c r="I34" s="40" t="s">
        <v>80</v>
      </c>
      <c r="J34" s="37" t="s">
        <v>81</v>
      </c>
      <c r="K34" s="39" t="s">
        <v>82</v>
      </c>
      <c r="L34" s="40">
        <v>2304</v>
      </c>
      <c r="M34" s="40" t="s">
        <v>83</v>
      </c>
      <c r="N34" s="40" t="s">
        <v>84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84">
      <c r="A35" s="37">
        <v>8</v>
      </c>
      <c r="B35" s="38" t="s">
        <v>63</v>
      </c>
      <c r="C35" s="39">
        <v>19.5</v>
      </c>
      <c r="D35" s="40">
        <v>221.1</v>
      </c>
      <c r="E35" s="40" t="s">
        <v>64</v>
      </c>
      <c r="F35" s="40"/>
      <c r="G35" s="40">
        <v>4311</v>
      </c>
      <c r="H35" s="40" t="s">
        <v>85</v>
      </c>
      <c r="I35" s="40"/>
      <c r="J35" s="37" t="s">
        <v>66</v>
      </c>
      <c r="K35" s="39" t="s">
        <v>27</v>
      </c>
      <c r="L35" s="40">
        <v>8032</v>
      </c>
      <c r="M35" s="40" t="s">
        <v>86</v>
      </c>
      <c r="N35" s="4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80">
      <c r="A36" s="37">
        <v>9</v>
      </c>
      <c r="B36" s="38" t="s">
        <v>87</v>
      </c>
      <c r="C36" s="39">
        <v>0.13</v>
      </c>
      <c r="D36" s="40">
        <v>4441.9</v>
      </c>
      <c r="E36" s="40" t="s">
        <v>88</v>
      </c>
      <c r="F36" s="40" t="s">
        <v>89</v>
      </c>
      <c r="G36" s="40">
        <v>577</v>
      </c>
      <c r="H36" s="40" t="s">
        <v>90</v>
      </c>
      <c r="I36" s="40" t="s">
        <v>91</v>
      </c>
      <c r="J36" s="37" t="s">
        <v>81</v>
      </c>
      <c r="K36" s="39" t="s">
        <v>92</v>
      </c>
      <c r="L36" s="40">
        <v>2408</v>
      </c>
      <c r="M36" s="40" t="s">
        <v>93</v>
      </c>
      <c r="N36" s="40" t="s">
        <v>94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84">
      <c r="A37" s="37">
        <v>10</v>
      </c>
      <c r="B37" s="38" t="s">
        <v>95</v>
      </c>
      <c r="C37" s="39">
        <v>13</v>
      </c>
      <c r="D37" s="40">
        <v>219.02</v>
      </c>
      <c r="E37" s="40" t="s">
        <v>96</v>
      </c>
      <c r="F37" s="40"/>
      <c r="G37" s="40">
        <v>2847</v>
      </c>
      <c r="H37" s="40" t="s">
        <v>97</v>
      </c>
      <c r="I37" s="40"/>
      <c r="J37" s="37" t="s">
        <v>98</v>
      </c>
      <c r="K37" s="39" t="s">
        <v>27</v>
      </c>
      <c r="L37" s="40">
        <v>9330</v>
      </c>
      <c r="M37" s="40" t="s">
        <v>99</v>
      </c>
      <c r="N37" s="40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92">
      <c r="A38" s="37">
        <v>11</v>
      </c>
      <c r="B38" s="38" t="s">
        <v>100</v>
      </c>
      <c r="C38" s="39">
        <v>0.84</v>
      </c>
      <c r="D38" s="40">
        <v>6849.24</v>
      </c>
      <c r="E38" s="40" t="s">
        <v>35</v>
      </c>
      <c r="F38" s="40" t="s">
        <v>36</v>
      </c>
      <c r="G38" s="40">
        <v>5753</v>
      </c>
      <c r="H38" s="40" t="s">
        <v>101</v>
      </c>
      <c r="I38" s="40" t="s">
        <v>102</v>
      </c>
      <c r="J38" s="37" t="s">
        <v>39</v>
      </c>
      <c r="K38" s="39" t="s">
        <v>40</v>
      </c>
      <c r="L38" s="40">
        <v>24613</v>
      </c>
      <c r="M38" s="40" t="s">
        <v>103</v>
      </c>
      <c r="N38" s="40" t="s">
        <v>104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32">
      <c r="A39" s="37">
        <v>12</v>
      </c>
      <c r="B39" s="38" t="s">
        <v>105</v>
      </c>
      <c r="C39" s="39">
        <v>1.3</v>
      </c>
      <c r="D39" s="40">
        <v>2836.09</v>
      </c>
      <c r="E39" s="40" t="s">
        <v>106</v>
      </c>
      <c r="F39" s="40" t="s">
        <v>107</v>
      </c>
      <c r="G39" s="40">
        <v>3687</v>
      </c>
      <c r="H39" s="40" t="s">
        <v>108</v>
      </c>
      <c r="I39" s="40" t="s">
        <v>109</v>
      </c>
      <c r="J39" s="37" t="s">
        <v>110</v>
      </c>
      <c r="K39" s="39" t="s">
        <v>111</v>
      </c>
      <c r="L39" s="40">
        <v>23557</v>
      </c>
      <c r="M39" s="40" t="s">
        <v>112</v>
      </c>
      <c r="N39" s="40" t="s">
        <v>113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56">
      <c r="A40" s="37">
        <v>13</v>
      </c>
      <c r="B40" s="38" t="s">
        <v>114</v>
      </c>
      <c r="C40" s="39">
        <v>1.3</v>
      </c>
      <c r="D40" s="40">
        <v>1722.52</v>
      </c>
      <c r="E40" s="40" t="s">
        <v>115</v>
      </c>
      <c r="F40" s="40" t="s">
        <v>116</v>
      </c>
      <c r="G40" s="40">
        <v>2239</v>
      </c>
      <c r="H40" s="40" t="s">
        <v>117</v>
      </c>
      <c r="I40" s="40" t="s">
        <v>118</v>
      </c>
      <c r="J40" s="37" t="s">
        <v>119</v>
      </c>
      <c r="K40" s="39" t="s">
        <v>120</v>
      </c>
      <c r="L40" s="40">
        <v>14941</v>
      </c>
      <c r="M40" s="40" t="s">
        <v>121</v>
      </c>
      <c r="N40" s="40" t="s">
        <v>122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204">
      <c r="A41" s="37">
        <v>14</v>
      </c>
      <c r="B41" s="38" t="s">
        <v>123</v>
      </c>
      <c r="C41" s="39">
        <v>0.006</v>
      </c>
      <c r="D41" s="40">
        <v>169956.37</v>
      </c>
      <c r="E41" s="40" t="s">
        <v>124</v>
      </c>
      <c r="F41" s="40" t="s">
        <v>125</v>
      </c>
      <c r="G41" s="40">
        <v>1020</v>
      </c>
      <c r="H41" s="40" t="s">
        <v>126</v>
      </c>
      <c r="I41" s="40" t="s">
        <v>127</v>
      </c>
      <c r="J41" s="37" t="s">
        <v>128</v>
      </c>
      <c r="K41" s="39" t="s">
        <v>129</v>
      </c>
      <c r="L41" s="40">
        <v>4406</v>
      </c>
      <c r="M41" s="40" t="s">
        <v>130</v>
      </c>
      <c r="N41" s="40" t="s">
        <v>131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0">
      <c r="A42" s="37">
        <v>15</v>
      </c>
      <c r="B42" s="38" t="s">
        <v>132</v>
      </c>
      <c r="C42" s="39" t="s">
        <v>133</v>
      </c>
      <c r="D42" s="40">
        <v>2836.71</v>
      </c>
      <c r="E42" s="40">
        <v>523.06</v>
      </c>
      <c r="F42" s="40" t="s">
        <v>44</v>
      </c>
      <c r="G42" s="40">
        <v>12</v>
      </c>
      <c r="H42" s="40">
        <v>2</v>
      </c>
      <c r="I42" s="40" t="s">
        <v>134</v>
      </c>
      <c r="J42" s="37">
        <v>13.16</v>
      </c>
      <c r="K42" s="39" t="s">
        <v>46</v>
      </c>
      <c r="L42" s="40">
        <v>72</v>
      </c>
      <c r="M42" s="40">
        <v>35</v>
      </c>
      <c r="N42" s="40" t="s">
        <v>135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21" customHeight="1">
      <c r="A43" s="63" t="s">
        <v>136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32">
      <c r="A44" s="37">
        <v>16</v>
      </c>
      <c r="B44" s="38" t="s">
        <v>137</v>
      </c>
      <c r="C44" s="39">
        <v>0.0225</v>
      </c>
      <c r="D44" s="40">
        <v>8188.87</v>
      </c>
      <c r="E44" s="40" t="s">
        <v>69</v>
      </c>
      <c r="F44" s="40" t="s">
        <v>70</v>
      </c>
      <c r="G44" s="40">
        <v>184</v>
      </c>
      <c r="H44" s="40">
        <v>5</v>
      </c>
      <c r="I44" s="40" t="s">
        <v>138</v>
      </c>
      <c r="J44" s="37" t="s">
        <v>72</v>
      </c>
      <c r="K44" s="39" t="s">
        <v>73</v>
      </c>
      <c r="L44" s="40">
        <v>788</v>
      </c>
      <c r="M44" s="40" t="s">
        <v>139</v>
      </c>
      <c r="N44" s="40" t="s">
        <v>140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80">
      <c r="A45" s="37">
        <v>17</v>
      </c>
      <c r="B45" s="38" t="s">
        <v>141</v>
      </c>
      <c r="C45" s="39">
        <v>0.135</v>
      </c>
      <c r="D45" s="40">
        <v>2874.27</v>
      </c>
      <c r="E45" s="40" t="s">
        <v>77</v>
      </c>
      <c r="F45" s="40" t="s">
        <v>78</v>
      </c>
      <c r="G45" s="40">
        <v>388</v>
      </c>
      <c r="H45" s="40" t="s">
        <v>142</v>
      </c>
      <c r="I45" s="40" t="s">
        <v>143</v>
      </c>
      <c r="J45" s="37" t="s">
        <v>81</v>
      </c>
      <c r="K45" s="39" t="s">
        <v>82</v>
      </c>
      <c r="L45" s="40">
        <v>1596</v>
      </c>
      <c r="M45" s="40" t="s">
        <v>144</v>
      </c>
      <c r="N45" s="40" t="s">
        <v>145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84">
      <c r="A46" s="37">
        <v>18</v>
      </c>
      <c r="B46" s="38" t="s">
        <v>63</v>
      </c>
      <c r="C46" s="39">
        <v>13.5</v>
      </c>
      <c r="D46" s="40">
        <v>221.1</v>
      </c>
      <c r="E46" s="40" t="s">
        <v>64</v>
      </c>
      <c r="F46" s="40"/>
      <c r="G46" s="40">
        <v>2985</v>
      </c>
      <c r="H46" s="40" t="s">
        <v>146</v>
      </c>
      <c r="I46" s="40"/>
      <c r="J46" s="37" t="s">
        <v>66</v>
      </c>
      <c r="K46" s="39" t="s">
        <v>27</v>
      </c>
      <c r="L46" s="40">
        <v>5561</v>
      </c>
      <c r="M46" s="40" t="s">
        <v>147</v>
      </c>
      <c r="N46" s="40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80">
      <c r="A47" s="37">
        <v>19</v>
      </c>
      <c r="B47" s="38" t="s">
        <v>148</v>
      </c>
      <c r="C47" s="39">
        <v>0.09</v>
      </c>
      <c r="D47" s="40">
        <v>4441.9</v>
      </c>
      <c r="E47" s="40" t="s">
        <v>88</v>
      </c>
      <c r="F47" s="40" t="s">
        <v>89</v>
      </c>
      <c r="G47" s="40">
        <v>400</v>
      </c>
      <c r="H47" s="40" t="s">
        <v>149</v>
      </c>
      <c r="I47" s="40" t="s">
        <v>150</v>
      </c>
      <c r="J47" s="37" t="s">
        <v>81</v>
      </c>
      <c r="K47" s="39" t="s">
        <v>92</v>
      </c>
      <c r="L47" s="40">
        <v>1667</v>
      </c>
      <c r="M47" s="40" t="s">
        <v>151</v>
      </c>
      <c r="N47" s="40" t="s">
        <v>152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84">
      <c r="A48" s="37">
        <v>20</v>
      </c>
      <c r="B48" s="38" t="s">
        <v>95</v>
      </c>
      <c r="C48" s="39">
        <v>9</v>
      </c>
      <c r="D48" s="40">
        <v>219.02</v>
      </c>
      <c r="E48" s="40" t="s">
        <v>96</v>
      </c>
      <c r="F48" s="40"/>
      <c r="G48" s="40">
        <v>1971</v>
      </c>
      <c r="H48" s="40" t="s">
        <v>153</v>
      </c>
      <c r="I48" s="40"/>
      <c r="J48" s="37" t="s">
        <v>98</v>
      </c>
      <c r="K48" s="39" t="s">
        <v>27</v>
      </c>
      <c r="L48" s="40">
        <v>6460</v>
      </c>
      <c r="M48" s="40" t="s">
        <v>154</v>
      </c>
      <c r="N48" s="40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92">
      <c r="A49" s="37">
        <v>21</v>
      </c>
      <c r="B49" s="38" t="s">
        <v>155</v>
      </c>
      <c r="C49" s="39">
        <v>0.6</v>
      </c>
      <c r="D49" s="40">
        <v>6849.24</v>
      </c>
      <c r="E49" s="40" t="s">
        <v>35</v>
      </c>
      <c r="F49" s="40" t="s">
        <v>36</v>
      </c>
      <c r="G49" s="40">
        <v>4110</v>
      </c>
      <c r="H49" s="40" t="s">
        <v>156</v>
      </c>
      <c r="I49" s="40" t="s">
        <v>157</v>
      </c>
      <c r="J49" s="37" t="s">
        <v>39</v>
      </c>
      <c r="K49" s="39" t="s">
        <v>40</v>
      </c>
      <c r="L49" s="40">
        <v>17581</v>
      </c>
      <c r="M49" s="40" t="s">
        <v>158</v>
      </c>
      <c r="N49" s="40" t="s">
        <v>159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32">
      <c r="A50" s="37">
        <v>22</v>
      </c>
      <c r="B50" s="38" t="s">
        <v>160</v>
      </c>
      <c r="C50" s="39">
        <v>0.9</v>
      </c>
      <c r="D50" s="40">
        <v>2836.09</v>
      </c>
      <c r="E50" s="40" t="s">
        <v>106</v>
      </c>
      <c r="F50" s="40" t="s">
        <v>107</v>
      </c>
      <c r="G50" s="40">
        <v>2552</v>
      </c>
      <c r="H50" s="40" t="s">
        <v>161</v>
      </c>
      <c r="I50" s="40" t="s">
        <v>162</v>
      </c>
      <c r="J50" s="37" t="s">
        <v>110</v>
      </c>
      <c r="K50" s="39" t="s">
        <v>111</v>
      </c>
      <c r="L50" s="40">
        <v>16309</v>
      </c>
      <c r="M50" s="40" t="s">
        <v>163</v>
      </c>
      <c r="N50" s="40" t="s">
        <v>164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56">
      <c r="A51" s="37">
        <v>23</v>
      </c>
      <c r="B51" s="38" t="s">
        <v>165</v>
      </c>
      <c r="C51" s="39">
        <v>0.9</v>
      </c>
      <c r="D51" s="40">
        <v>1722.52</v>
      </c>
      <c r="E51" s="40" t="s">
        <v>115</v>
      </c>
      <c r="F51" s="40" t="s">
        <v>116</v>
      </c>
      <c r="G51" s="40">
        <v>1550</v>
      </c>
      <c r="H51" s="40" t="s">
        <v>166</v>
      </c>
      <c r="I51" s="40" t="s">
        <v>167</v>
      </c>
      <c r="J51" s="37" t="s">
        <v>119</v>
      </c>
      <c r="K51" s="39" t="s">
        <v>120</v>
      </c>
      <c r="L51" s="40">
        <v>10344</v>
      </c>
      <c r="M51" s="40" t="s">
        <v>168</v>
      </c>
      <c r="N51" s="40" t="s">
        <v>169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204">
      <c r="A52" s="37">
        <v>24</v>
      </c>
      <c r="B52" s="38" t="s">
        <v>170</v>
      </c>
      <c r="C52" s="39">
        <v>0.0015</v>
      </c>
      <c r="D52" s="40">
        <v>169956.37</v>
      </c>
      <c r="E52" s="40" t="s">
        <v>124</v>
      </c>
      <c r="F52" s="40" t="s">
        <v>125</v>
      </c>
      <c r="G52" s="40">
        <v>255</v>
      </c>
      <c r="H52" s="40" t="s">
        <v>171</v>
      </c>
      <c r="I52" s="40" t="s">
        <v>172</v>
      </c>
      <c r="J52" s="37" t="s">
        <v>128</v>
      </c>
      <c r="K52" s="39" t="s">
        <v>129</v>
      </c>
      <c r="L52" s="40">
        <v>1102</v>
      </c>
      <c r="M52" s="40" t="s">
        <v>173</v>
      </c>
      <c r="N52" s="40" t="s">
        <v>174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0">
      <c r="A53" s="37">
        <v>25</v>
      </c>
      <c r="B53" s="38" t="s">
        <v>175</v>
      </c>
      <c r="C53" s="39" t="s">
        <v>176</v>
      </c>
      <c r="D53" s="40">
        <v>2836.71</v>
      </c>
      <c r="E53" s="40">
        <v>523.06</v>
      </c>
      <c r="F53" s="40" t="s">
        <v>44</v>
      </c>
      <c r="G53" s="40">
        <v>6</v>
      </c>
      <c r="H53" s="40">
        <v>1</v>
      </c>
      <c r="I53" s="40">
        <v>5</v>
      </c>
      <c r="J53" s="37">
        <v>13.16</v>
      </c>
      <c r="K53" s="39" t="s">
        <v>46</v>
      </c>
      <c r="L53" s="40">
        <v>33</v>
      </c>
      <c r="M53" s="40">
        <v>16</v>
      </c>
      <c r="N53" s="40" t="s">
        <v>177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21" customHeight="1">
      <c r="A54" s="63" t="s">
        <v>334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32">
      <c r="A55" s="37">
        <v>26</v>
      </c>
      <c r="B55" s="38" t="s">
        <v>178</v>
      </c>
      <c r="C55" s="39">
        <v>0.0025</v>
      </c>
      <c r="D55" s="40">
        <v>8188.87</v>
      </c>
      <c r="E55" s="40" t="s">
        <v>69</v>
      </c>
      <c r="F55" s="40" t="s">
        <v>70</v>
      </c>
      <c r="G55" s="40">
        <v>20</v>
      </c>
      <c r="H55" s="40">
        <v>1</v>
      </c>
      <c r="I55" s="40" t="s">
        <v>179</v>
      </c>
      <c r="J55" s="37" t="s">
        <v>72</v>
      </c>
      <c r="K55" s="39" t="s">
        <v>73</v>
      </c>
      <c r="L55" s="40">
        <v>87</v>
      </c>
      <c r="M55" s="40">
        <v>8</v>
      </c>
      <c r="N55" s="40" t="s">
        <v>180</v>
      </c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80">
      <c r="A56" s="37">
        <v>27</v>
      </c>
      <c r="B56" s="38" t="s">
        <v>181</v>
      </c>
      <c r="C56" s="39">
        <v>0.015</v>
      </c>
      <c r="D56" s="40">
        <v>2874.27</v>
      </c>
      <c r="E56" s="40" t="s">
        <v>77</v>
      </c>
      <c r="F56" s="40" t="s">
        <v>78</v>
      </c>
      <c r="G56" s="40">
        <v>43</v>
      </c>
      <c r="H56" s="40">
        <v>2</v>
      </c>
      <c r="I56" s="40" t="s">
        <v>182</v>
      </c>
      <c r="J56" s="37" t="s">
        <v>81</v>
      </c>
      <c r="K56" s="39" t="s">
        <v>82</v>
      </c>
      <c r="L56" s="40">
        <v>178</v>
      </c>
      <c r="M56" s="40" t="s">
        <v>183</v>
      </c>
      <c r="N56" s="40" t="s">
        <v>184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84">
      <c r="A57" s="37">
        <v>28</v>
      </c>
      <c r="B57" s="38" t="s">
        <v>63</v>
      </c>
      <c r="C57" s="39">
        <v>1.5</v>
      </c>
      <c r="D57" s="40">
        <v>221.1</v>
      </c>
      <c r="E57" s="40" t="s">
        <v>64</v>
      </c>
      <c r="F57" s="40"/>
      <c r="G57" s="40">
        <v>332</v>
      </c>
      <c r="H57" s="40" t="s">
        <v>185</v>
      </c>
      <c r="I57" s="40"/>
      <c r="J57" s="37" t="s">
        <v>66</v>
      </c>
      <c r="K57" s="39" t="s">
        <v>27</v>
      </c>
      <c r="L57" s="40">
        <v>618</v>
      </c>
      <c r="M57" s="40" t="s">
        <v>186</v>
      </c>
      <c r="N57" s="40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80">
      <c r="A58" s="37">
        <v>29</v>
      </c>
      <c r="B58" s="38" t="s">
        <v>187</v>
      </c>
      <c r="C58" s="39">
        <v>0.01</v>
      </c>
      <c r="D58" s="40">
        <v>4441.9</v>
      </c>
      <c r="E58" s="40" t="s">
        <v>88</v>
      </c>
      <c r="F58" s="40" t="s">
        <v>89</v>
      </c>
      <c r="G58" s="40">
        <v>44</v>
      </c>
      <c r="H58" s="40">
        <v>2</v>
      </c>
      <c r="I58" s="40" t="s">
        <v>188</v>
      </c>
      <c r="J58" s="37" t="s">
        <v>81</v>
      </c>
      <c r="K58" s="39" t="s">
        <v>92</v>
      </c>
      <c r="L58" s="40">
        <v>185</v>
      </c>
      <c r="M58" s="40">
        <v>30</v>
      </c>
      <c r="N58" s="40" t="s">
        <v>189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84">
      <c r="A59" s="37">
        <v>30</v>
      </c>
      <c r="B59" s="38" t="s">
        <v>95</v>
      </c>
      <c r="C59" s="39">
        <v>1</v>
      </c>
      <c r="D59" s="40">
        <v>219.02</v>
      </c>
      <c r="E59" s="40" t="s">
        <v>96</v>
      </c>
      <c r="F59" s="40"/>
      <c r="G59" s="40">
        <v>219</v>
      </c>
      <c r="H59" s="40" t="s">
        <v>190</v>
      </c>
      <c r="I59" s="40"/>
      <c r="J59" s="37" t="s">
        <v>98</v>
      </c>
      <c r="K59" s="39" t="s">
        <v>27</v>
      </c>
      <c r="L59" s="40">
        <v>718</v>
      </c>
      <c r="M59" s="40" t="s">
        <v>191</v>
      </c>
      <c r="N59" s="40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92">
      <c r="A60" s="37">
        <v>31</v>
      </c>
      <c r="B60" s="38" t="s">
        <v>192</v>
      </c>
      <c r="C60" s="39">
        <v>0.24</v>
      </c>
      <c r="D60" s="40">
        <v>6849.24</v>
      </c>
      <c r="E60" s="40" t="s">
        <v>35</v>
      </c>
      <c r="F60" s="40" t="s">
        <v>36</v>
      </c>
      <c r="G60" s="40">
        <v>1644</v>
      </c>
      <c r="H60" s="40" t="s">
        <v>193</v>
      </c>
      <c r="I60" s="40" t="s">
        <v>194</v>
      </c>
      <c r="J60" s="37" t="s">
        <v>39</v>
      </c>
      <c r="K60" s="39" t="s">
        <v>40</v>
      </c>
      <c r="L60" s="40">
        <v>7032</v>
      </c>
      <c r="M60" s="40" t="s">
        <v>195</v>
      </c>
      <c r="N60" s="40" t="s">
        <v>196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32">
      <c r="A61" s="37">
        <v>32</v>
      </c>
      <c r="B61" s="38" t="s">
        <v>197</v>
      </c>
      <c r="C61" s="39">
        <v>0.3</v>
      </c>
      <c r="D61" s="40">
        <v>2836.09</v>
      </c>
      <c r="E61" s="40" t="s">
        <v>106</v>
      </c>
      <c r="F61" s="40" t="s">
        <v>107</v>
      </c>
      <c r="G61" s="40">
        <v>851</v>
      </c>
      <c r="H61" s="40" t="s">
        <v>198</v>
      </c>
      <c r="I61" s="40" t="s">
        <v>199</v>
      </c>
      <c r="J61" s="37" t="s">
        <v>110</v>
      </c>
      <c r="K61" s="39" t="s">
        <v>111</v>
      </c>
      <c r="L61" s="40">
        <v>5436</v>
      </c>
      <c r="M61" s="40" t="s">
        <v>200</v>
      </c>
      <c r="N61" s="40" t="s">
        <v>201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56">
      <c r="A62" s="37">
        <v>33</v>
      </c>
      <c r="B62" s="38" t="s">
        <v>202</v>
      </c>
      <c r="C62" s="39">
        <v>0.3</v>
      </c>
      <c r="D62" s="40">
        <v>1722.52</v>
      </c>
      <c r="E62" s="40" t="s">
        <v>115</v>
      </c>
      <c r="F62" s="40" t="s">
        <v>116</v>
      </c>
      <c r="G62" s="40">
        <v>517</v>
      </c>
      <c r="H62" s="40" t="s">
        <v>203</v>
      </c>
      <c r="I62" s="40" t="s">
        <v>204</v>
      </c>
      <c r="J62" s="37" t="s">
        <v>119</v>
      </c>
      <c r="K62" s="39" t="s">
        <v>120</v>
      </c>
      <c r="L62" s="40">
        <v>3448</v>
      </c>
      <c r="M62" s="40" t="s">
        <v>205</v>
      </c>
      <c r="N62" s="40" t="s">
        <v>206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204">
      <c r="A63" s="37">
        <v>34</v>
      </c>
      <c r="B63" s="38" t="s">
        <v>170</v>
      </c>
      <c r="C63" s="39">
        <v>0.0015</v>
      </c>
      <c r="D63" s="40">
        <v>169956.37</v>
      </c>
      <c r="E63" s="40" t="s">
        <v>124</v>
      </c>
      <c r="F63" s="40" t="s">
        <v>125</v>
      </c>
      <c r="G63" s="40">
        <v>255</v>
      </c>
      <c r="H63" s="40" t="s">
        <v>171</v>
      </c>
      <c r="I63" s="40" t="s">
        <v>172</v>
      </c>
      <c r="J63" s="37" t="s">
        <v>128</v>
      </c>
      <c r="K63" s="39" t="s">
        <v>129</v>
      </c>
      <c r="L63" s="40">
        <v>1102</v>
      </c>
      <c r="M63" s="40" t="s">
        <v>173</v>
      </c>
      <c r="N63" s="40" t="s">
        <v>174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32">
      <c r="A64" s="37">
        <v>35</v>
      </c>
      <c r="B64" s="38" t="s">
        <v>207</v>
      </c>
      <c r="C64" s="39" t="s">
        <v>208</v>
      </c>
      <c r="D64" s="40">
        <v>31663.12</v>
      </c>
      <c r="E64" s="40" t="s">
        <v>209</v>
      </c>
      <c r="F64" s="40" t="s">
        <v>210</v>
      </c>
      <c r="G64" s="40">
        <v>158</v>
      </c>
      <c r="H64" s="40" t="s">
        <v>211</v>
      </c>
      <c r="I64" s="40" t="s">
        <v>212</v>
      </c>
      <c r="J64" s="37" t="s">
        <v>213</v>
      </c>
      <c r="K64" s="39" t="s">
        <v>214</v>
      </c>
      <c r="L64" s="40">
        <v>1089</v>
      </c>
      <c r="M64" s="40" t="s">
        <v>215</v>
      </c>
      <c r="N64" s="40" t="s">
        <v>216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0">
      <c r="A65" s="37">
        <v>36</v>
      </c>
      <c r="B65" s="38" t="s">
        <v>217</v>
      </c>
      <c r="C65" s="39" t="s">
        <v>218</v>
      </c>
      <c r="D65" s="40">
        <v>2836.71</v>
      </c>
      <c r="E65" s="40">
        <v>523.06</v>
      </c>
      <c r="F65" s="40" t="s">
        <v>44</v>
      </c>
      <c r="G65" s="40">
        <v>3</v>
      </c>
      <c r="H65" s="40">
        <v>1</v>
      </c>
      <c r="I65" s="40">
        <v>2</v>
      </c>
      <c r="J65" s="37">
        <v>13.16</v>
      </c>
      <c r="K65" s="39" t="s">
        <v>46</v>
      </c>
      <c r="L65" s="40">
        <v>16</v>
      </c>
      <c r="M65" s="40">
        <v>8</v>
      </c>
      <c r="N65" s="40" t="s">
        <v>219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21" customHeight="1">
      <c r="A66" s="63" t="s">
        <v>220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32">
      <c r="A67" s="37">
        <v>37</v>
      </c>
      <c r="B67" s="38" t="s">
        <v>221</v>
      </c>
      <c r="C67" s="39">
        <v>0.0095</v>
      </c>
      <c r="D67" s="40">
        <v>8188.87</v>
      </c>
      <c r="E67" s="40" t="s">
        <v>69</v>
      </c>
      <c r="F67" s="40" t="s">
        <v>70</v>
      </c>
      <c r="G67" s="40">
        <v>78</v>
      </c>
      <c r="H67" s="40">
        <v>2</v>
      </c>
      <c r="I67" s="40" t="s">
        <v>222</v>
      </c>
      <c r="J67" s="37" t="s">
        <v>72</v>
      </c>
      <c r="K67" s="39" t="s">
        <v>73</v>
      </c>
      <c r="L67" s="40">
        <v>333</v>
      </c>
      <c r="M67" s="40">
        <v>29</v>
      </c>
      <c r="N67" s="40" t="s">
        <v>223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80">
      <c r="A68" s="37">
        <v>38</v>
      </c>
      <c r="B68" s="38" t="s">
        <v>224</v>
      </c>
      <c r="C68" s="39">
        <v>0.057</v>
      </c>
      <c r="D68" s="40">
        <v>2874.27</v>
      </c>
      <c r="E68" s="40" t="s">
        <v>77</v>
      </c>
      <c r="F68" s="40" t="s">
        <v>78</v>
      </c>
      <c r="G68" s="40">
        <v>164</v>
      </c>
      <c r="H68" s="40" t="s">
        <v>225</v>
      </c>
      <c r="I68" s="40" t="s">
        <v>226</v>
      </c>
      <c r="J68" s="37" t="s">
        <v>81</v>
      </c>
      <c r="K68" s="39" t="s">
        <v>82</v>
      </c>
      <c r="L68" s="40">
        <v>673</v>
      </c>
      <c r="M68" s="40" t="s">
        <v>227</v>
      </c>
      <c r="N68" s="40" t="s">
        <v>228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84">
      <c r="A69" s="37">
        <v>39</v>
      </c>
      <c r="B69" s="38" t="s">
        <v>63</v>
      </c>
      <c r="C69" s="39">
        <v>5.7</v>
      </c>
      <c r="D69" s="40">
        <v>221.1</v>
      </c>
      <c r="E69" s="40" t="s">
        <v>64</v>
      </c>
      <c r="F69" s="40"/>
      <c r="G69" s="40">
        <v>1260</v>
      </c>
      <c r="H69" s="40" t="s">
        <v>229</v>
      </c>
      <c r="I69" s="40"/>
      <c r="J69" s="37" t="s">
        <v>66</v>
      </c>
      <c r="K69" s="39" t="s">
        <v>27</v>
      </c>
      <c r="L69" s="40">
        <v>2348</v>
      </c>
      <c r="M69" s="40" t="s">
        <v>230</v>
      </c>
      <c r="N69" s="40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80">
      <c r="A70" s="37">
        <v>40</v>
      </c>
      <c r="B70" s="38" t="s">
        <v>231</v>
      </c>
      <c r="C70" s="39">
        <v>0.038</v>
      </c>
      <c r="D70" s="40">
        <v>4441.9</v>
      </c>
      <c r="E70" s="40" t="s">
        <v>88</v>
      </c>
      <c r="F70" s="40" t="s">
        <v>89</v>
      </c>
      <c r="G70" s="40">
        <v>169</v>
      </c>
      <c r="H70" s="40" t="s">
        <v>225</v>
      </c>
      <c r="I70" s="40" t="s">
        <v>232</v>
      </c>
      <c r="J70" s="37" t="s">
        <v>81</v>
      </c>
      <c r="K70" s="39" t="s">
        <v>92</v>
      </c>
      <c r="L70" s="40">
        <v>705</v>
      </c>
      <c r="M70" s="40" t="s">
        <v>233</v>
      </c>
      <c r="N70" s="40" t="s">
        <v>234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84">
      <c r="A71" s="37">
        <v>41</v>
      </c>
      <c r="B71" s="38" t="s">
        <v>95</v>
      </c>
      <c r="C71" s="39">
        <v>3.8</v>
      </c>
      <c r="D71" s="40">
        <v>219.02</v>
      </c>
      <c r="E71" s="40" t="s">
        <v>96</v>
      </c>
      <c r="F71" s="40"/>
      <c r="G71" s="40">
        <v>832</v>
      </c>
      <c r="H71" s="40" t="s">
        <v>235</v>
      </c>
      <c r="I71" s="40"/>
      <c r="J71" s="37" t="s">
        <v>98</v>
      </c>
      <c r="K71" s="39" t="s">
        <v>27</v>
      </c>
      <c r="L71" s="40">
        <v>2727</v>
      </c>
      <c r="M71" s="40" t="s">
        <v>236</v>
      </c>
      <c r="N71" s="40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92">
      <c r="A72" s="37">
        <v>42</v>
      </c>
      <c r="B72" s="38" t="s">
        <v>237</v>
      </c>
      <c r="C72" s="39">
        <v>0.3</v>
      </c>
      <c r="D72" s="40">
        <v>6849.24</v>
      </c>
      <c r="E72" s="40" t="s">
        <v>35</v>
      </c>
      <c r="F72" s="40" t="s">
        <v>36</v>
      </c>
      <c r="G72" s="40">
        <v>2055</v>
      </c>
      <c r="H72" s="40" t="s">
        <v>238</v>
      </c>
      <c r="I72" s="40" t="s">
        <v>239</v>
      </c>
      <c r="J72" s="37" t="s">
        <v>39</v>
      </c>
      <c r="K72" s="39" t="s">
        <v>40</v>
      </c>
      <c r="L72" s="40">
        <v>8791</v>
      </c>
      <c r="M72" s="40" t="s">
        <v>240</v>
      </c>
      <c r="N72" s="40" t="s">
        <v>241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32">
      <c r="A73" s="37">
        <v>43</v>
      </c>
      <c r="B73" s="38" t="s">
        <v>242</v>
      </c>
      <c r="C73" s="39">
        <v>0.38</v>
      </c>
      <c r="D73" s="40">
        <v>2836.09</v>
      </c>
      <c r="E73" s="40" t="s">
        <v>106</v>
      </c>
      <c r="F73" s="40" t="s">
        <v>107</v>
      </c>
      <c r="G73" s="40">
        <v>1078</v>
      </c>
      <c r="H73" s="40" t="s">
        <v>243</v>
      </c>
      <c r="I73" s="40" t="s">
        <v>244</v>
      </c>
      <c r="J73" s="37" t="s">
        <v>110</v>
      </c>
      <c r="K73" s="39" t="s">
        <v>111</v>
      </c>
      <c r="L73" s="40">
        <v>6887</v>
      </c>
      <c r="M73" s="40" t="s">
        <v>245</v>
      </c>
      <c r="N73" s="40" t="s">
        <v>246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56">
      <c r="A74" s="37">
        <v>44</v>
      </c>
      <c r="B74" s="38" t="s">
        <v>247</v>
      </c>
      <c r="C74" s="39">
        <v>0.38</v>
      </c>
      <c r="D74" s="40">
        <v>1722.52</v>
      </c>
      <c r="E74" s="40" t="s">
        <v>115</v>
      </c>
      <c r="F74" s="40" t="s">
        <v>116</v>
      </c>
      <c r="G74" s="40">
        <v>655</v>
      </c>
      <c r="H74" s="40" t="s">
        <v>248</v>
      </c>
      <c r="I74" s="40" t="s">
        <v>249</v>
      </c>
      <c r="J74" s="37" t="s">
        <v>119</v>
      </c>
      <c r="K74" s="39" t="s">
        <v>120</v>
      </c>
      <c r="L74" s="40">
        <v>4368</v>
      </c>
      <c r="M74" s="40" t="s">
        <v>250</v>
      </c>
      <c r="N74" s="40" t="s">
        <v>251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21" customHeight="1">
      <c r="A75" s="63" t="s">
        <v>252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92">
      <c r="A76" s="37">
        <v>45</v>
      </c>
      <c r="B76" s="38" t="s">
        <v>253</v>
      </c>
      <c r="C76" s="39">
        <v>3.62</v>
      </c>
      <c r="D76" s="40">
        <v>6849.24</v>
      </c>
      <c r="E76" s="40" t="s">
        <v>35</v>
      </c>
      <c r="F76" s="40" t="s">
        <v>36</v>
      </c>
      <c r="G76" s="40">
        <v>24794</v>
      </c>
      <c r="H76" s="40" t="s">
        <v>254</v>
      </c>
      <c r="I76" s="40" t="s">
        <v>255</v>
      </c>
      <c r="J76" s="37" t="s">
        <v>39</v>
      </c>
      <c r="K76" s="39" t="s">
        <v>40</v>
      </c>
      <c r="L76" s="40">
        <v>106073</v>
      </c>
      <c r="M76" s="40" t="s">
        <v>256</v>
      </c>
      <c r="N76" s="40" t="s">
        <v>257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32">
      <c r="A77" s="37">
        <v>46</v>
      </c>
      <c r="B77" s="38" t="s">
        <v>258</v>
      </c>
      <c r="C77" s="39">
        <v>4.45</v>
      </c>
      <c r="D77" s="40">
        <v>2836.09</v>
      </c>
      <c r="E77" s="40" t="s">
        <v>106</v>
      </c>
      <c r="F77" s="40" t="s">
        <v>107</v>
      </c>
      <c r="G77" s="40">
        <v>12621</v>
      </c>
      <c r="H77" s="40" t="s">
        <v>259</v>
      </c>
      <c r="I77" s="40" t="s">
        <v>260</v>
      </c>
      <c r="J77" s="37" t="s">
        <v>110</v>
      </c>
      <c r="K77" s="39" t="s">
        <v>111</v>
      </c>
      <c r="L77" s="40">
        <v>80638</v>
      </c>
      <c r="M77" s="40" t="s">
        <v>261</v>
      </c>
      <c r="N77" s="40" t="s">
        <v>262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56">
      <c r="A78" s="37">
        <v>47</v>
      </c>
      <c r="B78" s="38" t="s">
        <v>263</v>
      </c>
      <c r="C78" s="39">
        <v>4.45</v>
      </c>
      <c r="D78" s="40">
        <v>1722.52</v>
      </c>
      <c r="E78" s="40" t="s">
        <v>115</v>
      </c>
      <c r="F78" s="40" t="s">
        <v>116</v>
      </c>
      <c r="G78" s="40">
        <v>7665</v>
      </c>
      <c r="H78" s="40" t="s">
        <v>264</v>
      </c>
      <c r="I78" s="40" t="s">
        <v>265</v>
      </c>
      <c r="J78" s="37" t="s">
        <v>119</v>
      </c>
      <c r="K78" s="39" t="s">
        <v>120</v>
      </c>
      <c r="L78" s="40">
        <v>51146</v>
      </c>
      <c r="M78" s="40" t="s">
        <v>266</v>
      </c>
      <c r="N78" s="40" t="s">
        <v>267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32">
      <c r="A79" s="37">
        <v>48</v>
      </c>
      <c r="B79" s="38" t="s">
        <v>268</v>
      </c>
      <c r="C79" s="39" t="s">
        <v>269</v>
      </c>
      <c r="D79" s="40">
        <v>31663.12</v>
      </c>
      <c r="E79" s="40" t="s">
        <v>209</v>
      </c>
      <c r="F79" s="40" t="s">
        <v>210</v>
      </c>
      <c r="G79" s="40">
        <v>3103</v>
      </c>
      <c r="H79" s="40" t="s">
        <v>270</v>
      </c>
      <c r="I79" s="40" t="s">
        <v>271</v>
      </c>
      <c r="J79" s="37" t="s">
        <v>213</v>
      </c>
      <c r="K79" s="39" t="s">
        <v>214</v>
      </c>
      <c r="L79" s="40">
        <v>21341</v>
      </c>
      <c r="M79" s="40" t="s">
        <v>272</v>
      </c>
      <c r="N79" s="40" t="s">
        <v>273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21" customHeight="1">
      <c r="A80" s="63" t="s">
        <v>335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32">
      <c r="A81" s="37">
        <v>49</v>
      </c>
      <c r="B81" s="38" t="s">
        <v>274</v>
      </c>
      <c r="C81" s="39">
        <v>0.02075</v>
      </c>
      <c r="D81" s="40">
        <v>8188.87</v>
      </c>
      <c r="E81" s="40" t="s">
        <v>69</v>
      </c>
      <c r="F81" s="40" t="s">
        <v>70</v>
      </c>
      <c r="G81" s="40">
        <v>170</v>
      </c>
      <c r="H81" s="40">
        <v>4</v>
      </c>
      <c r="I81" s="40" t="s">
        <v>275</v>
      </c>
      <c r="J81" s="37" t="s">
        <v>72</v>
      </c>
      <c r="K81" s="39" t="s">
        <v>73</v>
      </c>
      <c r="L81" s="40">
        <v>726</v>
      </c>
      <c r="M81" s="40">
        <v>64</v>
      </c>
      <c r="N81" s="40" t="s">
        <v>276</v>
      </c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80">
      <c r="A82" s="37">
        <v>50</v>
      </c>
      <c r="B82" s="38" t="s">
        <v>277</v>
      </c>
      <c r="C82" s="39">
        <v>0.1245</v>
      </c>
      <c r="D82" s="40">
        <v>2874.27</v>
      </c>
      <c r="E82" s="40" t="s">
        <v>77</v>
      </c>
      <c r="F82" s="40" t="s">
        <v>78</v>
      </c>
      <c r="G82" s="40">
        <v>358</v>
      </c>
      <c r="H82" s="40" t="s">
        <v>278</v>
      </c>
      <c r="I82" s="40" t="s">
        <v>279</v>
      </c>
      <c r="J82" s="37" t="s">
        <v>81</v>
      </c>
      <c r="K82" s="39" t="s">
        <v>82</v>
      </c>
      <c r="L82" s="40">
        <v>1472</v>
      </c>
      <c r="M82" s="40" t="s">
        <v>280</v>
      </c>
      <c r="N82" s="40" t="s">
        <v>281</v>
      </c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84">
      <c r="A83" s="37">
        <v>51</v>
      </c>
      <c r="B83" s="38" t="s">
        <v>63</v>
      </c>
      <c r="C83" s="39">
        <v>12.45</v>
      </c>
      <c r="D83" s="40">
        <v>221.1</v>
      </c>
      <c r="E83" s="40" t="s">
        <v>64</v>
      </c>
      <c r="F83" s="40"/>
      <c r="G83" s="40">
        <v>2753</v>
      </c>
      <c r="H83" s="40" t="s">
        <v>282</v>
      </c>
      <c r="I83" s="40"/>
      <c r="J83" s="37" t="s">
        <v>66</v>
      </c>
      <c r="K83" s="39" t="s">
        <v>27</v>
      </c>
      <c r="L83" s="40">
        <v>5128</v>
      </c>
      <c r="M83" s="40" t="s">
        <v>283</v>
      </c>
      <c r="N83" s="40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80">
      <c r="A84" s="37">
        <v>52</v>
      </c>
      <c r="B84" s="38" t="s">
        <v>284</v>
      </c>
      <c r="C84" s="39">
        <v>0.083</v>
      </c>
      <c r="D84" s="40">
        <v>4441.9</v>
      </c>
      <c r="E84" s="40" t="s">
        <v>88</v>
      </c>
      <c r="F84" s="40" t="s">
        <v>89</v>
      </c>
      <c r="G84" s="40">
        <v>369</v>
      </c>
      <c r="H84" s="40" t="s">
        <v>278</v>
      </c>
      <c r="I84" s="40" t="s">
        <v>285</v>
      </c>
      <c r="J84" s="37" t="s">
        <v>81</v>
      </c>
      <c r="K84" s="39" t="s">
        <v>92</v>
      </c>
      <c r="L84" s="40">
        <v>1537</v>
      </c>
      <c r="M84" s="40" t="s">
        <v>286</v>
      </c>
      <c r="N84" s="40" t="s">
        <v>287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84">
      <c r="A85" s="37">
        <v>53</v>
      </c>
      <c r="B85" s="38" t="s">
        <v>95</v>
      </c>
      <c r="C85" s="39">
        <v>8.3</v>
      </c>
      <c r="D85" s="40">
        <v>219.02</v>
      </c>
      <c r="E85" s="40" t="s">
        <v>96</v>
      </c>
      <c r="F85" s="40"/>
      <c r="G85" s="40">
        <v>1818</v>
      </c>
      <c r="H85" s="40" t="s">
        <v>288</v>
      </c>
      <c r="I85" s="40"/>
      <c r="J85" s="37" t="s">
        <v>98</v>
      </c>
      <c r="K85" s="39" t="s">
        <v>27</v>
      </c>
      <c r="L85" s="40">
        <v>5957</v>
      </c>
      <c r="M85" s="40" t="s">
        <v>289</v>
      </c>
      <c r="N85" s="40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92">
      <c r="A86" s="37">
        <v>54</v>
      </c>
      <c r="B86" s="38" t="s">
        <v>290</v>
      </c>
      <c r="C86" s="39">
        <v>0.66</v>
      </c>
      <c r="D86" s="40">
        <v>6849.24</v>
      </c>
      <c r="E86" s="40" t="s">
        <v>35</v>
      </c>
      <c r="F86" s="40" t="s">
        <v>36</v>
      </c>
      <c r="G86" s="40">
        <v>4520</v>
      </c>
      <c r="H86" s="40" t="s">
        <v>291</v>
      </c>
      <c r="I86" s="40" t="s">
        <v>292</v>
      </c>
      <c r="J86" s="37" t="s">
        <v>39</v>
      </c>
      <c r="K86" s="39" t="s">
        <v>40</v>
      </c>
      <c r="L86" s="40">
        <v>19339</v>
      </c>
      <c r="M86" s="40" t="s">
        <v>293</v>
      </c>
      <c r="N86" s="40" t="s">
        <v>294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32">
      <c r="A87" s="37">
        <v>55</v>
      </c>
      <c r="B87" s="38" t="s">
        <v>295</v>
      </c>
      <c r="C87" s="39">
        <v>0.83</v>
      </c>
      <c r="D87" s="40">
        <v>2836.09</v>
      </c>
      <c r="E87" s="40" t="s">
        <v>106</v>
      </c>
      <c r="F87" s="40" t="s">
        <v>107</v>
      </c>
      <c r="G87" s="40">
        <v>2354</v>
      </c>
      <c r="H87" s="40" t="s">
        <v>296</v>
      </c>
      <c r="I87" s="40" t="s">
        <v>297</v>
      </c>
      <c r="J87" s="37" t="s">
        <v>110</v>
      </c>
      <c r="K87" s="39" t="s">
        <v>111</v>
      </c>
      <c r="L87" s="40">
        <v>15041</v>
      </c>
      <c r="M87" s="40" t="s">
        <v>298</v>
      </c>
      <c r="N87" s="40" t="s">
        <v>162</v>
      </c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56">
      <c r="A88" s="37">
        <v>56</v>
      </c>
      <c r="B88" s="38" t="s">
        <v>299</v>
      </c>
      <c r="C88" s="39">
        <v>0.83</v>
      </c>
      <c r="D88" s="40">
        <v>1722.52</v>
      </c>
      <c r="E88" s="40" t="s">
        <v>115</v>
      </c>
      <c r="F88" s="40" t="s">
        <v>116</v>
      </c>
      <c r="G88" s="40">
        <v>1430</v>
      </c>
      <c r="H88" s="40" t="s">
        <v>300</v>
      </c>
      <c r="I88" s="40" t="s">
        <v>301</v>
      </c>
      <c r="J88" s="37" t="s">
        <v>119</v>
      </c>
      <c r="K88" s="39" t="s">
        <v>120</v>
      </c>
      <c r="L88" s="40">
        <v>9539</v>
      </c>
      <c r="M88" s="40" t="s">
        <v>302</v>
      </c>
      <c r="N88" s="40" t="s">
        <v>303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204">
      <c r="A89" s="37">
        <v>57</v>
      </c>
      <c r="B89" s="38" t="s">
        <v>304</v>
      </c>
      <c r="C89" s="39">
        <v>0.0025</v>
      </c>
      <c r="D89" s="40">
        <v>169956.37</v>
      </c>
      <c r="E89" s="40" t="s">
        <v>124</v>
      </c>
      <c r="F89" s="40" t="s">
        <v>125</v>
      </c>
      <c r="G89" s="40">
        <v>425</v>
      </c>
      <c r="H89" s="40" t="s">
        <v>305</v>
      </c>
      <c r="I89" s="40" t="s">
        <v>306</v>
      </c>
      <c r="J89" s="37" t="s">
        <v>128</v>
      </c>
      <c r="K89" s="39" t="s">
        <v>129</v>
      </c>
      <c r="L89" s="40">
        <v>1836</v>
      </c>
      <c r="M89" s="40" t="s">
        <v>307</v>
      </c>
      <c r="N89" s="40" t="s">
        <v>308</v>
      </c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38.25">
      <c r="A90" s="65" t="s">
        <v>309</v>
      </c>
      <c r="B90" s="66"/>
      <c r="C90" s="66"/>
      <c r="D90" s="66"/>
      <c r="E90" s="66"/>
      <c r="F90" s="66"/>
      <c r="G90" s="41">
        <v>238901</v>
      </c>
      <c r="H90" s="41" t="s">
        <v>310</v>
      </c>
      <c r="I90" s="41" t="s">
        <v>311</v>
      </c>
      <c r="J90" s="41"/>
      <c r="K90" s="41"/>
      <c r="L90" s="41">
        <v>1060081</v>
      </c>
      <c r="M90" s="41" t="s">
        <v>312</v>
      </c>
      <c r="N90" s="41" t="s">
        <v>313</v>
      </c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65" t="s">
        <v>314</v>
      </c>
      <c r="B91" s="66"/>
      <c r="C91" s="66"/>
      <c r="D91" s="66"/>
      <c r="E91" s="66"/>
      <c r="F91" s="66"/>
      <c r="G91" s="41">
        <v>240692</v>
      </c>
      <c r="H91" s="41"/>
      <c r="I91" s="41"/>
      <c r="J91" s="41"/>
      <c r="K91" s="41"/>
      <c r="L91" s="41">
        <v>1082403</v>
      </c>
      <c r="M91" s="41"/>
      <c r="N91" s="4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65" t="s">
        <v>315</v>
      </c>
      <c r="B92" s="66"/>
      <c r="C92" s="66"/>
      <c r="D92" s="66"/>
      <c r="E92" s="66"/>
      <c r="F92" s="66"/>
      <c r="G92" s="41"/>
      <c r="H92" s="41"/>
      <c r="I92" s="41"/>
      <c r="J92" s="41"/>
      <c r="K92" s="41"/>
      <c r="L92" s="41"/>
      <c r="M92" s="41"/>
      <c r="N92" s="41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38.25">
      <c r="A93" s="65" t="s">
        <v>316</v>
      </c>
      <c r="B93" s="66"/>
      <c r="C93" s="66"/>
      <c r="D93" s="66"/>
      <c r="E93" s="66"/>
      <c r="F93" s="66"/>
      <c r="G93" s="41">
        <v>1791</v>
      </c>
      <c r="H93" s="41">
        <v>1613.85</v>
      </c>
      <c r="I93" s="41" t="s">
        <v>317</v>
      </c>
      <c r="J93" s="41"/>
      <c r="K93" s="41"/>
      <c r="L93" s="41">
        <v>22322</v>
      </c>
      <c r="M93" s="41">
        <v>21236.55</v>
      </c>
      <c r="N93" s="41" t="s">
        <v>318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65" t="s">
        <v>319</v>
      </c>
      <c r="B94" s="66"/>
      <c r="C94" s="66"/>
      <c r="D94" s="66"/>
      <c r="E94" s="66"/>
      <c r="F94" s="66"/>
      <c r="G94" s="41"/>
      <c r="H94" s="41"/>
      <c r="I94" s="41"/>
      <c r="J94" s="41"/>
      <c r="K94" s="41"/>
      <c r="L94" s="41"/>
      <c r="M94" s="41"/>
      <c r="N94" s="41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12.75">
      <c r="A95" s="65" t="s">
        <v>320</v>
      </c>
      <c r="B95" s="66"/>
      <c r="C95" s="66"/>
      <c r="D95" s="66"/>
      <c r="E95" s="66"/>
      <c r="F95" s="66"/>
      <c r="G95" s="41">
        <v>13725</v>
      </c>
      <c r="H95" s="41"/>
      <c r="I95" s="41"/>
      <c r="J95" s="41"/>
      <c r="K95" s="41"/>
      <c r="L95" s="41">
        <v>171141</v>
      </c>
      <c r="M95" s="41"/>
      <c r="N95" s="41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2.75">
      <c r="A96" s="65" t="s">
        <v>321</v>
      </c>
      <c r="B96" s="66"/>
      <c r="C96" s="66"/>
      <c r="D96" s="66"/>
      <c r="E96" s="66"/>
      <c r="F96" s="66"/>
      <c r="G96" s="41">
        <v>216805</v>
      </c>
      <c r="H96" s="41"/>
      <c r="I96" s="41"/>
      <c r="J96" s="41"/>
      <c r="K96" s="41"/>
      <c r="L96" s="41">
        <v>892381</v>
      </c>
      <c r="M96" s="41"/>
      <c r="N96" s="41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2.75">
      <c r="A97" s="65" t="s">
        <v>322</v>
      </c>
      <c r="B97" s="66"/>
      <c r="C97" s="66"/>
      <c r="D97" s="66"/>
      <c r="E97" s="66"/>
      <c r="F97" s="66"/>
      <c r="G97" s="41">
        <v>11514</v>
      </c>
      <c r="H97" s="41"/>
      <c r="I97" s="41"/>
      <c r="J97" s="41"/>
      <c r="K97" s="41"/>
      <c r="L97" s="41">
        <v>27209</v>
      </c>
      <c r="M97" s="41"/>
      <c r="N97" s="41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12.75">
      <c r="A98" s="67" t="s">
        <v>323</v>
      </c>
      <c r="B98" s="68"/>
      <c r="C98" s="68"/>
      <c r="D98" s="68"/>
      <c r="E98" s="68"/>
      <c r="F98" s="68"/>
      <c r="G98" s="41">
        <v>15489</v>
      </c>
      <c r="H98" s="41"/>
      <c r="I98" s="41"/>
      <c r="J98" s="41"/>
      <c r="K98" s="41"/>
      <c r="L98" s="41">
        <v>193094</v>
      </c>
      <c r="M98" s="41"/>
      <c r="N98" s="41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12.75">
      <c r="A99" s="67" t="s">
        <v>324</v>
      </c>
      <c r="B99" s="68"/>
      <c r="C99" s="68"/>
      <c r="D99" s="68"/>
      <c r="E99" s="68"/>
      <c r="F99" s="68"/>
      <c r="G99" s="41">
        <v>9318</v>
      </c>
      <c r="H99" s="41"/>
      <c r="I99" s="41"/>
      <c r="J99" s="41"/>
      <c r="K99" s="41"/>
      <c r="L99" s="41">
        <v>116148</v>
      </c>
      <c r="M99" s="41"/>
      <c r="N99" s="41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67" t="s">
        <v>325</v>
      </c>
      <c r="B100" s="68"/>
      <c r="C100" s="68"/>
      <c r="D100" s="68"/>
      <c r="E100" s="68"/>
      <c r="F100" s="68"/>
      <c r="G100" s="41"/>
      <c r="H100" s="41"/>
      <c r="I100" s="41"/>
      <c r="J100" s="41"/>
      <c r="K100" s="41"/>
      <c r="L100" s="41"/>
      <c r="M100" s="41"/>
      <c r="N100" s="41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 s="65" t="s">
        <v>326</v>
      </c>
      <c r="B101" s="66"/>
      <c r="C101" s="66"/>
      <c r="D101" s="66"/>
      <c r="E101" s="66"/>
      <c r="F101" s="66"/>
      <c r="G101" s="41">
        <v>161277</v>
      </c>
      <c r="H101" s="41"/>
      <c r="I101" s="41"/>
      <c r="J101" s="41"/>
      <c r="K101" s="41"/>
      <c r="L101" s="41">
        <v>944974</v>
      </c>
      <c r="M101" s="41"/>
      <c r="N101" s="4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65" t="s">
        <v>327</v>
      </c>
      <c r="B102" s="66"/>
      <c r="C102" s="66"/>
      <c r="D102" s="66"/>
      <c r="E102" s="66"/>
      <c r="F102" s="66"/>
      <c r="G102" s="41">
        <v>103372</v>
      </c>
      <c r="H102" s="41"/>
      <c r="I102" s="41"/>
      <c r="J102" s="41"/>
      <c r="K102" s="41"/>
      <c r="L102" s="41">
        <v>442063</v>
      </c>
      <c r="M102" s="41"/>
      <c r="N102" s="41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65" t="s">
        <v>328</v>
      </c>
      <c r="B103" s="66"/>
      <c r="C103" s="66"/>
      <c r="D103" s="66"/>
      <c r="E103" s="66"/>
      <c r="F103" s="66"/>
      <c r="G103" s="41">
        <v>850</v>
      </c>
      <c r="H103" s="41"/>
      <c r="I103" s="41"/>
      <c r="J103" s="41"/>
      <c r="K103" s="41"/>
      <c r="L103" s="41">
        <v>4608</v>
      </c>
      <c r="M103" s="41"/>
      <c r="N103" s="41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65" t="s">
        <v>329</v>
      </c>
      <c r="B104" s="66"/>
      <c r="C104" s="66"/>
      <c r="D104" s="66"/>
      <c r="E104" s="66"/>
      <c r="F104" s="66"/>
      <c r="G104" s="41">
        <v>265499</v>
      </c>
      <c r="H104" s="41"/>
      <c r="I104" s="41"/>
      <c r="J104" s="41"/>
      <c r="K104" s="41"/>
      <c r="L104" s="41">
        <v>1391645</v>
      </c>
      <c r="M104" s="41"/>
      <c r="N104" s="41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 s="65" t="s">
        <v>330</v>
      </c>
      <c r="B105" s="66"/>
      <c r="C105" s="66"/>
      <c r="D105" s="66"/>
      <c r="E105" s="66"/>
      <c r="F105" s="66"/>
      <c r="G105" s="41">
        <v>39025</v>
      </c>
      <c r="H105" s="41"/>
      <c r="I105" s="41"/>
      <c r="J105" s="41"/>
      <c r="K105" s="41"/>
      <c r="L105" s="41">
        <v>160629</v>
      </c>
      <c r="M105" s="41"/>
      <c r="N105" s="41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67" t="s">
        <v>331</v>
      </c>
      <c r="B106" s="68"/>
      <c r="C106" s="68"/>
      <c r="D106" s="68"/>
      <c r="E106" s="68"/>
      <c r="F106" s="68"/>
      <c r="G106" s="41">
        <v>304524</v>
      </c>
      <c r="H106" s="41"/>
      <c r="I106" s="41"/>
      <c r="J106" s="41"/>
      <c r="K106" s="41"/>
      <c r="L106" s="41">
        <v>1552274</v>
      </c>
      <c r="M106" s="41"/>
      <c r="N106" s="41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25"/>
      <c r="B107"/>
      <c r="C107"/>
      <c r="D107"/>
      <c r="E107"/>
      <c r="F107"/>
      <c r="G107" s="36"/>
      <c r="H107" s="36"/>
      <c r="I107" s="36"/>
      <c r="J107" s="36"/>
      <c r="K107" s="36"/>
      <c r="L107" s="36"/>
      <c r="M107" s="36"/>
      <c r="N107" s="3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 s="23" t="s">
        <v>33</v>
      </c>
      <c r="D109" s="14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24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19" ht="12.75">
      <c r="O451"/>
      <c r="P451"/>
      <c r="Q451"/>
      <c r="R451"/>
      <c r="S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7" ht="12.75">
      <c r="O532"/>
      <c r="P532"/>
      <c r="Q532"/>
    </row>
    <row r="533" spans="15:17" ht="12.75">
      <c r="O533"/>
      <c r="P533"/>
      <c r="Q533"/>
    </row>
    <row r="534" spans="15:17" ht="12.75">
      <c r="O534"/>
      <c r="P534"/>
      <c r="Q534"/>
    </row>
    <row r="535" spans="15:17" ht="12.75">
      <c r="O535"/>
      <c r="P535"/>
      <c r="Q535"/>
    </row>
  </sheetData>
  <sheetProtection/>
  <mergeCells count="44">
    <mergeCell ref="A103:F103"/>
    <mergeCell ref="A104:F104"/>
    <mergeCell ref="A105:F105"/>
    <mergeCell ref="A106:F106"/>
    <mergeCell ref="A99:F99"/>
    <mergeCell ref="A100:F100"/>
    <mergeCell ref="A101:F101"/>
    <mergeCell ref="A102:F102"/>
    <mergeCell ref="A95:F95"/>
    <mergeCell ref="A96:F96"/>
    <mergeCell ref="A97:F97"/>
    <mergeCell ref="A98:F98"/>
    <mergeCell ref="A91:F91"/>
    <mergeCell ref="A92:F92"/>
    <mergeCell ref="A93:F93"/>
    <mergeCell ref="A94:F94"/>
    <mergeCell ref="A66:N66"/>
    <mergeCell ref="A75:N75"/>
    <mergeCell ref="A80:N80"/>
    <mergeCell ref="A90:F90"/>
    <mergeCell ref="A26:N26"/>
    <mergeCell ref="A32:N32"/>
    <mergeCell ref="A43:N43"/>
    <mergeCell ref="A54:N5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Козлова Г.</cp:lastModifiedBy>
  <cp:lastPrinted>2011-06-30T04:03:41Z</cp:lastPrinted>
  <dcterms:created xsi:type="dcterms:W3CDTF">2003-01-28T12:33:10Z</dcterms:created>
  <dcterms:modified xsi:type="dcterms:W3CDTF">2011-06-30T10:04:07Z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