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045" activeTab="0"/>
  </bookViews>
  <sheets>
    <sheet name="Мои данные" sheetId="1" r:id="rId1"/>
  </sheets>
  <definedNames>
    <definedName name="_xlnm.Print_Titles" localSheetId="0">'Мои данные'!$21:$21</definedName>
  </definedNames>
  <calcPr fullCalcOnLoad="1"/>
</workbook>
</file>

<file path=xl/comments1.xml><?xml version="1.0" encoding="utf-8"?>
<comments xmlns="http://schemas.openxmlformats.org/spreadsheetml/2006/main">
  <authors>
    <author>G_Alex</author>
    <author>Lexy</author>
    <author>Andrey</author>
    <author>&lt;&gt;</author>
    <author>Волченков Сергей</author>
    <author>Alex</author>
    <author>Сергей</author>
    <author>Alex Sosedko</author>
    <author>Руслан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5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5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L42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42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5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5" authorId="0">
      <text>
        <r>
          <rPr>
            <sz val="10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------------------------
&lt;Строка задания НР для БИМ&gt;; (&lt;Сумма НР по позиции для БИМ&gt;)
&lt;Строка задания СП для БИМ&gt;; (&lt;Сумма СП по позиции для БИМ&gt;)</t>
        </r>
      </text>
    </comment>
    <comment ref="C25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42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58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60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5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5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5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5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5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5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42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5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5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9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8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S21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R21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T21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1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1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1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1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P25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5" authorId="5">
      <text>
        <r>
          <rPr>
            <b/>
            <sz val="8"/>
            <rFont val="Tahoma"/>
            <family val="2"/>
          </rPr>
          <t xml:space="preserve"> &lt;Индекс к позиции на ОЗП&gt;</t>
        </r>
      </text>
    </comment>
    <comment ref="G42" authorId="8">
      <text>
        <r>
          <rPr>
            <b/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42" authorId="8">
      <text>
        <r>
          <rPr>
            <b/>
            <sz val="8"/>
            <rFont val="Tahoma"/>
            <family val="2"/>
          </rPr>
          <t xml:space="preserve"> &lt;З/п основных рабочих в базисных ценах (итоги)&gt;
----------
&lt;Материалы в базисных ценах (итоги)&gt;</t>
        </r>
      </text>
    </comment>
    <comment ref="I42" authorId="8">
      <text>
        <r>
          <rPr>
            <b/>
            <sz val="8"/>
            <rFont val="Tahoma"/>
            <family val="2"/>
          </rPr>
          <t xml:space="preserve"> &lt;Эксплуатация машин в базисных ценах (итоги)&gt;
----------
&lt;З/п машинистов в базисных ценах (итоги)&gt;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</commentList>
</comments>
</file>

<file path=xl/sharedStrings.xml><?xml version="1.0" encoding="utf-8"?>
<sst xmlns="http://schemas.openxmlformats.org/spreadsheetml/2006/main" count="168" uniqueCount="132">
  <si>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</si>
  <si>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</si>
  <si>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</si>
  <si>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</si>
  <si>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</si>
  <si>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</si>
  <si>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</si>
  <si>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</si>
  <si>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</si>
  <si>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</si>
  <si>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</si>
  <si>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</si>
  <si>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</si>
  <si>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</si>
  <si>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</si>
  <si>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</si>
  <si>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</si>
  <si>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</si>
  <si>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</si>
  <si>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</si>
  <si>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</si>
  <si>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</si>
  <si>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</si>
  <si>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>СОГЛАСОВАНО:</t>
  </si>
  <si>
    <t>УТВЕРЖДАЮ:</t>
  </si>
  <si>
    <t>Комитет по управлению городским хозяйством, промышленностью, транспортом и связью администрации города Заринска</t>
  </si>
  <si>
    <t>Составил:______________ ()</t>
  </si>
  <si>
    <t xml:space="preserve">                           Раздел 1. ул. 25-го Партсъезда (остановка Больница- база ЖКУ)</t>
  </si>
  <si>
    <t>ТЕР27-06-026-01
Розлив вяжущих материалов
1 т
______________
Территориальная поправка к базе 2001г МАТ=1,05
КОЭФ. К ПОЗИЦИИ:
Районный к-т 15%;
3.1 Производство работ на одной половине проезжей части при систематическом движении транспорта на другой ОЗП=1,2; ЭМ=1,2 к расх.; ЗПМ=1,2; ТЗ=1,2; ТЗМ=1,2, МАТ х 1,05
------------------------
НР 142%*0,85 от ФОТ; (445)
СП 95%*0.8 от ФОТ; (280)</t>
  </si>
  <si>
    <t xml:space="preserve">
----------
2810,25</t>
  </si>
  <si>
    <t>50,5
----------
7,85</t>
  </si>
  <si>
    <t xml:space="preserve">
----------
10033</t>
  </si>
  <si>
    <t>180
----------
28</t>
  </si>
  <si>
    <t>13,16
----------
4,767</t>
  </si>
  <si>
    <t>4,319
----------
13,16</t>
  </si>
  <si>
    <t xml:space="preserve">
----------
47825</t>
  </si>
  <si>
    <t>779
----------
369</t>
  </si>
  <si>
    <t>ТЕРр68-10-01
Устройство выравнивающего слоя из асфальтобетонной смеси: с применением укладчиков асфальтобетона
100 т смеси
______________
Территориальная поправка к базе 2001г МАТ=1,05
КОЭФ. К ПОЗИЦИИ:
Районный к-т 15%;
1.4 При выполнении работ по ремонту дорожных оснований и покрытий в условиях непрекращающегося движения транспорта ОЗП=1,2; ЭМ=1,2 к расх.; ЗПМ=1,2; ТЗ=1,2; ТЗМ=1,2, МАТ х 1,05
------------------------
НР 104%*0,85 от ФОТ; (25670)
СП 60%*0,8 от ФОТ; (13939)</t>
  </si>
  <si>
    <t>336,47
----------
28446,74</t>
  </si>
  <si>
    <t>3634,51
----------
429,72</t>
  </si>
  <si>
    <t>969
----------
81927</t>
  </si>
  <si>
    <t>10467
----------
1238</t>
  </si>
  <si>
    <t>13,16
----------
6,893</t>
  </si>
  <si>
    <t>3,707
----------
13,16</t>
  </si>
  <si>
    <t>12752
----------
564720</t>
  </si>
  <si>
    <t>38803
----------
16287</t>
  </si>
  <si>
    <t>ТЕР27-06-020-01
Устройство покрытия толщиной 4 см из горячих асфальтобетонных смесей плотных мелкозернистых типа А марки 2
1000 м2 покрытия
______________
Территориальная поправка к базе 2001г МАТ=1,05
КОЭФ. К ПОЗИЦИИ:
Районный к-т 15%;
3.1 Производство работ на одной половине проезжей части при систематическом движении транспорта на другой ОЗП=1,2; ЭМ=1,2 к расх.; ЗПМ=1,2; ТЗ=1,2; ТЗМ=1,2, МАТ х 1,05
------------------------
НР 142%*0,85 от ФОТ; (49435)
СП 95%*0.8 от ФОТ; (31127)</t>
  </si>
  <si>
    <t>423,36
----------
32205,37</t>
  </si>
  <si>
    <t>2340,95
----------
274,45</t>
  </si>
  <si>
    <t>1888
----------
143636</t>
  </si>
  <si>
    <t>10441
----------
1224</t>
  </si>
  <si>
    <t>13,16
----------
6,443</t>
  </si>
  <si>
    <t>3,685
----------
13,16</t>
  </si>
  <si>
    <t>24849
----------
925446</t>
  </si>
  <si>
    <t>38474
----------
16108</t>
  </si>
  <si>
    <t>ТЕР27-06-021-01
При изменении толщины покрытия на 0,5 см добавлять или исключать: к норме 27-06-020-1
1000 м2 покрытия
______________
Территориальная поправка к базе 2001г МАТ=1,05
КОЭФ. К ПОЗИЦИИ:
Районный к-т 15%;
Новый коэффициент ПЗ=6 (ОЗП=6; ЭМ=6; МАТ=6);
3.1 Производство работ на одной половине проезжей части при систематическом движении транспорта на другой ОЗП=1,2; ЭМ=1,2 к расх.; ЗПМ=1,2; ТЗ=1,2; ТЗМ=1,2, МАТ х 1,05
------------------------
НР 142%*0,85 от ФОТ; (424)
СП 95%*0.8 от ФОТ; (267)</t>
  </si>
  <si>
    <t>5,98
----------
24084,12</t>
  </si>
  <si>
    <t>27
----------
107415</t>
  </si>
  <si>
    <t>13,16
----------
6,455</t>
  </si>
  <si>
    <t>1,935
----------
13,16</t>
  </si>
  <si>
    <t>351
----------
693364</t>
  </si>
  <si>
    <t>ТЕРр68-14-01
Разборка бортовых камней на: бетонном основании
100 м
______________
Территориальная поправка к базе 2001г МАТ=1,05
КОЭФ. К ПОЗИЦИИ:
Районный к-т 15%;
1.4 При выполнении работ по ремонту дорожных оснований и покрытий в условиях непрекращающегося движения транспорта ОЗП=1,2; ЭМ=1,2 к расх.; ЗПМ=1,2; ТЗ=1,2; ТЗМ=1,2, МАТ х 1,05
------------------------
НР 104%*0,85 от ФОТ; (69893)
СП 60%*0,8 от ФОТ; (37951)</t>
  </si>
  <si>
    <t>1682,76
----------
103,9</t>
  </si>
  <si>
    <t>12957
----------
800</t>
  </si>
  <si>
    <t>1,822
----------
13,16</t>
  </si>
  <si>
    <t>23608
----------
10528</t>
  </si>
  <si>
    <t>ТЕР27-02-010-01Б
Установка бортовых камней бетонных при цементобетонных покрытиях,сечением: 180х300мм (БР100.30.18)
100 м бортового камня
______________
Территориальная поправка к базе 2001г МАТ=1,05
КОЭФ. К ПОЗИЦИИ:
Районный к-т 15%;
3.1 Производство работ на одной половине проезжей части при систематическом движении транспорта на другой ОЗП=1,2; ЭМ=1,2 к расх.; ЗПМ=1,2; ТЗ=1,2; ТЗМ=1,2, МАТ х 1,05
------------------------
НР 142%*0,85 от ФОТ; (91579)
СП 95%*0.8 от ФОТ; (57663)</t>
  </si>
  <si>
    <t>738,08
----------
10365,34</t>
  </si>
  <si>
    <t>110,33
----------
10,68</t>
  </si>
  <si>
    <t>5683
----------
79813</t>
  </si>
  <si>
    <t>850
----------
82</t>
  </si>
  <si>
    <t>13,16
----------
3,375</t>
  </si>
  <si>
    <t>3,252
----------
13,16</t>
  </si>
  <si>
    <t>74791
----------
269369</t>
  </si>
  <si>
    <t>2763
----------
1082</t>
  </si>
  <si>
    <t>СЦП3-3-15-1
ПЕРЕВОЗКА ГРУЗОВ АВТОМОБИЛЯМИ-САМОСВАЛАМИ (РАБОТАЮЩИМИ ВНЕ КАРЬЕРОВ), РАССТОЯНИЕ ПЕРЕВОЗКИ 15 КМ КЛАСС ГРУЗА 1
1 т
______________
Территориальная поправка к базе 2001г МАТ=1,05
КОЭФ. К ПОЗИЦИИ:
Районный к-т 15%, МАТ х 1,05
------------------------
НР 0% от ФОТ)
СП 0% от ФОТ</t>
  </si>
  <si>
    <t>5,49
----------
13,16</t>
  </si>
  <si>
    <t xml:space="preserve">                           Раздел 2. ул. Союза Республик (от ул. Таратынова-пр. Строителей)</t>
  </si>
  <si>
    <t>ТЕР27-06-026-01
Розлив вяжущих материалов
1 т
______________
Территориальная поправка к базе 2001г МАТ=1,05
КОЭФ. К ПОЗИЦИИ:
Районный к-т 15%;
3.1 Производство работ на одной половине проезжей части при систематическом движении транспорта на другой ОЗП=1,2; ЭМ=1,2 к расх.; ЗПМ=1,2; ТЗ=1,2; ТЗМ=1,2, МАТ х 1,05
------------------------
НР 142%*0,85 от ФОТ; (591)
СП 95%*0.8 от ФОТ; (372)</t>
  </si>
  <si>
    <t xml:space="preserve">
----------
13321</t>
  </si>
  <si>
    <t>239
----------
37</t>
  </si>
  <si>
    <t xml:space="preserve">
----------
63499</t>
  </si>
  <si>
    <t>1034
----------
490</t>
  </si>
  <si>
    <t>ТЕРр68-10-01
Устройство выравнивающего слоя из асфальтобетонной смеси: с применением укладчиков асфальтобетона
100 т смеси
______________
Территориальная поправка к базе 2001г МАТ=1,05
КОЭФ. К ПОЗИЦИИ:
Районный к-т 15%;
1.4 При выполнении работ по ремонту дорожных оснований и покрытий в условиях непрекращающегося движения транспорта ОЗП=1,2; ЭМ=1,2 к расх.; ЗПМ=1,2; ТЗ=1,2; ТЗМ=1,2, МАТ х 1,05
------------------------
НР 104%*0,85 от ФОТ; (34941)
СП 60%*0,8 от ФОТ; (18972)</t>
  </si>
  <si>
    <t>1319
----------
111511</t>
  </si>
  <si>
    <t>14247
----------
1685</t>
  </si>
  <si>
    <t>17358
----------
768646</t>
  </si>
  <si>
    <t>52815
----------
22168</t>
  </si>
  <si>
    <t>ТЕР27-06-020-01
Устройство покрытия толщиной 4 см из горячих асфальтобетонных смесей плотных мелкозернистых типа А марки 2
1000 м2 покрытия
______________
Территориальная поправка к базе 2001г МАТ=1,05
КОЭФ. К ПОЗИЦИИ:
Районный к-т 15%;
3.1 Производство работ на одной половине проезжей части при систематическом движении транспорта на другой ОЗП=1,2; ЭМ=1,2 к расх.; ЗПМ=1,2; ТЗ=1,2; ТЗМ=1,2, МАТ х 1,05
------------------------
НР 142%*0,85 от ФОТ; (65730)
СП 95%*0.8 от ФОТ; (41387)</t>
  </si>
  <si>
    <t>2511
----------
190977</t>
  </si>
  <si>
    <t>13882
----------
1627</t>
  </si>
  <si>
    <t>33039
----------
1230469</t>
  </si>
  <si>
    <t>51155
----------
21418</t>
  </si>
  <si>
    <t>ТЕР27-06-021-01
При изменении толщины покрытия на 0,5 см добавлять или исключать: к норме 27-06-020-1
1000 м2 покрытия
______________
Территориальная поправка к базе 2001г МАТ=1,05
КОЭФ. К ПОЗИЦИИ:
Районный к-т 15%;
Новый коэффициент ПЗ=6 (ОЗП=6; ЭМ=6; МАТ=6);
3.1 Производство работ на одной половине проезжей части при систематическом движении транспорта на другой ОЗП=1,2; ЭМ=1,2 к расх.; ЗПМ=1,2; ТЗ=1,2; ТЗМ=1,2, МАТ х 1,05
------------------------
НР 142%*0,85 от ФОТ; (564)
СП 95%*0.8 от ФОТ; (355)</t>
  </si>
  <si>
    <t>35
----------
142819</t>
  </si>
  <si>
    <t>467
----------
921895</t>
  </si>
  <si>
    <t>ТЕРр68-14-01
Разборка бортовых камней на: бетонном основании
100 м
______________
Территориальная поправка к базе 2001г МАТ=1,05
КОЭФ. К ПОЗИЦИИ:
Районный к-т 15%;
1.4 При выполнении работ по ремонту дорожных оснований и покрытий в условиях непрекращающегося движения транспорта ОЗП=1,2; ЭМ=1,2 к расх.; ЗПМ=1,2; ТЗ=1,2; ТЗМ=1,2, МАТ х 1,05
------------------------
НР 104%*0,85 от ФОТ; (91680)
СП 60%*0,8 от ФОТ; (49781)</t>
  </si>
  <si>
    <t>16996
----------
1049</t>
  </si>
  <si>
    <t>30966
----------
13810</t>
  </si>
  <si>
    <t>ТЕР27-02-010-02В
Установка бортовых камней бетонных при других видах покрытий, сечением: 180х300мм (БР100.30.18)
100 м бортового камня
______________
Территориальная поправка к базе 2001г МАТ=1,05
КОЭФ. К ПОЗИЦИИ:
Районный к-т 15%;
3.1 Производство работ на одной половине проезжей части при систематическом движении транспорта на другой ОЗП=1,2; ЭМ=1,2 к расх.; ЗПМ=1,2; ТЗ=1,2; ТЗМ=1,2, МАТ х 1,05
------------------------
НР 142%*0,85 от ФОТ; (120124)
СП 95%*0.8 от ФОТ; (75637)</t>
  </si>
  <si>
    <t>738,08
----------
11656,33</t>
  </si>
  <si>
    <t>7455
----------
117729</t>
  </si>
  <si>
    <t>1114
----------
108</t>
  </si>
  <si>
    <t>13,16
----------
3,447</t>
  </si>
  <si>
    <t>98103
----------
405811</t>
  </si>
  <si>
    <t>3624
----------
1420</t>
  </si>
  <si>
    <t>Итого прямые затраты по смете</t>
  </si>
  <si>
    <t>31926,00
----------
999181,00</t>
  </si>
  <si>
    <t>147442,00
----------
7878,00</t>
  </si>
  <si>
    <t>420147,00
----------
5891044,00</t>
  </si>
  <si>
    <t>606609,00
----------
103680,00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</si>
  <si>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</si>
  <si>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</si>
  <si>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</si>
  <si>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</si>
  <si>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</si>
  <si>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</si>
  <si>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Итоги по смете:</t>
  </si>
  <si>
    <t xml:space="preserve">    Автомобильные дороги</t>
  </si>
  <si>
    <t xml:space="preserve">    Благоустройство (ремонтно-строительные)</t>
  </si>
  <si>
    <t xml:space="preserve">    Перевозка грузов автомобильным транспортом</t>
  </si>
  <si>
    <t xml:space="preserve">    Итого</t>
  </si>
  <si>
    <t xml:space="preserve">    НДС 18%</t>
  </si>
  <si>
    <t xml:space="preserve">    ВСЕГО по смете</t>
  </si>
  <si>
    <t>Первый заместитель главы  администрации города</t>
  </si>
  <si>
    <t xml:space="preserve">Председатель  комитета </t>
  </si>
  <si>
    <t>___________________Лаговский А.В.</t>
  </si>
  <si>
    <t>________________Федосов В.И.</t>
  </si>
  <si>
    <t>" _____ " ________________ 2011г.</t>
  </si>
  <si>
    <t>"____" ______________2011 г.</t>
  </si>
  <si>
    <t>на Капитальный ремонт асфальтобетонного покрытия  дорог г. Заринска Алтайского края</t>
  </si>
  <si>
    <t>Составлен в базисных и текущих ценах по состоянию на 1 квартал 2011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</si>
</sst>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sz val="12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15" fillId="20" borderId="3" applyNumberFormat="0" applyAlignment="0" applyProtection="0"/>
    <xf numFmtId="0" fontId="1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1" fillId="21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28" fillId="4" borderId="0" applyNumberFormat="0" applyBorder="0" applyAlignment="0" applyProtection="0"/>
    <xf numFmtId="0" fontId="2" fillId="0" borderId="0">
      <alignment/>
      <protection/>
    </xf>
  </cellStyleXfs>
  <cellXfs count="70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0" xfId="53" applyFont="1" applyBorder="1" applyAlignment="1">
      <alignment horizontal="left" vertical="top" wrapText="1"/>
      <protection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1" xfId="63">
      <alignment horizontal="center"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53">
      <alignment horizontal="right" vertical="top" wrapText="1"/>
      <protection/>
    </xf>
    <xf numFmtId="0" fontId="11" fillId="0" borderId="1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/>
    </xf>
    <xf numFmtId="0" fontId="0" fillId="0" borderId="0" xfId="0" applyAlignment="1">
      <alignment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81" applyFont="1" applyBorder="1" applyAlignment="1">
      <alignment horizontal="center" wrapText="1"/>
      <protection/>
    </xf>
    <xf numFmtId="0" fontId="10" fillId="0" borderId="0" xfId="81" applyFont="1" applyBorder="1" applyAlignment="1">
      <alignment horizontal="center" vertical="center"/>
      <protection/>
    </xf>
    <xf numFmtId="0" fontId="8" fillId="0" borderId="14" xfId="69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8" fillId="0" borderId="12" xfId="69" applyFont="1" applyBorder="1" applyAlignment="1">
      <alignment horizontal="center" vertical="center" wrapText="1"/>
      <protection/>
    </xf>
    <xf numFmtId="0" fontId="8" fillId="0" borderId="18" xfId="69" applyFont="1" applyBorder="1" applyAlignment="1">
      <alignment horizontal="center" vertical="center" wrapText="1"/>
      <protection/>
    </xf>
    <xf numFmtId="0" fontId="8" fillId="0" borderId="13" xfId="69" applyFont="1" applyBorder="1" applyAlignment="1">
      <alignment horizontal="center" vertical="center" wrapText="1"/>
      <protection/>
    </xf>
    <xf numFmtId="49" fontId="31" fillId="0" borderId="1" xfId="0" applyNumberFormat="1" applyFont="1" applyBorder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8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2" fillId="0" borderId="1" xfId="53" applyBorder="1">
      <alignment horizontal="right" vertical="top" wrapText="1"/>
      <protection/>
    </xf>
    <xf numFmtId="0" fontId="29" fillId="0" borderId="1" xfId="53" applyFont="1" applyBorder="1" applyAlignment="1">
      <alignment horizontal="left" vertical="top" wrapText="1"/>
      <protection/>
    </xf>
    <xf numFmtId="0" fontId="30" fillId="0" borderId="1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33" fillId="0" borderId="0" xfId="0" applyFont="1" applyAlignment="1">
      <alignment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Q485"/>
  <sheetViews>
    <sheetView showGridLines="0" tabSelected="1" zoomScale="75" zoomScaleNormal="75" zoomScaleSheetLayoutView="100" zoomScalePageLayoutView="0" workbookViewId="0" topLeftCell="A1">
      <selection activeCell="A13" sqref="A13:N13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9.75390625" style="8" customWidth="1"/>
    <col min="15" max="15" width="10.625" style="8" bestFit="1" customWidth="1"/>
    <col min="16" max="17" width="10.625" style="8" hidden="1" customWidth="1"/>
    <col min="18" max="19" width="9.125" style="8" hidden="1" customWidth="1"/>
    <col min="20" max="21" width="16.125" style="8" hidden="1" customWidth="1"/>
    <col min="22" max="26" width="9.125" style="8" hidden="1" customWidth="1"/>
    <col min="27" max="16384" width="9.125" style="8" customWidth="1"/>
  </cols>
  <sheetData>
    <row r="1" ht="12">
      <c r="N1" s="8" t="s">
        <v>21</v>
      </c>
    </row>
    <row r="2" ht="12"/>
    <row r="3" spans="1:43" ht="12.75">
      <c r="A3" s="28"/>
      <c r="B3" s="29" t="s">
        <v>23</v>
      </c>
      <c r="C3" s="30"/>
      <c r="D3" s="31"/>
      <c r="E3" s="28"/>
      <c r="F3" s="32"/>
      <c r="G3" s="32"/>
      <c r="H3" s="32"/>
      <c r="I3" s="32"/>
      <c r="J3" s="32"/>
      <c r="K3" s="32"/>
      <c r="L3" s="33" t="s">
        <v>24</v>
      </c>
      <c r="M3" s="32"/>
      <c r="N3" s="32"/>
      <c r="O3" s="32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5.75">
      <c r="A4" s="28"/>
      <c r="B4" s="68" t="s">
        <v>124</v>
      </c>
      <c r="C4" s="30"/>
      <c r="D4" s="31"/>
      <c r="E4" s="28"/>
      <c r="F4" s="32"/>
      <c r="G4" s="32"/>
      <c r="H4" s="32"/>
      <c r="I4" s="32"/>
      <c r="J4" s="32"/>
      <c r="K4" s="32"/>
      <c r="L4" s="69" t="s">
        <v>125</v>
      </c>
      <c r="M4" s="32"/>
      <c r="N4" s="32"/>
      <c r="O4" s="32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ht="12.75">
      <c r="A5" s="28"/>
      <c r="B5" s="34" t="s">
        <v>126</v>
      </c>
      <c r="C5" s="30"/>
      <c r="D5" s="31"/>
      <c r="E5" s="28"/>
      <c r="F5" s="32"/>
      <c r="G5" s="32"/>
      <c r="H5" s="32"/>
      <c r="I5" s="32"/>
      <c r="J5" s="32"/>
      <c r="K5" s="32"/>
      <c r="L5" s="35" t="s">
        <v>127</v>
      </c>
      <c r="M5" s="32"/>
      <c r="N5" s="32"/>
      <c r="O5" s="32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43" ht="12.75" customHeight="1">
      <c r="A6" s="28"/>
      <c r="B6" s="34" t="s">
        <v>128</v>
      </c>
      <c r="C6" s="30"/>
      <c r="D6" s="31"/>
      <c r="E6" s="28"/>
      <c r="F6" s="32"/>
      <c r="G6" s="32"/>
      <c r="H6" s="32"/>
      <c r="I6" s="32"/>
      <c r="J6" s="32"/>
      <c r="K6" s="32"/>
      <c r="L6" s="35" t="s">
        <v>129</v>
      </c>
      <c r="M6" s="32"/>
      <c r="N6" s="32"/>
      <c r="O6" s="32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2:43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ht="12.75">
      <c r="A8" s="48" t="s">
        <v>25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ht="12.75">
      <c r="A9" s="37" t="s">
        <v>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ht="15.75">
      <c r="A11" s="49" t="s">
        <v>7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2.75">
      <c r="A12" s="38" t="s">
        <v>6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ht="12.75" customHeight="1">
      <c r="A13" s="48" t="s">
        <v>130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ht="12.75">
      <c r="A14" s="39" t="s">
        <v>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41">
        <f>9200000/1000</f>
        <v>9200</v>
      </c>
      <c r="L17" s="41"/>
      <c r="M17" s="20" t="s">
        <v>9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ht="21.75" customHeight="1">
      <c r="A18" s="1"/>
      <c r="C18" s="8"/>
      <c r="D18" s="12"/>
      <c r="E18" s="12"/>
      <c r="F18" s="10" t="s">
        <v>11</v>
      </c>
      <c r="G18" s="10"/>
      <c r="H18" s="10"/>
      <c r="I18" s="10"/>
      <c r="J18" s="10"/>
      <c r="K18" s="42">
        <v>3806.53</v>
      </c>
      <c r="L18" s="42"/>
      <c r="M18" s="21" t="s">
        <v>10</v>
      </c>
      <c r="N18" s="19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ht="25.5" customHeight="1">
      <c r="A19" s="1"/>
      <c r="C19" s="16"/>
      <c r="D19" s="12"/>
      <c r="E19" s="12"/>
      <c r="F19" s="10" t="s">
        <v>8</v>
      </c>
      <c r="G19" s="10"/>
      <c r="H19" s="10"/>
      <c r="I19" s="10"/>
      <c r="J19" s="10"/>
      <c r="K19" s="41">
        <f>523827/1000</f>
        <v>523.827</v>
      </c>
      <c r="L19" s="41"/>
      <c r="M19" s="21" t="s">
        <v>9</v>
      </c>
      <c r="N19" s="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ht="27.75" customHeight="1">
      <c r="A20" s="1"/>
      <c r="C20" s="10"/>
      <c r="D20" s="10"/>
      <c r="E20" s="10"/>
      <c r="F20" s="10" t="s">
        <v>131</v>
      </c>
      <c r="G20" s="10"/>
      <c r="H20" s="10"/>
      <c r="I20" s="10"/>
      <c r="J20" s="1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13" customFormat="1" ht="12.75">
      <c r="A21" s="1"/>
      <c r="B21" s="5"/>
      <c r="C21" s="2"/>
      <c r="D21" s="9"/>
      <c r="E21" s="9"/>
      <c r="F21" s="9"/>
      <c r="G21" s="9"/>
      <c r="H21" s="9"/>
      <c r="I21" s="9"/>
      <c r="J21" s="9"/>
      <c r="K21" s="8"/>
      <c r="L21" s="8"/>
      <c r="M21" s="8"/>
      <c r="N21" s="8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3" customFormat="1" ht="12.75">
      <c r="A22" s="45" t="s">
        <v>4</v>
      </c>
      <c r="B22" s="45" t="s">
        <v>13</v>
      </c>
      <c r="C22" s="45" t="s">
        <v>16</v>
      </c>
      <c r="D22" s="54" t="s">
        <v>14</v>
      </c>
      <c r="E22" s="55"/>
      <c r="F22" s="56"/>
      <c r="G22" s="54" t="s">
        <v>15</v>
      </c>
      <c r="H22" s="55"/>
      <c r="I22" s="56"/>
      <c r="J22" s="43" t="s">
        <v>5</v>
      </c>
      <c r="K22" s="44"/>
      <c r="L22" s="52" t="s">
        <v>22</v>
      </c>
      <c r="M22" s="52"/>
      <c r="N22" s="52"/>
      <c r="O22" s="40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2" customFormat="1" ht="12.75">
      <c r="A23" s="46"/>
      <c r="B23" s="46"/>
      <c r="C23" s="46"/>
      <c r="D23" s="50" t="s">
        <v>12</v>
      </c>
      <c r="E23" s="26" t="s">
        <v>20</v>
      </c>
      <c r="F23" s="26" t="s">
        <v>17</v>
      </c>
      <c r="G23" s="50" t="s">
        <v>12</v>
      </c>
      <c r="H23" s="26" t="s">
        <v>20</v>
      </c>
      <c r="I23" s="26" t="s">
        <v>17</v>
      </c>
      <c r="J23" s="26" t="s">
        <v>20</v>
      </c>
      <c r="K23" s="26" t="s">
        <v>17</v>
      </c>
      <c r="L23" s="52" t="s">
        <v>12</v>
      </c>
      <c r="M23" s="26" t="s">
        <v>20</v>
      </c>
      <c r="N23" s="26" t="s">
        <v>17</v>
      </c>
      <c r="O23" s="40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ht="12.75">
      <c r="A24" s="47"/>
      <c r="B24" s="47"/>
      <c r="C24" s="47"/>
      <c r="D24" s="51"/>
      <c r="E24" s="17" t="s">
        <v>19</v>
      </c>
      <c r="F24" s="26" t="s">
        <v>18</v>
      </c>
      <c r="G24" s="51"/>
      <c r="H24" s="17" t="s">
        <v>19</v>
      </c>
      <c r="I24" s="26" t="s">
        <v>18</v>
      </c>
      <c r="J24" s="17" t="s">
        <v>19</v>
      </c>
      <c r="K24" s="26" t="s">
        <v>18</v>
      </c>
      <c r="L24" s="53"/>
      <c r="M24" s="17" t="s">
        <v>19</v>
      </c>
      <c r="N24" s="26" t="s">
        <v>18</v>
      </c>
      <c r="O24" s="40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ht="12.75">
      <c r="A25" s="27">
        <v>1</v>
      </c>
      <c r="B25" s="27">
        <v>2</v>
      </c>
      <c r="C25" s="27">
        <v>3</v>
      </c>
      <c r="D25" s="27">
        <v>4</v>
      </c>
      <c r="E25" s="27">
        <v>5</v>
      </c>
      <c r="F25" s="27">
        <v>6</v>
      </c>
      <c r="G25" s="27">
        <v>7</v>
      </c>
      <c r="H25" s="27">
        <v>8</v>
      </c>
      <c r="I25" s="27">
        <v>9</v>
      </c>
      <c r="J25" s="27">
        <v>10</v>
      </c>
      <c r="K25" s="27">
        <v>11</v>
      </c>
      <c r="L25" s="27">
        <v>12</v>
      </c>
      <c r="M25" s="27">
        <v>13</v>
      </c>
      <c r="N25" s="27">
        <v>14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ht="21" customHeight="1">
      <c r="A26" s="57" t="s">
        <v>27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ht="180">
      <c r="A27" s="59">
        <v>1</v>
      </c>
      <c r="B27" s="60" t="s">
        <v>28</v>
      </c>
      <c r="C27" s="61">
        <v>3.57</v>
      </c>
      <c r="D27" s="62">
        <v>2860.75</v>
      </c>
      <c r="E27" s="62" t="s">
        <v>29</v>
      </c>
      <c r="F27" s="62" t="s">
        <v>30</v>
      </c>
      <c r="G27" s="62">
        <v>10213</v>
      </c>
      <c r="H27" s="62" t="s">
        <v>31</v>
      </c>
      <c r="I27" s="62" t="s">
        <v>32</v>
      </c>
      <c r="J27" s="59" t="s">
        <v>33</v>
      </c>
      <c r="K27" s="61" t="s">
        <v>34</v>
      </c>
      <c r="L27" s="62">
        <v>48604</v>
      </c>
      <c r="M27" s="62" t="s">
        <v>35</v>
      </c>
      <c r="N27" s="62" t="s">
        <v>36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ht="204">
      <c r="A28" s="59">
        <v>2</v>
      </c>
      <c r="B28" s="60" t="s">
        <v>37</v>
      </c>
      <c r="C28" s="61">
        <v>2.88</v>
      </c>
      <c r="D28" s="62">
        <v>32417.72</v>
      </c>
      <c r="E28" s="62" t="s">
        <v>38</v>
      </c>
      <c r="F28" s="62" t="s">
        <v>39</v>
      </c>
      <c r="G28" s="62">
        <v>93363</v>
      </c>
      <c r="H28" s="62" t="s">
        <v>40</v>
      </c>
      <c r="I28" s="62" t="s">
        <v>41</v>
      </c>
      <c r="J28" s="59" t="s">
        <v>42</v>
      </c>
      <c r="K28" s="61" t="s">
        <v>43</v>
      </c>
      <c r="L28" s="62">
        <v>616275</v>
      </c>
      <c r="M28" s="62" t="s">
        <v>44</v>
      </c>
      <c r="N28" s="62" t="s">
        <v>45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ht="204">
      <c r="A29" s="59">
        <v>3</v>
      </c>
      <c r="B29" s="60" t="s">
        <v>46</v>
      </c>
      <c r="C29" s="61">
        <v>4.46</v>
      </c>
      <c r="D29" s="62">
        <v>34969.68</v>
      </c>
      <c r="E29" s="62" t="s">
        <v>47</v>
      </c>
      <c r="F29" s="62" t="s">
        <v>48</v>
      </c>
      <c r="G29" s="62">
        <v>155965</v>
      </c>
      <c r="H29" s="62" t="s">
        <v>49</v>
      </c>
      <c r="I29" s="62" t="s">
        <v>50</v>
      </c>
      <c r="J29" s="59" t="s">
        <v>51</v>
      </c>
      <c r="K29" s="61" t="s">
        <v>52</v>
      </c>
      <c r="L29" s="62">
        <v>988769</v>
      </c>
      <c r="M29" s="62" t="s">
        <v>53</v>
      </c>
      <c r="N29" s="62" t="s">
        <v>54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ht="216">
      <c r="A30" s="59">
        <v>4</v>
      </c>
      <c r="B30" s="60" t="s">
        <v>55</v>
      </c>
      <c r="C30" s="61">
        <v>4.46</v>
      </c>
      <c r="D30" s="62">
        <v>24093.41</v>
      </c>
      <c r="E30" s="62" t="s">
        <v>56</v>
      </c>
      <c r="F30" s="62">
        <v>3.31</v>
      </c>
      <c r="G30" s="62">
        <v>107457</v>
      </c>
      <c r="H30" s="62" t="s">
        <v>57</v>
      </c>
      <c r="I30" s="62">
        <v>15</v>
      </c>
      <c r="J30" s="59" t="s">
        <v>58</v>
      </c>
      <c r="K30" s="61" t="s">
        <v>59</v>
      </c>
      <c r="L30" s="62">
        <v>693744</v>
      </c>
      <c r="M30" s="62" t="s">
        <v>60</v>
      </c>
      <c r="N30" s="62">
        <v>29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ht="192">
      <c r="A31" s="59">
        <v>5</v>
      </c>
      <c r="B31" s="60" t="s">
        <v>61</v>
      </c>
      <c r="C31" s="61">
        <v>7.7</v>
      </c>
      <c r="D31" s="62">
        <v>2359.12</v>
      </c>
      <c r="E31" s="62">
        <v>676.36</v>
      </c>
      <c r="F31" s="62" t="s">
        <v>62</v>
      </c>
      <c r="G31" s="62">
        <v>18165</v>
      </c>
      <c r="H31" s="62">
        <v>5208</v>
      </c>
      <c r="I31" s="62" t="s">
        <v>63</v>
      </c>
      <c r="J31" s="59">
        <v>13.16</v>
      </c>
      <c r="K31" s="61" t="s">
        <v>64</v>
      </c>
      <c r="L31" s="62">
        <v>92145</v>
      </c>
      <c r="M31" s="62">
        <v>68537</v>
      </c>
      <c r="N31" s="62" t="s">
        <v>65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ht="204">
      <c r="A32" s="59">
        <v>6</v>
      </c>
      <c r="B32" s="60" t="s">
        <v>66</v>
      </c>
      <c r="C32" s="61">
        <v>7.7</v>
      </c>
      <c r="D32" s="62">
        <v>11213.75</v>
      </c>
      <c r="E32" s="62" t="s">
        <v>67</v>
      </c>
      <c r="F32" s="62" t="s">
        <v>68</v>
      </c>
      <c r="G32" s="62">
        <v>86346</v>
      </c>
      <c r="H32" s="62" t="s">
        <v>69</v>
      </c>
      <c r="I32" s="62" t="s">
        <v>70</v>
      </c>
      <c r="J32" s="59" t="s">
        <v>71</v>
      </c>
      <c r="K32" s="61" t="s">
        <v>72</v>
      </c>
      <c r="L32" s="62">
        <v>346923</v>
      </c>
      <c r="M32" s="62" t="s">
        <v>73</v>
      </c>
      <c r="N32" s="62" t="s">
        <v>74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ht="156">
      <c r="A33" s="59">
        <v>7</v>
      </c>
      <c r="B33" s="60" t="s">
        <v>75</v>
      </c>
      <c r="C33" s="61">
        <v>1255.16</v>
      </c>
      <c r="D33" s="62">
        <v>20.31</v>
      </c>
      <c r="E33" s="62"/>
      <c r="F33" s="62">
        <v>20.31</v>
      </c>
      <c r="G33" s="62">
        <v>25492</v>
      </c>
      <c r="H33" s="62"/>
      <c r="I33" s="62">
        <v>25492</v>
      </c>
      <c r="J33" s="59">
        <v>13.16</v>
      </c>
      <c r="K33" s="61" t="s">
        <v>76</v>
      </c>
      <c r="L33" s="62">
        <v>139950</v>
      </c>
      <c r="M33" s="62"/>
      <c r="N33" s="62">
        <v>139950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ht="21" customHeight="1">
      <c r="A34" s="57" t="s">
        <v>77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180">
      <c r="A35" s="59">
        <v>8</v>
      </c>
      <c r="B35" s="60" t="s">
        <v>78</v>
      </c>
      <c r="C35" s="61">
        <v>4.74</v>
      </c>
      <c r="D35" s="62">
        <v>2860.75</v>
      </c>
      <c r="E35" s="62" t="s">
        <v>29</v>
      </c>
      <c r="F35" s="62" t="s">
        <v>30</v>
      </c>
      <c r="G35" s="62">
        <v>13560</v>
      </c>
      <c r="H35" s="62" t="s">
        <v>79</v>
      </c>
      <c r="I35" s="62" t="s">
        <v>80</v>
      </c>
      <c r="J35" s="59" t="s">
        <v>33</v>
      </c>
      <c r="K35" s="61" t="s">
        <v>34</v>
      </c>
      <c r="L35" s="62">
        <v>64533</v>
      </c>
      <c r="M35" s="62" t="s">
        <v>81</v>
      </c>
      <c r="N35" s="62" t="s">
        <v>82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ht="204">
      <c r="A36" s="59">
        <v>9</v>
      </c>
      <c r="B36" s="60" t="s">
        <v>83</v>
      </c>
      <c r="C36" s="61">
        <v>3.92</v>
      </c>
      <c r="D36" s="62">
        <v>32417.72</v>
      </c>
      <c r="E36" s="62" t="s">
        <v>38</v>
      </c>
      <c r="F36" s="62" t="s">
        <v>39</v>
      </c>
      <c r="G36" s="62">
        <v>127077</v>
      </c>
      <c r="H36" s="62" t="s">
        <v>84</v>
      </c>
      <c r="I36" s="62" t="s">
        <v>85</v>
      </c>
      <c r="J36" s="59" t="s">
        <v>42</v>
      </c>
      <c r="K36" s="61" t="s">
        <v>43</v>
      </c>
      <c r="L36" s="62">
        <v>838819</v>
      </c>
      <c r="M36" s="62" t="s">
        <v>86</v>
      </c>
      <c r="N36" s="62" t="s">
        <v>87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ht="204">
      <c r="A37" s="59">
        <v>10</v>
      </c>
      <c r="B37" s="60" t="s">
        <v>88</v>
      </c>
      <c r="C37" s="61">
        <v>5.93</v>
      </c>
      <c r="D37" s="62">
        <v>34969.68</v>
      </c>
      <c r="E37" s="62" t="s">
        <v>47</v>
      </c>
      <c r="F37" s="62" t="s">
        <v>48</v>
      </c>
      <c r="G37" s="62">
        <v>207370</v>
      </c>
      <c r="H37" s="62" t="s">
        <v>89</v>
      </c>
      <c r="I37" s="62" t="s">
        <v>90</v>
      </c>
      <c r="J37" s="59" t="s">
        <v>51</v>
      </c>
      <c r="K37" s="61" t="s">
        <v>52</v>
      </c>
      <c r="L37" s="62">
        <v>1314663</v>
      </c>
      <c r="M37" s="62" t="s">
        <v>91</v>
      </c>
      <c r="N37" s="62" t="s">
        <v>92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ht="216">
      <c r="A38" s="59">
        <v>11</v>
      </c>
      <c r="B38" s="60" t="s">
        <v>93</v>
      </c>
      <c r="C38" s="61">
        <v>5.93</v>
      </c>
      <c r="D38" s="62">
        <v>24093.41</v>
      </c>
      <c r="E38" s="62" t="s">
        <v>56</v>
      </c>
      <c r="F38" s="62">
        <v>3.31</v>
      </c>
      <c r="G38" s="62">
        <v>142874</v>
      </c>
      <c r="H38" s="62" t="s">
        <v>94</v>
      </c>
      <c r="I38" s="62">
        <v>20</v>
      </c>
      <c r="J38" s="59" t="s">
        <v>58</v>
      </c>
      <c r="K38" s="61" t="s">
        <v>59</v>
      </c>
      <c r="L38" s="62">
        <v>922400</v>
      </c>
      <c r="M38" s="62" t="s">
        <v>95</v>
      </c>
      <c r="N38" s="62">
        <v>38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ht="192">
      <c r="A39" s="59">
        <v>12</v>
      </c>
      <c r="B39" s="60" t="s">
        <v>96</v>
      </c>
      <c r="C39" s="61">
        <v>10.1</v>
      </c>
      <c r="D39" s="62">
        <v>2359.12</v>
      </c>
      <c r="E39" s="62">
        <v>676.36</v>
      </c>
      <c r="F39" s="62" t="s">
        <v>62</v>
      </c>
      <c r="G39" s="62">
        <v>23827</v>
      </c>
      <c r="H39" s="62">
        <v>6831</v>
      </c>
      <c r="I39" s="62" t="s">
        <v>97</v>
      </c>
      <c r="J39" s="59">
        <v>13.16</v>
      </c>
      <c r="K39" s="61" t="s">
        <v>64</v>
      </c>
      <c r="L39" s="62">
        <v>120866</v>
      </c>
      <c r="M39" s="62">
        <v>89900</v>
      </c>
      <c r="N39" s="62" t="s">
        <v>98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ht="204">
      <c r="A40" s="59">
        <v>13</v>
      </c>
      <c r="B40" s="60" t="s">
        <v>99</v>
      </c>
      <c r="C40" s="61">
        <v>10.1</v>
      </c>
      <c r="D40" s="62">
        <v>12504.74</v>
      </c>
      <c r="E40" s="62" t="s">
        <v>100</v>
      </c>
      <c r="F40" s="62" t="s">
        <v>68</v>
      </c>
      <c r="G40" s="62">
        <v>126298</v>
      </c>
      <c r="H40" s="62" t="s">
        <v>101</v>
      </c>
      <c r="I40" s="62" t="s">
        <v>102</v>
      </c>
      <c r="J40" s="59" t="s">
        <v>103</v>
      </c>
      <c r="K40" s="61" t="s">
        <v>72</v>
      </c>
      <c r="L40" s="62">
        <v>507538</v>
      </c>
      <c r="M40" s="62" t="s">
        <v>104</v>
      </c>
      <c r="N40" s="62" t="s">
        <v>105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ht="156">
      <c r="A41" s="59">
        <v>14</v>
      </c>
      <c r="B41" s="60" t="s">
        <v>75</v>
      </c>
      <c r="C41" s="61">
        <v>1996.15</v>
      </c>
      <c r="D41" s="62">
        <v>20.31</v>
      </c>
      <c r="E41" s="62"/>
      <c r="F41" s="62">
        <v>20.31</v>
      </c>
      <c r="G41" s="62">
        <v>40542</v>
      </c>
      <c r="H41" s="62"/>
      <c r="I41" s="62">
        <v>40542</v>
      </c>
      <c r="J41" s="59">
        <v>13.16</v>
      </c>
      <c r="K41" s="61" t="s">
        <v>76</v>
      </c>
      <c r="L41" s="62">
        <v>222571</v>
      </c>
      <c r="M41" s="62"/>
      <c r="N41" s="62">
        <v>222571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ht="38.25">
      <c r="A42" s="63" t="s">
        <v>106</v>
      </c>
      <c r="B42" s="64"/>
      <c r="C42" s="64"/>
      <c r="D42" s="64"/>
      <c r="E42" s="64"/>
      <c r="F42" s="64"/>
      <c r="G42" s="65">
        <v>1178549</v>
      </c>
      <c r="H42" s="65" t="s">
        <v>107</v>
      </c>
      <c r="I42" s="65" t="s">
        <v>108</v>
      </c>
      <c r="J42" s="65"/>
      <c r="K42" s="65"/>
      <c r="L42" s="65">
        <v>6917800</v>
      </c>
      <c r="M42" s="65" t="s">
        <v>109</v>
      </c>
      <c r="N42" s="65" t="s">
        <v>110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ht="12.75">
      <c r="A43" s="63" t="s">
        <v>111</v>
      </c>
      <c r="B43" s="64"/>
      <c r="C43" s="64"/>
      <c r="D43" s="64"/>
      <c r="E43" s="64"/>
      <c r="F43" s="64"/>
      <c r="G43" s="65"/>
      <c r="H43" s="65"/>
      <c r="I43" s="65"/>
      <c r="J43" s="65"/>
      <c r="K43" s="65"/>
      <c r="L43" s="65"/>
      <c r="M43" s="65"/>
      <c r="N43" s="65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ht="12.75">
      <c r="A44" s="63" t="s">
        <v>112</v>
      </c>
      <c r="B44" s="64"/>
      <c r="C44" s="64"/>
      <c r="D44" s="64"/>
      <c r="E44" s="64"/>
      <c r="F44" s="64"/>
      <c r="G44" s="65">
        <v>39804</v>
      </c>
      <c r="H44" s="65"/>
      <c r="I44" s="65"/>
      <c r="J44" s="65"/>
      <c r="K44" s="65"/>
      <c r="L44" s="65">
        <v>523827</v>
      </c>
      <c r="M44" s="65"/>
      <c r="N44" s="65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ht="12.75">
      <c r="A45" s="63" t="s">
        <v>113</v>
      </c>
      <c r="B45" s="64"/>
      <c r="C45" s="64"/>
      <c r="D45" s="64"/>
      <c r="E45" s="64"/>
      <c r="F45" s="64"/>
      <c r="G45" s="65">
        <v>999181</v>
      </c>
      <c r="H45" s="65"/>
      <c r="I45" s="65"/>
      <c r="J45" s="65"/>
      <c r="K45" s="65"/>
      <c r="L45" s="65">
        <v>5891044</v>
      </c>
      <c r="M45" s="65"/>
      <c r="N45" s="6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ht="12.75">
      <c r="A46" s="63" t="s">
        <v>114</v>
      </c>
      <c r="B46" s="64"/>
      <c r="C46" s="64"/>
      <c r="D46" s="64"/>
      <c r="E46" s="64"/>
      <c r="F46" s="64"/>
      <c r="G46" s="65">
        <v>147442</v>
      </c>
      <c r="H46" s="65"/>
      <c r="I46" s="65"/>
      <c r="J46" s="65"/>
      <c r="K46" s="65"/>
      <c r="L46" s="65">
        <v>606609</v>
      </c>
      <c r="M46" s="65"/>
      <c r="N46" s="65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ht="12.75">
      <c r="A47" s="66" t="s">
        <v>115</v>
      </c>
      <c r="B47" s="67"/>
      <c r="C47" s="67"/>
      <c r="D47" s="67"/>
      <c r="E47" s="67"/>
      <c r="F47" s="67"/>
      <c r="G47" s="65">
        <v>41875</v>
      </c>
      <c r="H47" s="65"/>
      <c r="I47" s="65"/>
      <c r="J47" s="65"/>
      <c r="K47" s="65"/>
      <c r="L47" s="65">
        <v>551077</v>
      </c>
      <c r="M47" s="65"/>
      <c r="N47" s="65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ht="12.75">
      <c r="A48" s="66" t="s">
        <v>116</v>
      </c>
      <c r="B48" s="67"/>
      <c r="C48" s="67"/>
      <c r="D48" s="67"/>
      <c r="E48" s="67"/>
      <c r="F48" s="67"/>
      <c r="G48" s="65">
        <v>24904</v>
      </c>
      <c r="H48" s="65"/>
      <c r="I48" s="65"/>
      <c r="J48" s="65"/>
      <c r="K48" s="65"/>
      <c r="L48" s="65">
        <v>327733</v>
      </c>
      <c r="M48" s="65"/>
      <c r="N48" s="65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ht="12.75">
      <c r="A49" s="66" t="s">
        <v>117</v>
      </c>
      <c r="B49" s="67"/>
      <c r="C49" s="67"/>
      <c r="D49" s="67"/>
      <c r="E49" s="67"/>
      <c r="F49" s="67"/>
      <c r="G49" s="65"/>
      <c r="H49" s="65"/>
      <c r="I49" s="65"/>
      <c r="J49" s="65"/>
      <c r="K49" s="65"/>
      <c r="L49" s="65"/>
      <c r="M49" s="65"/>
      <c r="N49" s="65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ht="12.75">
      <c r="A50" s="63" t="s">
        <v>118</v>
      </c>
      <c r="B50" s="64"/>
      <c r="C50" s="64"/>
      <c r="D50" s="64"/>
      <c r="E50" s="64"/>
      <c r="F50" s="64"/>
      <c r="G50" s="65">
        <v>890810</v>
      </c>
      <c r="H50" s="65"/>
      <c r="I50" s="65"/>
      <c r="J50" s="65"/>
      <c r="K50" s="65"/>
      <c r="L50" s="65">
        <v>5423156</v>
      </c>
      <c r="M50" s="65"/>
      <c r="N50" s="65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ht="12.75">
      <c r="A51" s="63" t="s">
        <v>119</v>
      </c>
      <c r="B51" s="64"/>
      <c r="C51" s="64"/>
      <c r="D51" s="64"/>
      <c r="E51" s="64"/>
      <c r="F51" s="64"/>
      <c r="G51" s="65">
        <v>288484</v>
      </c>
      <c r="H51" s="65"/>
      <c r="I51" s="65"/>
      <c r="J51" s="65"/>
      <c r="K51" s="65"/>
      <c r="L51" s="65">
        <v>2010933</v>
      </c>
      <c r="M51" s="65"/>
      <c r="N51" s="65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ht="12.75">
      <c r="A52" s="63" t="s">
        <v>120</v>
      </c>
      <c r="B52" s="64"/>
      <c r="C52" s="64"/>
      <c r="D52" s="64"/>
      <c r="E52" s="64"/>
      <c r="F52" s="64"/>
      <c r="G52" s="65">
        <v>66034</v>
      </c>
      <c r="H52" s="65"/>
      <c r="I52" s="65"/>
      <c r="J52" s="65"/>
      <c r="K52" s="65"/>
      <c r="L52" s="65">
        <v>362521</v>
      </c>
      <c r="M52" s="65"/>
      <c r="N52" s="65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ht="12.75">
      <c r="A53" s="63" t="s">
        <v>121</v>
      </c>
      <c r="B53" s="64"/>
      <c r="C53" s="64"/>
      <c r="D53" s="64"/>
      <c r="E53" s="64"/>
      <c r="F53" s="64"/>
      <c r="G53" s="65">
        <v>1245328</v>
      </c>
      <c r="H53" s="65"/>
      <c r="I53" s="65"/>
      <c r="J53" s="65"/>
      <c r="K53" s="65"/>
      <c r="L53" s="65">
        <v>7796610</v>
      </c>
      <c r="M53" s="65"/>
      <c r="N53" s="65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ht="12.75">
      <c r="A54" s="63" t="s">
        <v>122</v>
      </c>
      <c r="B54" s="64"/>
      <c r="C54" s="64"/>
      <c r="D54" s="64"/>
      <c r="E54" s="64"/>
      <c r="F54" s="64"/>
      <c r="G54" s="65">
        <v>224159</v>
      </c>
      <c r="H54" s="65"/>
      <c r="I54" s="65"/>
      <c r="J54" s="65"/>
      <c r="K54" s="65"/>
      <c r="L54" s="65">
        <v>1403390</v>
      </c>
      <c r="M54" s="65"/>
      <c r="N54" s="65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ht="12.75">
      <c r="A55" s="66" t="s">
        <v>123</v>
      </c>
      <c r="B55" s="67"/>
      <c r="C55" s="67"/>
      <c r="D55" s="67"/>
      <c r="E55" s="67"/>
      <c r="F55" s="67"/>
      <c r="G55" s="65">
        <v>1469487</v>
      </c>
      <c r="H55" s="65"/>
      <c r="I55" s="65"/>
      <c r="J55" s="65"/>
      <c r="K55" s="65"/>
      <c r="L55" s="65">
        <v>9200000</v>
      </c>
      <c r="M55" s="65"/>
      <c r="N55" s="6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ht="12.75">
      <c r="A56" s="25"/>
      <c r="B56"/>
      <c r="C56"/>
      <c r="D56"/>
      <c r="E56"/>
      <c r="F56"/>
      <c r="G56" s="36"/>
      <c r="H56" s="36"/>
      <c r="I56" s="36"/>
      <c r="J56" s="36"/>
      <c r="K56" s="36"/>
      <c r="L56" s="36"/>
      <c r="M56" s="36"/>
      <c r="N56" s="3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5:43" ht="12.75"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43" ht="12.75">
      <c r="A58" s="23" t="s">
        <v>26</v>
      </c>
      <c r="D58" s="14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:43" ht="12.75">
      <c r="A59" s="24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43" ht="12.75">
      <c r="A60" s="23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5:43" ht="12.75"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5:43" ht="12.75"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5:43" ht="12.75"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5:43" ht="12.75"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5:43" ht="12.75"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5:43" ht="12.75"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5:43" ht="12.75"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5:43" ht="12.75"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5:43" ht="12.75"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5:43" ht="12.75"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5:43" ht="12.75"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5:43" ht="12.75"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5:43" ht="12.75"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5:43" ht="12.75"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5:43" ht="12.75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5:43" ht="12.75"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5:43" ht="12.75"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5:43" ht="12.75"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5:43" ht="12.7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5:43" ht="12.7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5:43" ht="12.7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5:43" ht="12.7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5:43" ht="12.7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5:43" ht="12.7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5:43" ht="12.7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5:43" ht="12.7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5:43" ht="12.7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5:43" ht="12.7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5:43" ht="12.7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5:43" ht="12.7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5:43" ht="12.7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5:43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5:43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5:43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5:43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5:43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5:43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5:43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5:43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5:43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5:43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5:43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5:43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5:43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5:43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5:43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5:43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5:43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5:43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5:43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5:43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5:43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5:43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5:43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5:43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5:43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5:43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5:43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5:43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5:43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5:43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5:43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5:43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5:43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5:43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5:43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5:43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5:43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5:43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5:43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5:43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5:43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5:43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5:43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5:43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5:43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5:43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5:43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5:43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5:43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5:43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5:43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5:43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5:43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5:43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5:43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5:43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5:43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5:43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5:43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5:43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5:43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5:43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5:43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5:43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5:43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5:43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5:43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5:43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5:43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5:43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5:43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5:43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5:43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15:43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15:43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15:43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15:43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15:43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15:43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15:43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15:43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15:43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15:43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15:43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15:43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15:43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15:43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15:43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15:43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15:43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15:43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15:43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15:43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15:43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15:43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15:43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15:43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15:43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15:43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15:43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15:43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15:43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15:43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15:43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15:43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15:43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15:43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15:43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15:43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15:43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15:43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15:43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15:43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15:43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15:43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15:43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15:43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15:43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15:43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15:43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15:43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15:43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15:43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15:43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15:43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15:43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15:43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15:43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15:43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15:43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15:43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15:43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15:43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15:43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15:43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15:43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15:43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15:43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15:43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15:43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15:43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15:43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15:43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15:43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15:43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15:43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15:43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15:43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15:43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15:43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15:43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15:43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15:43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15:43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15:43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15:43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15:43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15:43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15:43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15:43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15:43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15:43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15:43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15:43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15:43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15:43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15:43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15:43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15:43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15:43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15:43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15:43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15:43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15:43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15:43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15:43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15:43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15:43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15:43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15:43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15:43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15:43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15:43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15:43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15:43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15:43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15:43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15:43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15:43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15:43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15:43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15:43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15:43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15:43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15:43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15:43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15:43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15:43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15:43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15:43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15:43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15:43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15:43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15:43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15:43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15:43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15:43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15:43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15:43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15:43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15:43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15:43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15:43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15:43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15:43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15:43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15:43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15:43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15:43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15:43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15:43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15:43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15:43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15:43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15:43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15:43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15:43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15:43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15:43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15:43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15:43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15:43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15:43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15:43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15:43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15:43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15:43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15:43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15:43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15:43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15:43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15:43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15:43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15:43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15:43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15:43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15:43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15:43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15:43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15:43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15:43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15:43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15:43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15:43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15:43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15:43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15:43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15:43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15:43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15:43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15:43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15:43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15:43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15:43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15:43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15:43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15:43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15:43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15:43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15:43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15:43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15:43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15:43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15:43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15:43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15:43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15:43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15:43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15:43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15:43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15:43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15:43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15:43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15:43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15:43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15:43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15:43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15:43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15:43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15:43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15:43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15:43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15:43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15:43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15:43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15:43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15:43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15:43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15:43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15:43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15:43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15:43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15:43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15:43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15:43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15:43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15:43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15:43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15:43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15:43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15:43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15:43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15:43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15:43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15:43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15:43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15:43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15:43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15:43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15:43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15:43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15:43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15:43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15:43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15:43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15:43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15:43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15:43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15:43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15:43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15:43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15:43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15:43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15:43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15:43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15:43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15:43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15:43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15:43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15:43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15:43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15:43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15:43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15:43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15:43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15:43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15:43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15:43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15:43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15:43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15:43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15:43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15:43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15:43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15:43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15:43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15:43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15:43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15:43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15:43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15:19" ht="12.75">
      <c r="O452"/>
      <c r="P452"/>
      <c r="Q452"/>
      <c r="R452"/>
      <c r="S452"/>
    </row>
    <row r="453" spans="15:19" ht="12.75">
      <c r="O453"/>
      <c r="P453"/>
      <c r="Q453"/>
      <c r="R453"/>
      <c r="S453"/>
    </row>
    <row r="454" spans="15:19" ht="12.75">
      <c r="O454"/>
      <c r="P454"/>
      <c r="Q454"/>
      <c r="R454"/>
      <c r="S454"/>
    </row>
    <row r="455" spans="15:19" ht="12.75">
      <c r="O455"/>
      <c r="P455"/>
      <c r="Q455"/>
      <c r="R455"/>
      <c r="S455"/>
    </row>
    <row r="456" spans="15:19" ht="12.75">
      <c r="O456"/>
      <c r="P456"/>
      <c r="Q456"/>
      <c r="R456"/>
      <c r="S456"/>
    </row>
    <row r="457" spans="15:19" ht="12.75">
      <c r="O457"/>
      <c r="P457"/>
      <c r="Q457"/>
      <c r="R457"/>
      <c r="S457"/>
    </row>
    <row r="458" spans="15:19" ht="12.75">
      <c r="O458"/>
      <c r="P458"/>
      <c r="Q458"/>
      <c r="R458"/>
      <c r="S458"/>
    </row>
    <row r="459" spans="15:19" ht="12.75">
      <c r="O459"/>
      <c r="P459"/>
      <c r="Q459"/>
      <c r="R459"/>
      <c r="S459"/>
    </row>
    <row r="460" spans="15:19" ht="12.75">
      <c r="O460"/>
      <c r="P460"/>
      <c r="Q460"/>
      <c r="R460"/>
      <c r="S460"/>
    </row>
    <row r="461" spans="15:19" ht="12.75">
      <c r="O461"/>
      <c r="P461"/>
      <c r="Q461"/>
      <c r="R461"/>
      <c r="S461"/>
    </row>
    <row r="462" spans="15:19" ht="12.75">
      <c r="O462"/>
      <c r="P462"/>
      <c r="Q462"/>
      <c r="R462"/>
      <c r="S462"/>
    </row>
    <row r="463" spans="15:19" ht="12.75">
      <c r="O463"/>
      <c r="P463"/>
      <c r="Q463"/>
      <c r="R463"/>
      <c r="S463"/>
    </row>
    <row r="464" spans="15:19" ht="12.75">
      <c r="O464"/>
      <c r="P464"/>
      <c r="Q464"/>
      <c r="R464"/>
      <c r="S464"/>
    </row>
    <row r="465" spans="15:19" ht="12.75">
      <c r="O465"/>
      <c r="P465"/>
      <c r="Q465"/>
      <c r="R465"/>
      <c r="S465"/>
    </row>
    <row r="466" spans="15:19" ht="12.75">
      <c r="O466"/>
      <c r="P466"/>
      <c r="Q466"/>
      <c r="R466"/>
      <c r="S466"/>
    </row>
    <row r="467" spans="15:19" ht="12.75">
      <c r="O467"/>
      <c r="P467"/>
      <c r="Q467"/>
      <c r="R467"/>
      <c r="S467"/>
    </row>
    <row r="468" spans="15:19" ht="12.75">
      <c r="O468"/>
      <c r="P468"/>
      <c r="Q468"/>
      <c r="R468"/>
      <c r="S468"/>
    </row>
    <row r="469" spans="15:19" ht="12.75">
      <c r="O469"/>
      <c r="P469"/>
      <c r="Q469"/>
      <c r="R469"/>
      <c r="S469"/>
    </row>
    <row r="470" spans="15:19" ht="12.75">
      <c r="O470"/>
      <c r="P470"/>
      <c r="Q470"/>
      <c r="R470"/>
      <c r="S470"/>
    </row>
    <row r="471" spans="15:19" ht="12.75">
      <c r="O471"/>
      <c r="P471"/>
      <c r="Q471"/>
      <c r="R471"/>
      <c r="S471"/>
    </row>
    <row r="472" spans="15:19" ht="12.75">
      <c r="O472"/>
      <c r="P472"/>
      <c r="Q472"/>
      <c r="R472"/>
      <c r="S472"/>
    </row>
    <row r="473" spans="15:19" ht="12.75">
      <c r="O473"/>
      <c r="P473"/>
      <c r="Q473"/>
      <c r="R473"/>
      <c r="S473"/>
    </row>
    <row r="474" spans="15:19" ht="12.75">
      <c r="O474"/>
      <c r="P474"/>
      <c r="Q474"/>
      <c r="R474"/>
      <c r="S474"/>
    </row>
    <row r="475" spans="15:19" ht="12.75">
      <c r="O475"/>
      <c r="P475"/>
      <c r="Q475"/>
      <c r="R475"/>
      <c r="S475"/>
    </row>
    <row r="476" spans="15:19" ht="12.75">
      <c r="O476"/>
      <c r="P476"/>
      <c r="Q476"/>
      <c r="R476"/>
      <c r="S476"/>
    </row>
    <row r="477" spans="15:19" ht="12.75">
      <c r="O477"/>
      <c r="P477"/>
      <c r="Q477"/>
      <c r="R477"/>
      <c r="S477"/>
    </row>
    <row r="478" spans="15:19" ht="12.75">
      <c r="O478"/>
      <c r="P478"/>
      <c r="Q478"/>
      <c r="R478"/>
      <c r="S478"/>
    </row>
    <row r="479" spans="15:19" ht="12.75">
      <c r="O479"/>
      <c r="P479"/>
      <c r="Q479"/>
      <c r="R479"/>
      <c r="S479"/>
    </row>
    <row r="480" spans="15:19" ht="12.75">
      <c r="O480"/>
      <c r="P480"/>
      <c r="Q480"/>
      <c r="R480"/>
      <c r="S480"/>
    </row>
    <row r="481" spans="15:19" ht="12.75">
      <c r="O481"/>
      <c r="P481"/>
      <c r="Q481"/>
      <c r="R481"/>
      <c r="S481"/>
    </row>
    <row r="482" spans="15:17" ht="12.75">
      <c r="O482"/>
      <c r="P482"/>
      <c r="Q482"/>
    </row>
    <row r="483" spans="15:17" ht="12.75">
      <c r="O483"/>
      <c r="P483"/>
      <c r="Q483"/>
    </row>
    <row r="484" spans="15:17" ht="12.75">
      <c r="O484"/>
      <c r="P484"/>
      <c r="Q484"/>
    </row>
    <row r="485" spans="15:17" ht="12.75">
      <c r="O485"/>
      <c r="P485"/>
      <c r="Q485"/>
    </row>
  </sheetData>
  <sheetProtection/>
  <mergeCells count="36">
    <mergeCell ref="A52:F52"/>
    <mergeCell ref="A53:F53"/>
    <mergeCell ref="A54:F54"/>
    <mergeCell ref="A55:F55"/>
    <mergeCell ref="A48:F48"/>
    <mergeCell ref="A49:F49"/>
    <mergeCell ref="A50:F50"/>
    <mergeCell ref="A51:F51"/>
    <mergeCell ref="A44:F44"/>
    <mergeCell ref="A45:F45"/>
    <mergeCell ref="A46:F46"/>
    <mergeCell ref="A47:F47"/>
    <mergeCell ref="A26:N26"/>
    <mergeCell ref="A34:N34"/>
    <mergeCell ref="A42:F42"/>
    <mergeCell ref="A43:F43"/>
    <mergeCell ref="A8:N8"/>
    <mergeCell ref="A11:N11"/>
    <mergeCell ref="A13:N13"/>
    <mergeCell ref="D23:D24"/>
    <mergeCell ref="G23:G24"/>
    <mergeCell ref="L23:L24"/>
    <mergeCell ref="D22:F22"/>
    <mergeCell ref="C22:C24"/>
    <mergeCell ref="L22:N22"/>
    <mergeCell ref="G22:I22"/>
    <mergeCell ref="A9:N9"/>
    <mergeCell ref="A12:N12"/>
    <mergeCell ref="A14:N14"/>
    <mergeCell ref="O22:O24"/>
    <mergeCell ref="K17:L17"/>
    <mergeCell ref="K19:L19"/>
    <mergeCell ref="K18:L18"/>
    <mergeCell ref="J22:K22"/>
    <mergeCell ref="A22:A24"/>
    <mergeCell ref="B22:B24"/>
  </mergeCells>
  <printOptions/>
  <pageMargins left="0.7874015748031497" right="0.3937007874015748" top="0.22" bottom="0.23" header="0.23622047244094488" footer="0.23622047244094488"/>
  <pageSetup fitToHeight="30000" fitToWidth="1" horizontalDpi="600" verticalDpi="600" orientation="landscape" paperSize="9" scale="69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Грачёв Р.Г.</dc:creator>
  <cp:keywords/>
  <dc:description/>
  <cp:lastModifiedBy>Брицева Наталья Александровна</cp:lastModifiedBy>
  <cp:lastPrinted>2011-03-22T04:07:51Z</cp:lastPrinted>
  <dcterms:created xsi:type="dcterms:W3CDTF">2003-01-28T12:33:10Z</dcterms:created>
  <dcterms:modified xsi:type="dcterms:W3CDTF">2011-03-22T04:08:47Z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