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9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9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9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<sst xmlns="http://schemas.openxmlformats.org/spreadsheetml/2006/main" count="159" uniqueCount="143">
  <si>
    <t>(наименование работ и затрат, наименование объекта)</t>
  </si>
  <si>
    <t xml:space="preserve">Основание:  </t>
  </si>
  <si>
    <t>(наименование стройки)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</si>
  <si>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</si>
  <si>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</si>
  <si>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</si>
  <si>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</si>
  <si>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</si>
  <si>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</si>
  <si>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</si>
  <si>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</si>
  <si>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</si>
  <si>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</si>
  <si>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</si>
  <si>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</si>
  <si>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</si>
  <si>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</si>
  <si>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</si>
  <si>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</si>
  <si>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</si>
  <si>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</si>
  <si>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</si>
  <si>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</si>
  <si>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</si>
  <si>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</si>
  <si>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</si>
  <si>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</si>
  <si>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</si>
  <si>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>Проверил:______________ ()</t>
  </si>
  <si>
    <t>ТЕР27-06-026-01
Розлив вяжущих материалов
1 т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</si>
  <si>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 xml:space="preserve">
----------
2854,99</t>
  </si>
  <si>
    <t>49,91
----------
7,31</t>
  </si>
  <si>
    <t xml:space="preserve">
----------
21783</t>
  </si>
  <si>
    <t>381
----------
56</t>
  </si>
  <si>
    <t>14,31
----------
5,046</t>
  </si>
  <si>
    <t>5,036
----------
14,31</t>
  </si>
  <si>
    <t xml:space="preserve">
----------
109920</t>
  </si>
  <si>
    <t>2038
----------
918</t>
  </si>
  <si>
    <t>ТЕРр68-10-1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1.114 ОП При выполнении работ по ремонту дорожных оснований и покрытий в условиях непрекращающегося движения транспорта  ОЗП=1,2; ЭМ=1,2 к расх.; ЗПМ=1,2; ТЗ=1,2; ТЗМ=1,2</t>
  </si>
  <si>
    <t>292,22
----------
29150,07</t>
  </si>
  <si>
    <t>4480,22
----------
373,51</t>
  </si>
  <si>
    <t>1636
----------
163241</t>
  </si>
  <si>
    <t>25089
----------
2092</t>
  </si>
  <si>
    <t>14,31
----------
6,881</t>
  </si>
  <si>
    <t>3,231
----------
14,31</t>
  </si>
  <si>
    <t>26930
----------
1123258</t>
  </si>
  <si>
    <t>85553
----------
34422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</si>
  <si>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</si>
  <si>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>367,68
----------
31754,78</t>
  </si>
  <si>
    <t>2882,48
----------
238,12</t>
  </si>
  <si>
    <t>3506
----------
302814</t>
  </si>
  <si>
    <t>27487
----------
2271</t>
  </si>
  <si>
    <t>14,31
----------
6,683</t>
  </si>
  <si>
    <t>3,217
----------
14,31</t>
  </si>
  <si>
    <t>57700
----------
2023703</t>
  </si>
  <si>
    <t>93301
----------
37368</t>
  </si>
  <si>
    <t>ТЕР27-06-021-01
На каждые 0,5 см изменения толщины покрытия добавлять или исключать: к расценке 27-06-020-01
1000 м2 покрытия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ТЗМ=1,2;
 ПЗ=6 (ОЗП=6; ЭМ=6 к расх.; ЗПМ=6; МАТ=6 к расх.; ТЗ=6; ТЗМ=6)</t>
  </si>
  <si>
    <t>5,16
----------
23744,7</t>
  </si>
  <si>
    <t>49
----------
226429</t>
  </si>
  <si>
    <t>14,31
----------
6,696</t>
  </si>
  <si>
    <t>0,434
----------
14,31</t>
  </si>
  <si>
    <t>810
----------
1516172</t>
  </si>
  <si>
    <t>ТЕРр68-14-1
Разборка бортовых камней: на бетонном основании
100 м
______________
Территориальная поправка к базе 2001г МАТ=1,05
КОЭФ. К ПОЗИЦИИ:
1.114 ОП При выполнении работ по ремонту дорожных оснований и покрытий в условиях непрекращающегося движения транспорта  ОЗП=1,2; ЭМ=1,2 к расх.; ЗПМ=1,2; ТЗ=1,2; ТЗМ=1,2</t>
  </si>
  <si>
    <t>709,74
----------
90,35</t>
  </si>
  <si>
    <t>11356
----------
1446</t>
  </si>
  <si>
    <t>4,649
----------
14,31</t>
  </si>
  <si>
    <t>55896
----------
23790</t>
  </si>
  <si>
    <t>ТЕР27-02-010-02
Установка бортовых камней бетонных: при других видах покрытий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</si>
  <si>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>641,81
----------
3818,17</t>
  </si>
  <si>
    <t>93
----------
8,77</t>
  </si>
  <si>
    <t>11360
----------
67582</t>
  </si>
  <si>
    <t>1646
----------
155</t>
  </si>
  <si>
    <t>14,31
----------
3,132</t>
  </si>
  <si>
    <t>4,131
----------
14,31</t>
  </si>
  <si>
    <t>186946
----------
211666</t>
  </si>
  <si>
    <t>7133
----------
2554</t>
  </si>
  <si>
    <t>Прайс ОАО "НЗЖБИ" им. Иванова  от 11.07.11
Бортовой камень железобетонный БР 100.30.15 (375/1,18/4,23=75,13)
шт
______________
Территориальная поправка к базе 2001г МАТ=1,05</t>
  </si>
  <si>
    <t xml:space="preserve">
----------
78,89</t>
  </si>
  <si>
    <t xml:space="preserve">
----------
139635</t>
  </si>
  <si>
    <t>14,31
----------
4,23</t>
  </si>
  <si>
    <t>4,31
----------
14,31</t>
  </si>
  <si>
    <t xml:space="preserve">
----------
590649</t>
  </si>
  <si>
    <t>СЦП3-3-15-1
ПЕРЕВОЗКА ГРУЗОВ АВТОМОБИЛЯМИ-САМОСВАЛАМИ (РАБОТАЮЩИМИ ВНЕ КАРЬЕРОВ), РАССТОЯНИЕ ПЕРЕВОЗКИ 15 КМ КЛАСС ГРУЗА 1
1 т
______________
Территориальная поправка к базе 2001г МАТ=1,05</t>
  </si>
  <si>
    <t>5,7
----------
14,31</t>
  </si>
  <si>
    <t>ТЕР01-01-036-02
Планировка площадей бульдозерами мощностью: 79 кВт (108 л.с.)
1000 м2 спланированной поверхности за 1 проход бульдозера
______________
Территориальная поправка к базе 2001г МАТ=1,05</t>
  </si>
  <si>
    <t>29,96
----------
2,69</t>
  </si>
  <si>
    <t>61
----------
5</t>
  </si>
  <si>
    <t>3,839
----------
14,31</t>
  </si>
  <si>
    <t>244
----------
90</t>
  </si>
  <si>
    <t>СЦП1-3-7
ПОГРУЗОЧНЫЕ РАБОТЫ ПРИ АВТОМОБИЛЬНЫХ ПЕРЕВОЗКАХ ГРУНТ РАСТИТЕЛЬНОГО СЛОЯ (ЗЕМЛЯ, ПЕРЕГНОЙ)
ЗА Т ГРУЗА
______________
Территориальная поправка к базе 2001г МАТ=1,05</t>
  </si>
  <si>
    <t>0,65
----------
0,2</t>
  </si>
  <si>
    <t>59
----------
18</t>
  </si>
  <si>
    <t>11,28
----------
14,31</t>
  </si>
  <si>
    <t>706
----------
299</t>
  </si>
  <si>
    <t>ТЕР01-01-030-02
Разработка грунта с перемещением до 10 м бульдозерами мощностью: 59 кВт (80 л.с.), группа грунтов 2
1000 м3 грунта
______________
Территориальная поправка к базе 2001г МАТ=1,05</t>
  </si>
  <si>
    <t>1321,8
----------
135,99</t>
  </si>
  <si>
    <t>61
----------
6</t>
  </si>
  <si>
    <t>3,82
----------
14,31</t>
  </si>
  <si>
    <t>246
----------
104</t>
  </si>
  <si>
    <t>ТЕР27-04-005-01
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
1000 м2 основания
______________
Территориальная поправка к базе 2001г МАТ=1,05</t>
  </si>
  <si>
    <t>253,2
----------
17029,37</t>
  </si>
  <si>
    <t>5492,54
----------
502,69</t>
  </si>
  <si>
    <t>52
----------
3525</t>
  </si>
  <si>
    <t>1137
----------
104</t>
  </si>
  <si>
    <t>14,31
----------
10,097</t>
  </si>
  <si>
    <t>3,555
----------
14,31</t>
  </si>
  <si>
    <t>863
----------
35593</t>
  </si>
  <si>
    <t>4265
----------
1712</t>
  </si>
  <si>
    <t>Итого прямые затраты по смете</t>
  </si>
  <si>
    <t>26133,00
----------
925009,00</t>
  </si>
  <si>
    <t>114964,00
----------
6153,00</t>
  </si>
  <si>
    <t>373985,00
----------
5610961,00</t>
  </si>
  <si>
    <t>507253,00
----------
88049,00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</si>
  <si>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</si>
  <si>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</si>
  <si>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1, 3-4, 6-7, 13, 2, 5, 9, 12, 10)</t>
  </si>
  <si>
    <t>922,95
----------
922,95</t>
  </si>
  <si>
    <t>13207,35
----------
13207,35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</si>
  <si>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</si>
  <si>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</si>
  <si>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</si>
  <si>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</si>
  <si>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</si>
  <si>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</si>
  <si>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</si>
  <si>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Автомобильные дороги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</si>
  <si>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</si>
  <si>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</si>
  <si>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Земляные работы, выполняемые механизированным способом</t>
  </si>
  <si>
    <t xml:space="preserve">    Погрузо-разгрузочные работы при автоперевозках</t>
  </si>
  <si>
    <t xml:space="preserve">    Итого</t>
  </si>
  <si>
    <t xml:space="preserve">    НДС 18%</t>
  </si>
  <si>
    <t xml:space="preserve">    ВСЕГО по смете</t>
  </si>
  <si>
    <t>91</t>
  </si>
  <si>
    <t xml:space="preserve">Сметная стоимость с понижающим коэффициентом </t>
  </si>
  <si>
    <t>Составлен в базисных и текущих ценах по состоянию на3 квартал 2011 г.</t>
  </si>
  <si>
    <t>руб.</t>
  </si>
  <si>
    <t xml:space="preserve">    ВСЕГО по смете с понижающим коэффициентом к=0,9</t>
  </si>
  <si>
    <t>"____" ______________2011 г.</t>
  </si>
  <si>
    <t>" _____ " ________________ 2011 г.</t>
  </si>
  <si>
    <t>Председатель комитета                        В.И.Федосов</t>
  </si>
  <si>
    <t>Глава администрации города                                И.И.Терёшкин</t>
  </si>
  <si>
    <t>на Ремонт асфальтобетонного покрытия ул. 25 Партсъезда ( от бани до ул. Союза Республик) г.Заринска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</si>
</sst>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1" fontId="8" fillId="0" borderId="1" xfId="53" applyNumberFormat="1" applyFont="1" applyBorder="1" applyAlignment="1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9" xfId="53" applyFont="1" applyBorder="1" applyAlignment="1">
      <alignment horizontal="left" vertical="top" wrapText="1"/>
      <protection/>
    </xf>
    <xf numFmtId="0" fontId="29" fillId="0" borderId="20" xfId="53" applyFont="1" applyBorder="1" applyAlignment="1">
      <alignment horizontal="left" vertical="top" wrapText="1"/>
      <protection/>
    </xf>
    <xf numFmtId="0" fontId="29" fillId="0" borderId="21" xfId="53" applyFont="1" applyBorder="1" applyAlignment="1">
      <alignment horizontal="lef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7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20</v>
      </c>
    </row>
    <row r="2" ht="12"/>
    <row r="3" spans="1:43" ht="12.75">
      <c r="A3" s="27"/>
      <c r="B3" s="28" t="s">
        <v>22</v>
      </c>
      <c r="C3" s="29"/>
      <c r="D3" s="30"/>
      <c r="E3" s="27"/>
      <c r="F3" s="31"/>
      <c r="G3" s="31"/>
      <c r="H3" s="31"/>
      <c r="I3" s="31"/>
      <c r="J3" s="31"/>
      <c r="K3" s="31"/>
      <c r="L3" s="32" t="s">
        <v>23</v>
      </c>
      <c r="M3" s="31"/>
      <c r="N3" s="31"/>
      <c r="O3" s="31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7"/>
      <c r="B4" s="33" t="s">
        <v>141</v>
      </c>
      <c r="C4" s="29"/>
      <c r="D4" s="30"/>
      <c r="E4" s="27"/>
      <c r="F4" s="31"/>
      <c r="G4" s="31"/>
      <c r="H4" s="31"/>
      <c r="I4" s="31"/>
      <c r="J4" s="31"/>
      <c r="K4" s="31"/>
      <c r="L4" s="31"/>
      <c r="M4" s="31"/>
      <c r="N4" s="31" t="s">
        <v>140</v>
      </c>
      <c r="O4" s="31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7"/>
      <c r="B5" s="33" t="s">
        <v>24</v>
      </c>
      <c r="C5" s="29"/>
      <c r="D5" s="30"/>
      <c r="E5" s="27"/>
      <c r="F5" s="31"/>
      <c r="G5" s="31"/>
      <c r="H5" s="31"/>
      <c r="I5" s="31"/>
      <c r="J5" s="31"/>
      <c r="K5" s="31"/>
      <c r="L5" s="34" t="s">
        <v>25</v>
      </c>
      <c r="M5" s="31"/>
      <c r="N5" s="31"/>
      <c r="O5" s="31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7"/>
      <c r="B6" s="33" t="s">
        <v>139</v>
      </c>
      <c r="C6" s="29"/>
      <c r="D6" s="30"/>
      <c r="E6" s="27"/>
      <c r="F6" s="31"/>
      <c r="G6" s="31"/>
      <c r="H6" s="31"/>
      <c r="I6" s="31"/>
      <c r="J6" s="31"/>
      <c r="K6" s="31"/>
      <c r="L6" s="34" t="s">
        <v>138</v>
      </c>
      <c r="M6" s="31"/>
      <c r="N6" s="31"/>
      <c r="O6" s="31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3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53" t="s">
        <v>142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134</v>
      </c>
      <c r="G17" s="10"/>
      <c r="H17" s="10"/>
      <c r="I17" s="10"/>
      <c r="J17" s="10"/>
      <c r="K17" s="45">
        <f>L58</f>
        <v>7923427.2</v>
      </c>
      <c r="L17" s="45"/>
      <c r="M17" s="20" t="s">
        <v>136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10</v>
      </c>
      <c r="G18" s="10"/>
      <c r="H18" s="10"/>
      <c r="I18" s="10"/>
      <c r="J18" s="10"/>
      <c r="K18" s="47">
        <v>3580.39</v>
      </c>
      <c r="L18" s="47"/>
      <c r="M18" s="21" t="s">
        <v>9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7</v>
      </c>
      <c r="G19" s="10"/>
      <c r="H19" s="10"/>
      <c r="I19" s="10"/>
      <c r="J19" s="10"/>
      <c r="K19" s="46">
        <f>531339/1000</f>
        <v>531.339</v>
      </c>
      <c r="L19" s="46"/>
      <c r="M19" s="21" t="s">
        <v>8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135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0" t="s">
        <v>3</v>
      </c>
      <c r="B22" s="50" t="s">
        <v>12</v>
      </c>
      <c r="C22" s="50" t="s">
        <v>15</v>
      </c>
      <c r="D22" s="59" t="s">
        <v>13</v>
      </c>
      <c r="E22" s="60"/>
      <c r="F22" s="61"/>
      <c r="G22" s="59" t="s">
        <v>14</v>
      </c>
      <c r="H22" s="60"/>
      <c r="I22" s="61"/>
      <c r="J22" s="48" t="s">
        <v>4</v>
      </c>
      <c r="K22" s="49"/>
      <c r="L22" s="57" t="s">
        <v>21</v>
      </c>
      <c r="M22" s="57"/>
      <c r="N22" s="57"/>
      <c r="O22" s="4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1"/>
      <c r="B23" s="51"/>
      <c r="C23" s="51"/>
      <c r="D23" s="55" t="s">
        <v>11</v>
      </c>
      <c r="E23" s="25" t="s">
        <v>19</v>
      </c>
      <c r="F23" s="25" t="s">
        <v>16</v>
      </c>
      <c r="G23" s="55" t="s">
        <v>11</v>
      </c>
      <c r="H23" s="25" t="s">
        <v>19</v>
      </c>
      <c r="I23" s="25" t="s">
        <v>16</v>
      </c>
      <c r="J23" s="25" t="s">
        <v>19</v>
      </c>
      <c r="K23" s="25" t="s">
        <v>16</v>
      </c>
      <c r="L23" s="57" t="s">
        <v>11</v>
      </c>
      <c r="M23" s="25" t="s">
        <v>19</v>
      </c>
      <c r="N23" s="25" t="s">
        <v>16</v>
      </c>
      <c r="O23" s="4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2"/>
      <c r="B24" s="52"/>
      <c r="C24" s="52"/>
      <c r="D24" s="56"/>
      <c r="E24" s="17" t="s">
        <v>18</v>
      </c>
      <c r="F24" s="25" t="s">
        <v>17</v>
      </c>
      <c r="G24" s="56"/>
      <c r="H24" s="17" t="s">
        <v>18</v>
      </c>
      <c r="I24" s="25" t="s">
        <v>17</v>
      </c>
      <c r="J24" s="17" t="s">
        <v>18</v>
      </c>
      <c r="K24" s="25" t="s">
        <v>17</v>
      </c>
      <c r="L24" s="58"/>
      <c r="M24" s="17" t="s">
        <v>18</v>
      </c>
      <c r="N24" s="25" t="s">
        <v>17</v>
      </c>
      <c r="O24" s="4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32">
      <c r="A26" s="35">
        <v>1</v>
      </c>
      <c r="B26" s="36" t="s">
        <v>29</v>
      </c>
      <c r="C26" s="37">
        <v>7.63</v>
      </c>
      <c r="D26" s="38">
        <v>2904.9</v>
      </c>
      <c r="E26" s="38" t="s">
        <v>30</v>
      </c>
      <c r="F26" s="38" t="s">
        <v>31</v>
      </c>
      <c r="G26" s="38">
        <v>22164</v>
      </c>
      <c r="H26" s="38" t="s">
        <v>32</v>
      </c>
      <c r="I26" s="38" t="s">
        <v>33</v>
      </c>
      <c r="J26" s="35" t="s">
        <v>34</v>
      </c>
      <c r="K26" s="37" t="s">
        <v>35</v>
      </c>
      <c r="L26" s="38">
        <v>111958</v>
      </c>
      <c r="M26" s="38" t="s">
        <v>36</v>
      </c>
      <c r="N26" s="38" t="s">
        <v>37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6">
      <c r="A27" s="35">
        <v>2</v>
      </c>
      <c r="B27" s="36" t="s">
        <v>38</v>
      </c>
      <c r="C27" s="37">
        <v>5.6</v>
      </c>
      <c r="D27" s="38">
        <v>33922.51</v>
      </c>
      <c r="E27" s="38" t="s">
        <v>39</v>
      </c>
      <c r="F27" s="38" t="s">
        <v>40</v>
      </c>
      <c r="G27" s="38">
        <v>189966</v>
      </c>
      <c r="H27" s="38" t="s">
        <v>41</v>
      </c>
      <c r="I27" s="38" t="s">
        <v>42</v>
      </c>
      <c r="J27" s="35" t="s">
        <v>43</v>
      </c>
      <c r="K27" s="37" t="s">
        <v>44</v>
      </c>
      <c r="L27" s="38">
        <v>1235741</v>
      </c>
      <c r="M27" s="38" t="s">
        <v>45</v>
      </c>
      <c r="N27" s="38" t="s">
        <v>46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68">
      <c r="A28" s="35">
        <v>3</v>
      </c>
      <c r="B28" s="36" t="s">
        <v>47</v>
      </c>
      <c r="C28" s="37">
        <v>9.536</v>
      </c>
      <c r="D28" s="38">
        <v>35004.94</v>
      </c>
      <c r="E28" s="38" t="s">
        <v>48</v>
      </c>
      <c r="F28" s="38" t="s">
        <v>49</v>
      </c>
      <c r="G28" s="38">
        <v>333807</v>
      </c>
      <c r="H28" s="38" t="s">
        <v>50</v>
      </c>
      <c r="I28" s="38" t="s">
        <v>51</v>
      </c>
      <c r="J28" s="35" t="s">
        <v>52</v>
      </c>
      <c r="K28" s="37" t="s">
        <v>53</v>
      </c>
      <c r="L28" s="38">
        <v>2174704</v>
      </c>
      <c r="M28" s="38" t="s">
        <v>54</v>
      </c>
      <c r="N28" s="38" t="s">
        <v>55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80">
      <c r="A29" s="35">
        <v>4</v>
      </c>
      <c r="B29" s="36" t="s">
        <v>56</v>
      </c>
      <c r="C29" s="37">
        <v>9.536</v>
      </c>
      <c r="D29" s="38">
        <v>23764.62</v>
      </c>
      <c r="E29" s="38" t="s">
        <v>57</v>
      </c>
      <c r="F29" s="38">
        <v>14.76</v>
      </c>
      <c r="G29" s="38">
        <v>226619</v>
      </c>
      <c r="H29" s="38" t="s">
        <v>58</v>
      </c>
      <c r="I29" s="38">
        <v>141</v>
      </c>
      <c r="J29" s="35" t="s">
        <v>59</v>
      </c>
      <c r="K29" s="37" t="s">
        <v>60</v>
      </c>
      <c r="L29" s="38">
        <v>1517043</v>
      </c>
      <c r="M29" s="38" t="s">
        <v>61</v>
      </c>
      <c r="N29" s="38">
        <v>61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44">
      <c r="A30" s="35">
        <v>5</v>
      </c>
      <c r="B30" s="36" t="s">
        <v>62</v>
      </c>
      <c r="C30" s="37">
        <v>16</v>
      </c>
      <c r="D30" s="38">
        <v>1297.87</v>
      </c>
      <c r="E30" s="38">
        <v>588.13</v>
      </c>
      <c r="F30" s="38" t="s">
        <v>63</v>
      </c>
      <c r="G30" s="38">
        <v>20766</v>
      </c>
      <c r="H30" s="38">
        <v>9410</v>
      </c>
      <c r="I30" s="38" t="s">
        <v>64</v>
      </c>
      <c r="J30" s="35">
        <v>14.31</v>
      </c>
      <c r="K30" s="37" t="s">
        <v>65</v>
      </c>
      <c r="L30" s="38">
        <v>210754</v>
      </c>
      <c r="M30" s="38">
        <v>154858</v>
      </c>
      <c r="N30" s="38" t="s">
        <v>66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44">
      <c r="A31" s="35">
        <v>6</v>
      </c>
      <c r="B31" s="36" t="s">
        <v>67</v>
      </c>
      <c r="C31" s="37">
        <v>17.7</v>
      </c>
      <c r="D31" s="38">
        <v>4552.98</v>
      </c>
      <c r="E31" s="38" t="s">
        <v>68</v>
      </c>
      <c r="F31" s="38" t="s">
        <v>69</v>
      </c>
      <c r="G31" s="38">
        <v>80588</v>
      </c>
      <c r="H31" s="38" t="s">
        <v>70</v>
      </c>
      <c r="I31" s="38" t="s">
        <v>71</v>
      </c>
      <c r="J31" s="35" t="s">
        <v>72</v>
      </c>
      <c r="K31" s="37" t="s">
        <v>73</v>
      </c>
      <c r="L31" s="38">
        <v>405745</v>
      </c>
      <c r="M31" s="38" t="s">
        <v>74</v>
      </c>
      <c r="N31" s="38" t="s">
        <v>75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84">
      <c r="A32" s="35">
        <v>7</v>
      </c>
      <c r="B32" s="36" t="s">
        <v>76</v>
      </c>
      <c r="C32" s="37">
        <v>1770</v>
      </c>
      <c r="D32" s="38">
        <v>78.89</v>
      </c>
      <c r="E32" s="38" t="s">
        <v>77</v>
      </c>
      <c r="F32" s="38"/>
      <c r="G32" s="38">
        <v>139635</v>
      </c>
      <c r="H32" s="38" t="s">
        <v>78</v>
      </c>
      <c r="I32" s="38"/>
      <c r="J32" s="35" t="s">
        <v>79</v>
      </c>
      <c r="K32" s="37" t="s">
        <v>80</v>
      </c>
      <c r="L32" s="38">
        <v>590649</v>
      </c>
      <c r="M32" s="38" t="s">
        <v>81</v>
      </c>
      <c r="N32" s="3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96">
      <c r="A33" s="35">
        <v>8</v>
      </c>
      <c r="B33" s="36" t="s">
        <v>82</v>
      </c>
      <c r="C33" s="37">
        <v>2250</v>
      </c>
      <c r="D33" s="38">
        <v>20.31</v>
      </c>
      <c r="E33" s="38"/>
      <c r="F33" s="38">
        <v>20.31</v>
      </c>
      <c r="G33" s="38">
        <v>45698</v>
      </c>
      <c r="H33" s="38"/>
      <c r="I33" s="38">
        <v>45698</v>
      </c>
      <c r="J33" s="35">
        <v>14.31</v>
      </c>
      <c r="K33" s="37" t="s">
        <v>83</v>
      </c>
      <c r="L33" s="38">
        <v>260483</v>
      </c>
      <c r="M33" s="38"/>
      <c r="N33" s="38">
        <v>260483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96">
      <c r="A34" s="35">
        <v>9</v>
      </c>
      <c r="B34" s="36" t="s">
        <v>84</v>
      </c>
      <c r="C34" s="37">
        <v>2.02</v>
      </c>
      <c r="D34" s="38">
        <v>29.96</v>
      </c>
      <c r="E34" s="38"/>
      <c r="F34" s="38" t="s">
        <v>85</v>
      </c>
      <c r="G34" s="38">
        <v>61</v>
      </c>
      <c r="H34" s="38"/>
      <c r="I34" s="38" t="s">
        <v>86</v>
      </c>
      <c r="J34" s="35">
        <v>14.31</v>
      </c>
      <c r="K34" s="37" t="s">
        <v>87</v>
      </c>
      <c r="L34" s="38">
        <v>244</v>
      </c>
      <c r="M34" s="38"/>
      <c r="N34" s="38" t="s">
        <v>88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96">
      <c r="A35" s="35">
        <v>10</v>
      </c>
      <c r="B35" s="36" t="s">
        <v>89</v>
      </c>
      <c r="C35" s="37" t="s">
        <v>133</v>
      </c>
      <c r="D35" s="38">
        <v>1.97</v>
      </c>
      <c r="E35" s="38">
        <v>1.32</v>
      </c>
      <c r="F35" s="38" t="s">
        <v>90</v>
      </c>
      <c r="G35" s="38">
        <v>179</v>
      </c>
      <c r="H35" s="38">
        <v>120</v>
      </c>
      <c r="I35" s="38" t="s">
        <v>91</v>
      </c>
      <c r="J35" s="35">
        <v>14.31</v>
      </c>
      <c r="K35" s="37" t="s">
        <v>92</v>
      </c>
      <c r="L35" s="38">
        <v>2683</v>
      </c>
      <c r="M35" s="38">
        <v>1977</v>
      </c>
      <c r="N35" s="38" t="s">
        <v>93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96">
      <c r="A36" s="35">
        <v>11</v>
      </c>
      <c r="B36" s="36" t="s">
        <v>82</v>
      </c>
      <c r="C36" s="37">
        <v>91</v>
      </c>
      <c r="D36" s="38">
        <v>20.31</v>
      </c>
      <c r="E36" s="38"/>
      <c r="F36" s="38">
        <v>20.31</v>
      </c>
      <c r="G36" s="38">
        <v>1848</v>
      </c>
      <c r="H36" s="38"/>
      <c r="I36" s="38">
        <v>1848</v>
      </c>
      <c r="J36" s="35">
        <v>14.31</v>
      </c>
      <c r="K36" s="37" t="s">
        <v>83</v>
      </c>
      <c r="L36" s="38">
        <v>10535</v>
      </c>
      <c r="M36" s="38"/>
      <c r="N36" s="38">
        <v>10535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96">
      <c r="A37" s="35">
        <v>12</v>
      </c>
      <c r="B37" s="36" t="s">
        <v>94</v>
      </c>
      <c r="C37" s="37">
        <v>0.046</v>
      </c>
      <c r="D37" s="38">
        <v>1321.8</v>
      </c>
      <c r="E37" s="38"/>
      <c r="F37" s="38" t="s">
        <v>95</v>
      </c>
      <c r="G37" s="38">
        <v>61</v>
      </c>
      <c r="H37" s="38"/>
      <c r="I37" s="38" t="s">
        <v>96</v>
      </c>
      <c r="J37" s="35">
        <v>14.31</v>
      </c>
      <c r="K37" s="37" t="s">
        <v>97</v>
      </c>
      <c r="L37" s="38">
        <v>246</v>
      </c>
      <c r="M37" s="38"/>
      <c r="N37" s="38" t="s">
        <v>98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08">
      <c r="A38" s="35">
        <v>13</v>
      </c>
      <c r="B38" s="36" t="s">
        <v>99</v>
      </c>
      <c r="C38" s="37">
        <v>0.207</v>
      </c>
      <c r="D38" s="38">
        <v>22775.11</v>
      </c>
      <c r="E38" s="38" t="s">
        <v>100</v>
      </c>
      <c r="F38" s="38" t="s">
        <v>101</v>
      </c>
      <c r="G38" s="38">
        <v>4714</v>
      </c>
      <c r="H38" s="38" t="s">
        <v>102</v>
      </c>
      <c r="I38" s="38" t="s">
        <v>103</v>
      </c>
      <c r="J38" s="35" t="s">
        <v>104</v>
      </c>
      <c r="K38" s="37" t="s">
        <v>105</v>
      </c>
      <c r="L38" s="38">
        <v>40721</v>
      </c>
      <c r="M38" s="38" t="s">
        <v>106</v>
      </c>
      <c r="N38" s="38" t="s">
        <v>107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36">
      <c r="A39" s="62" t="s">
        <v>108</v>
      </c>
      <c r="B39" s="63"/>
      <c r="C39" s="63"/>
      <c r="D39" s="63"/>
      <c r="E39" s="63"/>
      <c r="F39" s="63"/>
      <c r="G39" s="39">
        <v>1066106</v>
      </c>
      <c r="H39" s="39" t="s">
        <v>109</v>
      </c>
      <c r="I39" s="39" t="s">
        <v>110</v>
      </c>
      <c r="J39" s="39"/>
      <c r="K39" s="39"/>
      <c r="L39" s="39">
        <v>6492199</v>
      </c>
      <c r="M39" s="39" t="s">
        <v>111</v>
      </c>
      <c r="N39" s="39" t="s">
        <v>112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2" t="s">
        <v>113</v>
      </c>
      <c r="B40" s="63"/>
      <c r="C40" s="63"/>
      <c r="D40" s="63"/>
      <c r="E40" s="63"/>
      <c r="F40" s="63"/>
      <c r="G40" s="39">
        <v>1070950</v>
      </c>
      <c r="H40" s="39"/>
      <c r="I40" s="39"/>
      <c r="J40" s="39"/>
      <c r="K40" s="39"/>
      <c r="L40" s="39">
        <v>6561504</v>
      </c>
      <c r="M40" s="39"/>
      <c r="N40" s="3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2" t="s">
        <v>114</v>
      </c>
      <c r="B41" s="63"/>
      <c r="C41" s="63"/>
      <c r="D41" s="63"/>
      <c r="E41" s="63"/>
      <c r="F41" s="63"/>
      <c r="G41" s="39"/>
      <c r="H41" s="39"/>
      <c r="I41" s="39"/>
      <c r="J41" s="39"/>
      <c r="K41" s="39"/>
      <c r="L41" s="39"/>
      <c r="M41" s="39"/>
      <c r="N41" s="3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6">
      <c r="A42" s="62" t="s">
        <v>115</v>
      </c>
      <c r="B42" s="63"/>
      <c r="C42" s="63"/>
      <c r="D42" s="63"/>
      <c r="E42" s="63"/>
      <c r="F42" s="63"/>
      <c r="G42" s="39">
        <v>4844</v>
      </c>
      <c r="H42" s="39">
        <v>3919.95</v>
      </c>
      <c r="I42" s="39" t="s">
        <v>116</v>
      </c>
      <c r="J42" s="39"/>
      <c r="K42" s="39"/>
      <c r="L42" s="39">
        <v>69305</v>
      </c>
      <c r="M42" s="39">
        <v>56097.75</v>
      </c>
      <c r="N42" s="39" t="s">
        <v>117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2" t="s">
        <v>118</v>
      </c>
      <c r="B43" s="63"/>
      <c r="C43" s="63"/>
      <c r="D43" s="63"/>
      <c r="E43" s="63"/>
      <c r="F43" s="63"/>
      <c r="G43" s="39"/>
      <c r="H43" s="39"/>
      <c r="I43" s="39"/>
      <c r="J43" s="39"/>
      <c r="K43" s="39"/>
      <c r="L43" s="39"/>
      <c r="M43" s="39"/>
      <c r="N43" s="3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2" t="s">
        <v>119</v>
      </c>
      <c r="B44" s="63"/>
      <c r="C44" s="63"/>
      <c r="D44" s="63"/>
      <c r="E44" s="63"/>
      <c r="F44" s="63"/>
      <c r="G44" s="39">
        <v>37130</v>
      </c>
      <c r="H44" s="39"/>
      <c r="I44" s="39"/>
      <c r="J44" s="39"/>
      <c r="K44" s="39"/>
      <c r="L44" s="39">
        <v>531339</v>
      </c>
      <c r="M44" s="39"/>
      <c r="N44" s="3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2" t="s">
        <v>120</v>
      </c>
      <c r="B45" s="63"/>
      <c r="C45" s="63"/>
      <c r="D45" s="63"/>
      <c r="E45" s="63"/>
      <c r="F45" s="63"/>
      <c r="G45" s="39">
        <v>925009</v>
      </c>
      <c r="H45" s="39"/>
      <c r="I45" s="39"/>
      <c r="J45" s="39"/>
      <c r="K45" s="39"/>
      <c r="L45" s="39">
        <v>5610961</v>
      </c>
      <c r="M45" s="39"/>
      <c r="N45" s="39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2" t="s">
        <v>121</v>
      </c>
      <c r="B46" s="63"/>
      <c r="C46" s="63"/>
      <c r="D46" s="63"/>
      <c r="E46" s="63"/>
      <c r="F46" s="63"/>
      <c r="G46" s="39">
        <v>115888</v>
      </c>
      <c r="H46" s="39"/>
      <c r="I46" s="39"/>
      <c r="J46" s="39"/>
      <c r="K46" s="39"/>
      <c r="L46" s="39">
        <v>520460</v>
      </c>
      <c r="M46" s="39"/>
      <c r="N46" s="3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4" t="s">
        <v>122</v>
      </c>
      <c r="B47" s="65"/>
      <c r="C47" s="65"/>
      <c r="D47" s="65"/>
      <c r="E47" s="65"/>
      <c r="F47" s="65"/>
      <c r="G47" s="39">
        <v>46278</v>
      </c>
      <c r="H47" s="39"/>
      <c r="I47" s="39"/>
      <c r="J47" s="39"/>
      <c r="K47" s="39"/>
      <c r="L47" s="39">
        <v>563165</v>
      </c>
      <c r="M47" s="39"/>
      <c r="N47" s="3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4" t="s">
        <v>123</v>
      </c>
      <c r="B48" s="65"/>
      <c r="C48" s="65"/>
      <c r="D48" s="65"/>
      <c r="E48" s="65"/>
      <c r="F48" s="65"/>
      <c r="G48" s="39">
        <v>29342</v>
      </c>
      <c r="H48" s="39"/>
      <c r="I48" s="39"/>
      <c r="J48" s="39"/>
      <c r="K48" s="39"/>
      <c r="L48" s="39">
        <v>336185</v>
      </c>
      <c r="M48" s="39"/>
      <c r="N48" s="3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4" t="s">
        <v>124</v>
      </c>
      <c r="B49" s="65"/>
      <c r="C49" s="65"/>
      <c r="D49" s="65"/>
      <c r="E49" s="65"/>
      <c r="F49" s="65"/>
      <c r="G49" s="39"/>
      <c r="H49" s="39"/>
      <c r="I49" s="39"/>
      <c r="J49" s="39"/>
      <c r="K49" s="39"/>
      <c r="L49" s="39"/>
      <c r="M49" s="39"/>
      <c r="N49" s="3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2" t="s">
        <v>125</v>
      </c>
      <c r="B50" s="63"/>
      <c r="C50" s="63"/>
      <c r="D50" s="63"/>
      <c r="E50" s="63"/>
      <c r="F50" s="63"/>
      <c r="G50" s="39">
        <v>858001</v>
      </c>
      <c r="H50" s="39"/>
      <c r="I50" s="39"/>
      <c r="J50" s="39"/>
      <c r="K50" s="39"/>
      <c r="L50" s="39">
        <v>5409896</v>
      </c>
      <c r="M50" s="39"/>
      <c r="N50" s="3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2" t="s">
        <v>126</v>
      </c>
      <c r="B51" s="63"/>
      <c r="C51" s="63"/>
      <c r="D51" s="63"/>
      <c r="E51" s="63"/>
      <c r="F51" s="63"/>
      <c r="G51" s="39">
        <v>240426</v>
      </c>
      <c r="H51" s="39"/>
      <c r="I51" s="39"/>
      <c r="J51" s="39"/>
      <c r="K51" s="39"/>
      <c r="L51" s="39">
        <v>1772893</v>
      </c>
      <c r="M51" s="39"/>
      <c r="N51" s="3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2" t="s">
        <v>127</v>
      </c>
      <c r="B52" s="63"/>
      <c r="C52" s="63"/>
      <c r="D52" s="63"/>
      <c r="E52" s="63"/>
      <c r="F52" s="63"/>
      <c r="G52" s="39">
        <v>47546</v>
      </c>
      <c r="H52" s="39"/>
      <c r="I52" s="39"/>
      <c r="J52" s="39"/>
      <c r="K52" s="39"/>
      <c r="L52" s="39">
        <v>271018</v>
      </c>
      <c r="M52" s="39"/>
      <c r="N52" s="39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2" t="s">
        <v>128</v>
      </c>
      <c r="B53" s="63"/>
      <c r="C53" s="63"/>
      <c r="D53" s="63"/>
      <c r="E53" s="63"/>
      <c r="F53" s="63"/>
      <c r="G53" s="39">
        <v>143</v>
      </c>
      <c r="H53" s="39"/>
      <c r="I53" s="39"/>
      <c r="J53" s="39"/>
      <c r="K53" s="39"/>
      <c r="L53" s="39">
        <v>722</v>
      </c>
      <c r="M53" s="39"/>
      <c r="N53" s="3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2" t="s">
        <v>129</v>
      </c>
      <c r="B54" s="63"/>
      <c r="C54" s="63"/>
      <c r="D54" s="63"/>
      <c r="E54" s="63"/>
      <c r="F54" s="63"/>
      <c r="G54" s="39">
        <v>454</v>
      </c>
      <c r="H54" s="39"/>
      <c r="I54" s="39"/>
      <c r="J54" s="39"/>
      <c r="K54" s="39"/>
      <c r="L54" s="39">
        <v>6325</v>
      </c>
      <c r="M54" s="39"/>
      <c r="N54" s="39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2" t="s">
        <v>130</v>
      </c>
      <c r="B55" s="63"/>
      <c r="C55" s="63"/>
      <c r="D55" s="63"/>
      <c r="E55" s="63"/>
      <c r="F55" s="63"/>
      <c r="G55" s="39">
        <v>1146570</v>
      </c>
      <c r="H55" s="39"/>
      <c r="I55" s="39"/>
      <c r="J55" s="39"/>
      <c r="K55" s="39"/>
      <c r="L55" s="39">
        <v>7460854</v>
      </c>
      <c r="M55" s="39"/>
      <c r="N55" s="39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2" t="s">
        <v>131</v>
      </c>
      <c r="B56" s="63"/>
      <c r="C56" s="63"/>
      <c r="D56" s="63"/>
      <c r="E56" s="63"/>
      <c r="F56" s="63"/>
      <c r="G56" s="39">
        <v>206383</v>
      </c>
      <c r="H56" s="39"/>
      <c r="I56" s="39"/>
      <c r="J56" s="39"/>
      <c r="K56" s="39"/>
      <c r="L56" s="39">
        <v>1342954</v>
      </c>
      <c r="M56" s="39"/>
      <c r="N56" s="39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4" t="s">
        <v>132</v>
      </c>
      <c r="B57" s="65"/>
      <c r="C57" s="65"/>
      <c r="D57" s="65"/>
      <c r="E57" s="65"/>
      <c r="F57" s="65"/>
      <c r="G57" s="39">
        <v>1352953</v>
      </c>
      <c r="H57" s="39"/>
      <c r="I57" s="39"/>
      <c r="J57" s="39"/>
      <c r="K57" s="39"/>
      <c r="L57" s="39">
        <v>8803808</v>
      </c>
      <c r="M57" s="39"/>
      <c r="N57" s="39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 customHeight="1">
      <c r="A58" s="66" t="s">
        <v>137</v>
      </c>
      <c r="B58" s="67"/>
      <c r="C58" s="67"/>
      <c r="D58" s="67"/>
      <c r="E58" s="67"/>
      <c r="F58" s="67"/>
      <c r="G58" s="67"/>
      <c r="H58" s="67"/>
      <c r="I58" s="67"/>
      <c r="J58" s="67"/>
      <c r="K58" s="68"/>
      <c r="L58" s="40">
        <f>L57*0.9</f>
        <v>7923427.2</v>
      </c>
      <c r="M58" s="39"/>
      <c r="N58" s="39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3" t="s">
        <v>27</v>
      </c>
      <c r="D60" s="1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3" t="s">
        <v>28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</sheetData>
  <sheetProtection/>
  <mergeCells count="40">
    <mergeCell ref="A55:F55"/>
    <mergeCell ref="A56:F56"/>
    <mergeCell ref="A57:F57"/>
    <mergeCell ref="A58:K58"/>
    <mergeCell ref="A51:F51"/>
    <mergeCell ref="A52:F52"/>
    <mergeCell ref="A53:F53"/>
    <mergeCell ref="A54:F54"/>
    <mergeCell ref="A47:F47"/>
    <mergeCell ref="A48:F48"/>
    <mergeCell ref="A49:F49"/>
    <mergeCell ref="A50:F50"/>
    <mergeCell ref="A43:F43"/>
    <mergeCell ref="A44:F44"/>
    <mergeCell ref="A45:F45"/>
    <mergeCell ref="A46:F46"/>
    <mergeCell ref="A39:F39"/>
    <mergeCell ref="A40:F40"/>
    <mergeCell ref="A41:F41"/>
    <mergeCell ref="A42:F42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Козлова Г.</cp:lastModifiedBy>
  <cp:lastPrinted>2011-08-10T10:10:30Z</cp:lastPrinted>
  <dcterms:created xsi:type="dcterms:W3CDTF">2003-01-28T12:33:10Z</dcterms:created>
  <dcterms:modified xsi:type="dcterms:W3CDTF">2011-08-11T03:06:20Z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