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</sheets>
  <definedNames>
    <definedName name="_xlnm.Print_Titles" localSheetId="0">'Мои данные'!$25:$25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37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37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______________
&lt;Обоснование коэффициентов&gt;
______________
&lt;Формула расчета стоимости единицы&gt;
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37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59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61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37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37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37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37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<sst xmlns="http://schemas.openxmlformats.org/spreadsheetml/2006/main" count="151" uniqueCount="126">
  <si>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</si>
  <si>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</si>
  <si>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</si>
  <si>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</si>
  <si>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</si>
  <si>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</si>
  <si>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</si>
  <si>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</si>
  <si>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</si>
  <si>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</si>
  <si>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</si>
  <si>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</si>
  <si>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</si>
  <si>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</si>
  <si>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</si>
  <si>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</si>
  <si>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</si>
  <si>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</si>
  <si>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</si>
  <si>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</si>
  <si>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</si>
  <si>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</si>
  <si>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</si>
  <si>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</si>
  <si>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</si>
  <si>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</si>
  <si>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</si>
  <si>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</si>
  <si>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Комитет по управлению городским хозяйством, промышленностью, транспортом и связью администрации города Заринска</t>
  </si>
  <si>
    <t>ТЕР01-01-003-14
Разработка грунта в отвал экскаваторами "драглайн" или "обратная лопата" с ковшом вместимостью: 0,5 (0,5-0,63) м3, группа грунтов 2
1000 м3 грунта
______________
КОЭФ. К ПОЗИЦИИ:
Районный к-т 15%</t>
  </si>
  <si>
    <t>3307,32
----------
364,7</t>
  </si>
  <si>
    <t>47
----------
5</t>
  </si>
  <si>
    <t>4,365
----------
14,314</t>
  </si>
  <si>
    <t>258
----------
86</t>
  </si>
  <si>
    <t>ТЕР01-02-057-02
Разработка грунта вручную в траншеях глубиной до 2 м без креплений с откосами, группа грунтов: 2
100 м3 грунта
______________
КОЭФ. К ПОЗИЦИИ:
Районный к-т 15%</t>
  </si>
  <si>
    <t>14,31
----------
4,23</t>
  </si>
  <si>
    <t>4,31
----------
14,31</t>
  </si>
  <si>
    <t>ТЕР22-04-001-01
Устройство круглых колодцев из сборного железобетона в грунтах: сухих
10 м3 железобетонных и бетонных конструкций колодца
______________
КОЭФ. К ПОЗИЦИИ:
Районный к-т 15%</t>
  </si>
  <si>
    <t>888,72
----------
25320,18</t>
  </si>
  <si>
    <t>2963,78
----------
255,82</t>
  </si>
  <si>
    <t>178
----------
5064</t>
  </si>
  <si>
    <t>593
----------
51</t>
  </si>
  <si>
    <t>14,32
----------
3,974</t>
  </si>
  <si>
    <t>4,863
----------
14,308</t>
  </si>
  <si>
    <t>2936
----------
20124</t>
  </si>
  <si>
    <t>3603
----------
916</t>
  </si>
  <si>
    <t>ТСЦ-403-0120
Кольца для колодцев сборные железобетонные диаметром: 1500 мм, высотой 0,59 м
м
______________
КОЭФ. К ПОЗИЦИИ:
Районный к-т 15%</t>
  </si>
  <si>
    <t xml:space="preserve">
----------
935,23</t>
  </si>
  <si>
    <t xml:space="preserve">
----------
-1796</t>
  </si>
  <si>
    <t xml:space="preserve">
----------
3,478</t>
  </si>
  <si>
    <t xml:space="preserve">
----------
-6246</t>
  </si>
  <si>
    <t>ТСЦ-403-0118
Кольца для колодцев сборные железобетонные диаметром: 700 мм, высотой 0,59 м
м
______________
КОЭФ. К ПОЗИЦИИ:
Районный к-т 15%</t>
  </si>
  <si>
    <t xml:space="preserve">
----------
434,3</t>
  </si>
  <si>
    <t xml:space="preserve">
----------
-504</t>
  </si>
  <si>
    <t xml:space="preserve">
----------
3,542</t>
  </si>
  <si>
    <t xml:space="preserve">
----------
-1785</t>
  </si>
  <si>
    <t>ТЕР01-02-061-02
Засыпка вручную траншей, пазух котлованов и ям, группа грунтов: 2
100 м3 грунта
______________
КОЭФ. К ПОЗИЦИИ:
Районный к-т 15%</t>
  </si>
  <si>
    <t>ТЕРм38-01-003-01
Решетчатые конструкции (стойки, опоры, фермы и пр.), сборка с помощью: крана на автомобильном ходу
1 т конструкций
______________
КОЭФ. К ПОЗИЦИИ:
Районный к-т 15%</t>
  </si>
  <si>
    <t>837,2
----------
5938,81</t>
  </si>
  <si>
    <t>1077,63
----------
81,88</t>
  </si>
  <si>
    <t>176
----------
1247</t>
  </si>
  <si>
    <t>226
----------
17</t>
  </si>
  <si>
    <t>14,32
----------
5,276</t>
  </si>
  <si>
    <t>3,801
----------
14,319</t>
  </si>
  <si>
    <t>2520
----------
6579</t>
  </si>
  <si>
    <t>859
----------
243</t>
  </si>
  <si>
    <t>ТЕР09-03-037-01
Монтаж рам коробчатого сечения пролетом до 24 м
1 т конструкций
______________
КОЭФ. К ПОЗИЦИИ:
Районный к-т 15%</t>
  </si>
  <si>
    <t>171,24
----------
420,21</t>
  </si>
  <si>
    <t>568,86
----------
84,56</t>
  </si>
  <si>
    <t>36
----------
89</t>
  </si>
  <si>
    <t>119
----------
18</t>
  </si>
  <si>
    <t>14,32
----------
5,011</t>
  </si>
  <si>
    <t>5,122
----------
14,309</t>
  </si>
  <si>
    <t>587
----------
446</t>
  </si>
  <si>
    <t>763
----------
329</t>
  </si>
  <si>
    <t>ТЕР09-04-002-01
Монтаж кровельного покрытия: из профилированного листа при высоте здания до 25 м
100 м2 покрытия
______________
КОЭФ. К ПОЗИЦИИ:
Районный к-т 15%</t>
  </si>
  <si>
    <t>296,8
----------
196,09</t>
  </si>
  <si>
    <t>461,05
----------
34,28</t>
  </si>
  <si>
    <t>18
----------
11</t>
  </si>
  <si>
    <t>28
----------
2</t>
  </si>
  <si>
    <t>14,32
----------
5,17</t>
  </si>
  <si>
    <t>4,031
----------
14,322</t>
  </si>
  <si>
    <t>301
----------
57</t>
  </si>
  <si>
    <t>141
----------
43</t>
  </si>
  <si>
    <t>прайс Металл Профиль от 09.09.11
Профилированный лист с полимерным покрытием НС-35*1000 0,5 (297/1,18/4,23=59,50)
м2
______________
КОЭФ. К ПОЗИЦИИ:
Районный к-т 15%</t>
  </si>
  <si>
    <t>6,3
(6*1,05)</t>
  </si>
  <si>
    <t xml:space="preserve">
----------
59,5</t>
  </si>
  <si>
    <t xml:space="preserve">
----------
375</t>
  </si>
  <si>
    <t xml:space="preserve">
----------
1586</t>
  </si>
  <si>
    <t>ТЕР15-04-030-04
Масляная окраска металлических поверхностей: решеток, переплетов, труб диаметром менее 50 мм и т.п., количество окрасок 2
100 м2 окрашиваемой поверхности
______________
КОЭФ. К ПОЗИЦИИ:
Районный к-т 15%</t>
  </si>
  <si>
    <t>602,27
----------
437,18</t>
  </si>
  <si>
    <t>2,86
----------
0,1</t>
  </si>
  <si>
    <t>30
----------
22</t>
  </si>
  <si>
    <t>14,32
----------
2,547</t>
  </si>
  <si>
    <t>6,955
----------
15,2</t>
  </si>
  <si>
    <t>501
----------
56</t>
  </si>
  <si>
    <t>Итого прямые затраты по смете</t>
  </si>
  <si>
    <t>592,00
----------
4508,00</t>
  </si>
  <si>
    <t>1013,00
----------
93,00</t>
  </si>
  <si>
    <t>Итого прямые затраты по смете с учетом коэффициентов к итогам</t>
  </si>
  <si>
    <t xml:space="preserve">    В том числе, справочно:</t>
  </si>
  <si>
    <t xml:space="preserve">     При ремонте и реконструкции зданий и сооружений работы, аналогичные технологическим процессам в новом строительстве (МДС 81-35.2004 п.4.7) ОЗП=1,15; ЭМ=1,25; ЗПМ=1,25; ТЗ=1,15; ТЗМ=1,25  (Поз. 1-2, 6, 3, 8-9, 11)</t>
  </si>
  <si>
    <t>196,75
----------
19,00</t>
  </si>
  <si>
    <t xml:space="preserve">     При ремонте и реконструкции зданий и сооружений работы, аналогичные технологическим процессам в новом строительстве (МДС 81-35.2004 п.4.7) ОЗП=1,15; ЭМ=1,25; ЗПМ=1,25; ТЗ=1,15; ТЗМ=1,25  (Поз. 1-2, 6, 3-5, 8-11)</t>
  </si>
  <si>
    <t>Итого прямые затраты по смете с учетом индексов, в текущих ценах</t>
  </si>
  <si>
    <t>9378,00
----------
20817,00</t>
  </si>
  <si>
    <t>5624,00
----------
1617,00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</si>
  <si>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</si>
  <si>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</si>
  <si>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</si>
  <si>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</si>
  <si>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</si>
  <si>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</si>
  <si>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</si>
  <si>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Итого Строительные работы</t>
  </si>
  <si>
    <t xml:space="preserve">    Итого Монтажные работы</t>
  </si>
  <si>
    <t xml:space="preserve">    Итого Оборудование</t>
  </si>
  <si>
    <t xml:space="preserve">    Итого Прочие затраты</t>
  </si>
  <si>
    <t xml:space="preserve">    Итого</t>
  </si>
  <si>
    <t xml:space="preserve">    НДС 18%</t>
  </si>
  <si>
    <t xml:space="preserve">    ВСЕГО по смете</t>
  </si>
  <si>
    <t>" _____ " ________________ 2012 г.</t>
  </si>
  <si>
    <t>руб.</t>
  </si>
  <si>
    <t>Составлен в базисных и текущих ценах по состоянию на 1 квартал 2012 г.</t>
  </si>
  <si>
    <t>Составил:______________ (Т.В.Гориленко)</t>
  </si>
  <si>
    <t>на ремонт колодца по ул. Коммунистическая в г. Заринск Алтайского края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</si>
</sst>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7" fillId="32" borderId="0" applyNumberFormat="0" applyBorder="0" applyAlignment="0" applyProtection="0"/>
    <xf numFmtId="0" fontId="2" fillId="0" borderId="0">
      <alignment/>
      <protection/>
    </xf>
  </cellStyleXfs>
  <cellXfs count="70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1" xfId="63" applyBorder="1">
      <alignment horizontal="center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3" fillId="0" borderId="1" xfId="53" applyFont="1" applyBorder="1" applyAlignment="1">
      <alignment horizontal="left" vertical="top" wrapText="1"/>
      <protection/>
    </xf>
    <xf numFmtId="0" fontId="14" fillId="0" borderId="1" xfId="0" applyFont="1" applyBorder="1" applyAlignment="1">
      <alignment horizontal="left" vertical="top" wrapText="1"/>
    </xf>
    <xf numFmtId="0" fontId="8" fillId="0" borderId="12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1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Q486"/>
  <sheetViews>
    <sheetView showGridLines="0" tabSelected="1" zoomScale="75" zoomScaleNormal="75" zoomScaleSheetLayoutView="100" zoomScalePageLayoutView="0" workbookViewId="0" topLeftCell="A1">
      <selection activeCell="A13" sqref="A13:N13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121</v>
      </c>
      <c r="C6" s="30"/>
      <c r="D6" s="31"/>
      <c r="E6" s="28"/>
      <c r="F6" s="32"/>
      <c r="G6" s="32"/>
      <c r="H6" s="32"/>
      <c r="I6" s="32"/>
      <c r="J6" s="32"/>
      <c r="K6" s="32"/>
      <c r="L6" s="34" t="s">
        <v>121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50" t="s">
        <v>28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62" t="s">
        <v>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51" t="s">
        <v>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63" t="s">
        <v>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 customHeight="1">
      <c r="A13" s="50" t="s">
        <v>125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64" t="s">
        <v>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66">
        <f>58445</f>
        <v>58445</v>
      </c>
      <c r="L17" s="66"/>
      <c r="M17" s="20" t="s">
        <v>122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21.7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67">
        <v>79.05</v>
      </c>
      <c r="L18" s="67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25.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66">
        <f>10995/1000</f>
        <v>10.995</v>
      </c>
      <c r="L19" s="66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27.75" customHeight="1">
      <c r="A20" s="1"/>
      <c r="C20" s="10"/>
      <c r="D20" s="10"/>
      <c r="E20" s="10"/>
      <c r="F20" s="10" t="s">
        <v>123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59" t="s">
        <v>4</v>
      </c>
      <c r="B22" s="59" t="s">
        <v>13</v>
      </c>
      <c r="C22" s="59" t="s">
        <v>16</v>
      </c>
      <c r="D22" s="56" t="s">
        <v>14</v>
      </c>
      <c r="E22" s="57"/>
      <c r="F22" s="58"/>
      <c r="G22" s="56" t="s">
        <v>15</v>
      </c>
      <c r="H22" s="57"/>
      <c r="I22" s="58"/>
      <c r="J22" s="68" t="s">
        <v>5</v>
      </c>
      <c r="K22" s="69"/>
      <c r="L22" s="54" t="s">
        <v>22</v>
      </c>
      <c r="M22" s="54"/>
      <c r="N22" s="54"/>
      <c r="O22" s="65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60"/>
      <c r="B23" s="60"/>
      <c r="C23" s="60"/>
      <c r="D23" s="52" t="s">
        <v>12</v>
      </c>
      <c r="E23" s="27" t="s">
        <v>20</v>
      </c>
      <c r="F23" s="27" t="s">
        <v>17</v>
      </c>
      <c r="G23" s="52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54" t="s">
        <v>12</v>
      </c>
      <c r="M23" s="27" t="s">
        <v>20</v>
      </c>
      <c r="N23" s="27" t="s">
        <v>17</v>
      </c>
      <c r="O23" s="65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61"/>
      <c r="B24" s="61"/>
      <c r="C24" s="61"/>
      <c r="D24" s="53"/>
      <c r="E24" s="17" t="s">
        <v>19</v>
      </c>
      <c r="F24" s="27" t="s">
        <v>18</v>
      </c>
      <c r="G24" s="53"/>
      <c r="H24" s="17" t="s">
        <v>19</v>
      </c>
      <c r="I24" s="27" t="s">
        <v>18</v>
      </c>
      <c r="J24" s="17" t="s">
        <v>19</v>
      </c>
      <c r="K24" s="27" t="s">
        <v>18</v>
      </c>
      <c r="L24" s="55"/>
      <c r="M24" s="17" t="s">
        <v>19</v>
      </c>
      <c r="N24" s="27" t="s">
        <v>18</v>
      </c>
      <c r="O24" s="65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36">
        <v>1</v>
      </c>
      <c r="B25" s="36">
        <v>2</v>
      </c>
      <c r="C25" s="36">
        <v>3</v>
      </c>
      <c r="D25" s="36">
        <v>4</v>
      </c>
      <c r="E25" s="36">
        <v>5</v>
      </c>
      <c r="F25" s="36">
        <v>6</v>
      </c>
      <c r="G25" s="36">
        <v>7</v>
      </c>
      <c r="H25" s="36">
        <v>8</v>
      </c>
      <c r="I25" s="36">
        <v>9</v>
      </c>
      <c r="J25" s="36">
        <v>10</v>
      </c>
      <c r="K25" s="36">
        <v>11</v>
      </c>
      <c r="L25" s="36">
        <v>12</v>
      </c>
      <c r="M25" s="36">
        <v>13</v>
      </c>
      <c r="N25" s="3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96">
      <c r="A26" s="37">
        <v>1</v>
      </c>
      <c r="B26" s="38" t="s">
        <v>29</v>
      </c>
      <c r="C26" s="39">
        <v>0.014</v>
      </c>
      <c r="D26" s="40">
        <v>3408.6</v>
      </c>
      <c r="E26" s="40">
        <v>101.28</v>
      </c>
      <c r="F26" s="40" t="s">
        <v>30</v>
      </c>
      <c r="G26" s="40">
        <v>48</v>
      </c>
      <c r="H26" s="40">
        <v>1</v>
      </c>
      <c r="I26" s="40" t="s">
        <v>31</v>
      </c>
      <c r="J26" s="37">
        <v>14.32</v>
      </c>
      <c r="K26" s="39" t="s">
        <v>32</v>
      </c>
      <c r="L26" s="40">
        <v>272</v>
      </c>
      <c r="M26" s="40">
        <v>14</v>
      </c>
      <c r="N26" s="40" t="s">
        <v>33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96">
      <c r="A27" s="37">
        <v>2</v>
      </c>
      <c r="B27" s="38" t="s">
        <v>34</v>
      </c>
      <c r="C27" s="39">
        <v>0.06</v>
      </c>
      <c r="D27" s="40">
        <v>1149.38</v>
      </c>
      <c r="E27" s="40">
        <v>1149.38</v>
      </c>
      <c r="F27" s="40"/>
      <c r="G27" s="40">
        <v>69</v>
      </c>
      <c r="H27" s="40">
        <v>69</v>
      </c>
      <c r="I27" s="40"/>
      <c r="J27" s="37" t="s">
        <v>35</v>
      </c>
      <c r="K27" s="39" t="s">
        <v>36</v>
      </c>
      <c r="L27" s="40">
        <v>1130</v>
      </c>
      <c r="M27" s="40">
        <v>1130</v>
      </c>
      <c r="N27" s="40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96">
      <c r="A28" s="37">
        <v>3</v>
      </c>
      <c r="B28" s="38" t="s">
        <v>37</v>
      </c>
      <c r="C28" s="39">
        <v>0.2</v>
      </c>
      <c r="D28" s="40">
        <v>29172.68</v>
      </c>
      <c r="E28" s="40" t="s">
        <v>38</v>
      </c>
      <c r="F28" s="40" t="s">
        <v>39</v>
      </c>
      <c r="G28" s="40">
        <v>5835</v>
      </c>
      <c r="H28" s="40" t="s">
        <v>40</v>
      </c>
      <c r="I28" s="40" t="s">
        <v>41</v>
      </c>
      <c r="J28" s="37" t="s">
        <v>42</v>
      </c>
      <c r="K28" s="39" t="s">
        <v>43</v>
      </c>
      <c r="L28" s="40">
        <v>26663</v>
      </c>
      <c r="M28" s="40" t="s">
        <v>44</v>
      </c>
      <c r="N28" s="40" t="s">
        <v>45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84">
      <c r="A29" s="37">
        <v>4</v>
      </c>
      <c r="B29" s="38" t="s">
        <v>46</v>
      </c>
      <c r="C29" s="39">
        <v>-1.92</v>
      </c>
      <c r="D29" s="40">
        <v>935.23</v>
      </c>
      <c r="E29" s="40" t="s">
        <v>47</v>
      </c>
      <c r="F29" s="40"/>
      <c r="G29" s="40">
        <v>-1796</v>
      </c>
      <c r="H29" s="40" t="s">
        <v>48</v>
      </c>
      <c r="I29" s="40"/>
      <c r="J29" s="37" t="s">
        <v>49</v>
      </c>
      <c r="K29" s="39" t="s">
        <v>23</v>
      </c>
      <c r="L29" s="40">
        <v>-6246</v>
      </c>
      <c r="M29" s="40" t="s">
        <v>50</v>
      </c>
      <c r="N29" s="40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84">
      <c r="A30" s="37">
        <v>5</v>
      </c>
      <c r="B30" s="38" t="s">
        <v>51</v>
      </c>
      <c r="C30" s="39">
        <v>-1.16</v>
      </c>
      <c r="D30" s="40">
        <v>434.3</v>
      </c>
      <c r="E30" s="40" t="s">
        <v>52</v>
      </c>
      <c r="F30" s="40"/>
      <c r="G30" s="40">
        <v>-504</v>
      </c>
      <c r="H30" s="40" t="s">
        <v>53</v>
      </c>
      <c r="I30" s="40"/>
      <c r="J30" s="37" t="s">
        <v>54</v>
      </c>
      <c r="K30" s="39" t="s">
        <v>23</v>
      </c>
      <c r="L30" s="40">
        <v>-1785</v>
      </c>
      <c r="M30" s="40" t="s">
        <v>55</v>
      </c>
      <c r="N30" s="4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84">
      <c r="A31" s="37">
        <v>6</v>
      </c>
      <c r="B31" s="38" t="s">
        <v>56</v>
      </c>
      <c r="C31" s="39">
        <v>0.12</v>
      </c>
      <c r="D31" s="40">
        <v>697.51</v>
      </c>
      <c r="E31" s="40">
        <v>697.51</v>
      </c>
      <c r="F31" s="40"/>
      <c r="G31" s="40">
        <v>84</v>
      </c>
      <c r="H31" s="40">
        <v>84</v>
      </c>
      <c r="I31" s="40"/>
      <c r="J31" s="37" t="s">
        <v>35</v>
      </c>
      <c r="K31" s="39" t="s">
        <v>36</v>
      </c>
      <c r="L31" s="40">
        <v>1388</v>
      </c>
      <c r="M31" s="40">
        <v>1388</v>
      </c>
      <c r="N31" s="40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96">
      <c r="A32" s="37">
        <v>7</v>
      </c>
      <c r="B32" s="38" t="s">
        <v>57</v>
      </c>
      <c r="C32" s="39">
        <v>0.21</v>
      </c>
      <c r="D32" s="40">
        <v>7853.64</v>
      </c>
      <c r="E32" s="40" t="s">
        <v>58</v>
      </c>
      <c r="F32" s="40" t="s">
        <v>59</v>
      </c>
      <c r="G32" s="40">
        <v>1649</v>
      </c>
      <c r="H32" s="40" t="s">
        <v>60</v>
      </c>
      <c r="I32" s="40" t="s">
        <v>61</v>
      </c>
      <c r="J32" s="37" t="s">
        <v>62</v>
      </c>
      <c r="K32" s="39" t="s">
        <v>63</v>
      </c>
      <c r="L32" s="40">
        <v>9958</v>
      </c>
      <c r="M32" s="40" t="s">
        <v>64</v>
      </c>
      <c r="N32" s="40" t="s">
        <v>65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84">
      <c r="A33" s="37">
        <v>8</v>
      </c>
      <c r="B33" s="38" t="s">
        <v>66</v>
      </c>
      <c r="C33" s="39">
        <v>0.21</v>
      </c>
      <c r="D33" s="40">
        <v>1160.31</v>
      </c>
      <c r="E33" s="40" t="s">
        <v>67</v>
      </c>
      <c r="F33" s="40" t="s">
        <v>68</v>
      </c>
      <c r="G33" s="40">
        <v>244</v>
      </c>
      <c r="H33" s="40" t="s">
        <v>69</v>
      </c>
      <c r="I33" s="40" t="s">
        <v>70</v>
      </c>
      <c r="J33" s="37" t="s">
        <v>71</v>
      </c>
      <c r="K33" s="39" t="s">
        <v>72</v>
      </c>
      <c r="L33" s="40">
        <v>1796</v>
      </c>
      <c r="M33" s="40" t="s">
        <v>73</v>
      </c>
      <c r="N33" s="40" t="s">
        <v>74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84">
      <c r="A34" s="37">
        <v>9</v>
      </c>
      <c r="B34" s="38" t="s">
        <v>75</v>
      </c>
      <c r="C34" s="39">
        <v>0.06</v>
      </c>
      <c r="D34" s="40">
        <v>953.94</v>
      </c>
      <c r="E34" s="40" t="s">
        <v>76</v>
      </c>
      <c r="F34" s="40" t="s">
        <v>77</v>
      </c>
      <c r="G34" s="40">
        <v>57</v>
      </c>
      <c r="H34" s="40" t="s">
        <v>78</v>
      </c>
      <c r="I34" s="40" t="s">
        <v>79</v>
      </c>
      <c r="J34" s="37" t="s">
        <v>80</v>
      </c>
      <c r="K34" s="39" t="s">
        <v>81</v>
      </c>
      <c r="L34" s="40">
        <v>499</v>
      </c>
      <c r="M34" s="40" t="s">
        <v>82</v>
      </c>
      <c r="N34" s="40" t="s">
        <v>83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84">
      <c r="A35" s="37">
        <v>10</v>
      </c>
      <c r="B35" s="38" t="s">
        <v>84</v>
      </c>
      <c r="C35" s="39" t="s">
        <v>85</v>
      </c>
      <c r="D35" s="40">
        <v>59.5</v>
      </c>
      <c r="E35" s="40" t="s">
        <v>86</v>
      </c>
      <c r="F35" s="40"/>
      <c r="G35" s="40">
        <v>375</v>
      </c>
      <c r="H35" s="40" t="s">
        <v>87</v>
      </c>
      <c r="I35" s="40"/>
      <c r="J35" s="37" t="s">
        <v>35</v>
      </c>
      <c r="K35" s="39" t="s">
        <v>36</v>
      </c>
      <c r="L35" s="40">
        <v>1586</v>
      </c>
      <c r="M35" s="40" t="s">
        <v>88</v>
      </c>
      <c r="N35" s="40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96">
      <c r="A36" s="41">
        <v>11</v>
      </c>
      <c r="B36" s="42" t="s">
        <v>89</v>
      </c>
      <c r="C36" s="43">
        <v>0.05</v>
      </c>
      <c r="D36" s="44">
        <v>1042.31</v>
      </c>
      <c r="E36" s="44" t="s">
        <v>90</v>
      </c>
      <c r="F36" s="44" t="s">
        <v>91</v>
      </c>
      <c r="G36" s="44">
        <v>52</v>
      </c>
      <c r="H36" s="44" t="s">
        <v>92</v>
      </c>
      <c r="I36" s="44"/>
      <c r="J36" s="41" t="s">
        <v>93</v>
      </c>
      <c r="K36" s="43" t="s">
        <v>94</v>
      </c>
      <c r="L36" s="44">
        <v>557</v>
      </c>
      <c r="M36" s="44" t="s">
        <v>95</v>
      </c>
      <c r="N36" s="44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36">
      <c r="A37" s="46" t="s">
        <v>96</v>
      </c>
      <c r="B37" s="47"/>
      <c r="C37" s="47"/>
      <c r="D37" s="47"/>
      <c r="E37" s="47"/>
      <c r="F37" s="47"/>
      <c r="G37" s="45">
        <v>6113</v>
      </c>
      <c r="H37" s="45" t="s">
        <v>97</v>
      </c>
      <c r="I37" s="45" t="s">
        <v>98</v>
      </c>
      <c r="J37" s="45"/>
      <c r="K37" s="45"/>
      <c r="L37" s="45">
        <v>6113</v>
      </c>
      <c r="M37" s="45" t="s">
        <v>97</v>
      </c>
      <c r="N37" s="45" t="s">
        <v>98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>
      <c r="A38" s="46" t="s">
        <v>99</v>
      </c>
      <c r="B38" s="47"/>
      <c r="C38" s="47"/>
      <c r="D38" s="47"/>
      <c r="E38" s="47"/>
      <c r="F38" s="47"/>
      <c r="G38" s="45">
        <v>6373</v>
      </c>
      <c r="H38" s="45"/>
      <c r="I38" s="45"/>
      <c r="J38" s="45"/>
      <c r="K38" s="45"/>
      <c r="L38" s="45">
        <v>6373</v>
      </c>
      <c r="M38" s="45"/>
      <c r="N38" s="45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.75">
      <c r="A39" s="46" t="s">
        <v>100</v>
      </c>
      <c r="B39" s="47"/>
      <c r="C39" s="47"/>
      <c r="D39" s="47"/>
      <c r="E39" s="47"/>
      <c r="F39" s="47"/>
      <c r="G39" s="45"/>
      <c r="H39" s="45"/>
      <c r="I39" s="45"/>
      <c r="J39" s="45"/>
      <c r="K39" s="45"/>
      <c r="L39" s="45"/>
      <c r="M39" s="45"/>
      <c r="N39" s="45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36">
      <c r="A40" s="46" t="s">
        <v>101</v>
      </c>
      <c r="B40" s="47"/>
      <c r="C40" s="47"/>
      <c r="D40" s="47"/>
      <c r="E40" s="47"/>
      <c r="F40" s="47"/>
      <c r="G40" s="45"/>
      <c r="H40" s="45"/>
      <c r="I40" s="45"/>
      <c r="J40" s="45"/>
      <c r="K40" s="45"/>
      <c r="L40" s="45">
        <v>260</v>
      </c>
      <c r="M40" s="45">
        <v>62.4</v>
      </c>
      <c r="N40" s="45" t="s">
        <v>102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36">
      <c r="A41" s="46" t="s">
        <v>103</v>
      </c>
      <c r="B41" s="47"/>
      <c r="C41" s="47"/>
      <c r="D41" s="47"/>
      <c r="E41" s="47"/>
      <c r="F41" s="47"/>
      <c r="G41" s="45">
        <v>260</v>
      </c>
      <c r="H41" s="45">
        <v>62.4</v>
      </c>
      <c r="I41" s="45" t="s">
        <v>102</v>
      </c>
      <c r="J41" s="45"/>
      <c r="K41" s="45"/>
      <c r="L41" s="45"/>
      <c r="M41" s="45"/>
      <c r="N41" s="45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36">
      <c r="A42" s="46" t="s">
        <v>104</v>
      </c>
      <c r="B42" s="47"/>
      <c r="C42" s="47"/>
      <c r="D42" s="47"/>
      <c r="E42" s="47"/>
      <c r="F42" s="47"/>
      <c r="G42" s="45">
        <v>6113</v>
      </c>
      <c r="H42" s="45" t="s">
        <v>97</v>
      </c>
      <c r="I42" s="45" t="s">
        <v>98</v>
      </c>
      <c r="J42" s="45"/>
      <c r="K42" s="45"/>
      <c r="L42" s="45">
        <v>35819</v>
      </c>
      <c r="M42" s="45" t="s">
        <v>105</v>
      </c>
      <c r="N42" s="45" t="s">
        <v>106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>
      <c r="A43" s="46" t="s">
        <v>107</v>
      </c>
      <c r="B43" s="47"/>
      <c r="C43" s="47"/>
      <c r="D43" s="47"/>
      <c r="E43" s="47"/>
      <c r="F43" s="47"/>
      <c r="G43" s="45"/>
      <c r="H43" s="45"/>
      <c r="I43" s="45"/>
      <c r="J43" s="45"/>
      <c r="K43" s="45"/>
      <c r="L43" s="45"/>
      <c r="M43" s="45"/>
      <c r="N43" s="45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46" t="s">
        <v>108</v>
      </c>
      <c r="B44" s="47"/>
      <c r="C44" s="47"/>
      <c r="D44" s="47"/>
      <c r="E44" s="47"/>
      <c r="F44" s="47"/>
      <c r="G44" s="45">
        <v>767</v>
      </c>
      <c r="H44" s="45"/>
      <c r="I44" s="45"/>
      <c r="J44" s="45"/>
      <c r="K44" s="45"/>
      <c r="L44" s="45">
        <v>10995</v>
      </c>
      <c r="M44" s="45"/>
      <c r="N44" s="45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46" t="s">
        <v>109</v>
      </c>
      <c r="B45" s="47"/>
      <c r="C45" s="47"/>
      <c r="D45" s="47"/>
      <c r="E45" s="47"/>
      <c r="F45" s="47"/>
      <c r="G45" s="45">
        <v>4508</v>
      </c>
      <c r="H45" s="45"/>
      <c r="I45" s="45"/>
      <c r="J45" s="45"/>
      <c r="K45" s="45"/>
      <c r="L45" s="45">
        <v>20817</v>
      </c>
      <c r="M45" s="45"/>
      <c r="N45" s="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46" t="s">
        <v>110</v>
      </c>
      <c r="B46" s="47"/>
      <c r="C46" s="47"/>
      <c r="D46" s="47"/>
      <c r="E46" s="47"/>
      <c r="F46" s="47"/>
      <c r="G46" s="45">
        <v>1210</v>
      </c>
      <c r="H46" s="45"/>
      <c r="I46" s="45"/>
      <c r="J46" s="45"/>
      <c r="K46" s="45"/>
      <c r="L46" s="45">
        <v>5624</v>
      </c>
      <c r="M46" s="45"/>
      <c r="N46" s="45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75">
      <c r="A47" s="48" t="s">
        <v>111</v>
      </c>
      <c r="B47" s="49"/>
      <c r="C47" s="49"/>
      <c r="D47" s="49"/>
      <c r="E47" s="49"/>
      <c r="F47" s="49"/>
      <c r="G47" s="45">
        <v>678</v>
      </c>
      <c r="H47" s="45"/>
      <c r="I47" s="45"/>
      <c r="J47" s="45"/>
      <c r="K47" s="45"/>
      <c r="L47" s="45">
        <v>8561</v>
      </c>
      <c r="M47" s="45"/>
      <c r="N47" s="45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48" t="s">
        <v>112</v>
      </c>
      <c r="B48" s="49"/>
      <c r="C48" s="49"/>
      <c r="D48" s="49"/>
      <c r="E48" s="49"/>
      <c r="F48" s="49"/>
      <c r="G48" s="45">
        <v>429</v>
      </c>
      <c r="H48" s="45"/>
      <c r="I48" s="45"/>
      <c r="J48" s="45"/>
      <c r="K48" s="45"/>
      <c r="L48" s="45">
        <v>5150</v>
      </c>
      <c r="M48" s="45"/>
      <c r="N48" s="45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48" t="s">
        <v>113</v>
      </c>
      <c r="B49" s="49"/>
      <c r="C49" s="49"/>
      <c r="D49" s="49"/>
      <c r="E49" s="49"/>
      <c r="F49" s="49"/>
      <c r="G49" s="45"/>
      <c r="H49" s="45"/>
      <c r="I49" s="45"/>
      <c r="J49" s="45"/>
      <c r="K49" s="45"/>
      <c r="L49" s="45"/>
      <c r="M49" s="45"/>
      <c r="N49" s="45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46" t="s">
        <v>114</v>
      </c>
      <c r="B50" s="47"/>
      <c r="C50" s="47"/>
      <c r="D50" s="47"/>
      <c r="E50" s="47"/>
      <c r="F50" s="47"/>
      <c r="G50" s="45">
        <v>5627</v>
      </c>
      <c r="H50" s="45"/>
      <c r="I50" s="45"/>
      <c r="J50" s="45"/>
      <c r="K50" s="45"/>
      <c r="L50" s="45">
        <v>36643</v>
      </c>
      <c r="M50" s="45"/>
      <c r="N50" s="45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>
      <c r="A51" s="46" t="s">
        <v>115</v>
      </c>
      <c r="B51" s="47"/>
      <c r="C51" s="47"/>
      <c r="D51" s="47"/>
      <c r="E51" s="47"/>
      <c r="F51" s="47"/>
      <c r="G51" s="45">
        <v>1853</v>
      </c>
      <c r="H51" s="45"/>
      <c r="I51" s="45"/>
      <c r="J51" s="45"/>
      <c r="K51" s="45"/>
      <c r="L51" s="45">
        <v>12887</v>
      </c>
      <c r="M51" s="45"/>
      <c r="N51" s="45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46" t="s">
        <v>116</v>
      </c>
      <c r="B52" s="47"/>
      <c r="C52" s="47"/>
      <c r="D52" s="47"/>
      <c r="E52" s="47"/>
      <c r="F52" s="47"/>
      <c r="G52" s="45">
        <v>0</v>
      </c>
      <c r="H52" s="45"/>
      <c r="I52" s="45"/>
      <c r="J52" s="45"/>
      <c r="K52" s="45"/>
      <c r="L52" s="45">
        <v>0</v>
      </c>
      <c r="M52" s="45"/>
      <c r="N52" s="45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46" t="s">
        <v>117</v>
      </c>
      <c r="B53" s="47"/>
      <c r="C53" s="47"/>
      <c r="D53" s="47"/>
      <c r="E53" s="47"/>
      <c r="F53" s="47"/>
      <c r="G53" s="45">
        <v>0</v>
      </c>
      <c r="H53" s="45"/>
      <c r="I53" s="45"/>
      <c r="J53" s="45"/>
      <c r="K53" s="45"/>
      <c r="L53" s="45">
        <v>0</v>
      </c>
      <c r="M53" s="45"/>
      <c r="N53" s="45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46" t="s">
        <v>118</v>
      </c>
      <c r="B54" s="47"/>
      <c r="C54" s="47"/>
      <c r="D54" s="47"/>
      <c r="E54" s="47"/>
      <c r="F54" s="47"/>
      <c r="G54" s="45">
        <v>7480</v>
      </c>
      <c r="H54" s="45"/>
      <c r="I54" s="45"/>
      <c r="J54" s="45"/>
      <c r="K54" s="45"/>
      <c r="L54" s="45">
        <v>49530</v>
      </c>
      <c r="M54" s="45"/>
      <c r="N54" s="45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>
      <c r="A55" s="46" t="s">
        <v>119</v>
      </c>
      <c r="B55" s="47"/>
      <c r="C55" s="47"/>
      <c r="D55" s="47"/>
      <c r="E55" s="47"/>
      <c r="F55" s="47"/>
      <c r="G55" s="45">
        <v>1346</v>
      </c>
      <c r="H55" s="45"/>
      <c r="I55" s="45"/>
      <c r="J55" s="45"/>
      <c r="K55" s="45"/>
      <c r="L55" s="45">
        <v>8915</v>
      </c>
      <c r="M55" s="45"/>
      <c r="N55" s="4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 s="48" t="s">
        <v>120</v>
      </c>
      <c r="B56" s="49"/>
      <c r="C56" s="49"/>
      <c r="D56" s="49"/>
      <c r="E56" s="49"/>
      <c r="F56" s="49"/>
      <c r="G56" s="45">
        <v>8826</v>
      </c>
      <c r="H56" s="45"/>
      <c r="I56" s="45"/>
      <c r="J56" s="45"/>
      <c r="K56" s="45"/>
      <c r="L56" s="45">
        <v>58445</v>
      </c>
      <c r="M56" s="45"/>
      <c r="N56" s="45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5:43" ht="12.7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2.75">
      <c r="A59" s="23" t="s">
        <v>124</v>
      </c>
      <c r="D59" s="14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 s="24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 s="23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5:43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5:43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5:43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5:43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5:43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5:43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5:43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5:43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5:43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5:43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5:43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5:43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5:43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5:43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5:43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5:43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5:43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5:43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5:43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5:43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5:43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5:43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5:43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9" ht="12.75">
      <c r="O482"/>
      <c r="P482"/>
      <c r="Q482"/>
      <c r="R482"/>
      <c r="S482"/>
    </row>
    <row r="483" spans="15:17" ht="12.75">
      <c r="O483"/>
      <c r="P483"/>
      <c r="Q483"/>
    </row>
    <row r="484" spans="15:17" ht="12.75">
      <c r="O484"/>
      <c r="P484"/>
      <c r="Q484"/>
    </row>
    <row r="485" spans="15:17" ht="12.75">
      <c r="O485"/>
      <c r="P485"/>
      <c r="Q485"/>
    </row>
    <row r="486" spans="15:17" ht="12.75">
      <c r="O486"/>
      <c r="P486"/>
      <c r="Q486"/>
    </row>
  </sheetData>
  <sheetProtection/>
  <mergeCells count="40"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55:F55"/>
    <mergeCell ref="A56:F56"/>
    <mergeCell ref="A49:F49"/>
    <mergeCell ref="A50:F50"/>
    <mergeCell ref="A51:F51"/>
    <mergeCell ref="A52:F52"/>
    <mergeCell ref="A53:F53"/>
    <mergeCell ref="A54:F54"/>
  </mergeCells>
  <printOptions/>
  <pageMargins left="0.35433070866141736" right="0.3937007874015748" top="0.3937007874015748" bottom="0.3937007874015748" header="0.2362204724409449" footer="0.2362204724409449"/>
  <pageSetup fitToHeight="30000" fitToWidth="1" horizontalDpi="600" verticalDpi="600" orientation="landscape" paperSize="9" scale="72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Гориленко Татьяна Владимировна</dc:creator>
  <cp:keywords/>
  <dc:description/>
  <cp:lastModifiedBy>Гориленко Татьяна Владимировна</cp:lastModifiedBy>
  <cp:lastPrinted>2012-05-02T03:15:41Z</cp:lastPrinted>
  <dcterms:created xsi:type="dcterms:W3CDTF">2003-01-28T12:33:10Z</dcterms:created>
  <dcterms:modified xsi:type="dcterms:W3CDTF">2012-05-02T03:16:07Z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