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данные'!$21:$21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56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56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56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76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78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56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56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56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56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<sst xmlns="http://schemas.openxmlformats.org/spreadsheetml/2006/main" count="266" uniqueCount="124">
  <si>
    <t>(наименование работ и затрат, наименование объекта)</t>
  </si>
  <si>
    <t xml:space="preserve">Основание:  </t>
  </si>
  <si>
    <t>(наименование стройки)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</si>
  <si>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</si>
  <si>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</si>
  <si>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</si>
  <si>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</si>
  <si>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</si>
  <si>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</si>
  <si>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</si>
  <si>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</si>
  <si>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</si>
  <si>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</si>
  <si>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</si>
  <si>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</si>
  <si>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</si>
  <si>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</si>
  <si>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</si>
  <si>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</si>
  <si>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</si>
  <si>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</si>
  <si>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</si>
  <si>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</si>
  <si>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</si>
  <si>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</si>
  <si>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</t>
  </si>
  <si>
    <t>"____" ______________20___ г.</t>
  </si>
  <si>
    <t>Комитет по управлению городским хозяйством, промышленностью, транспортом и связью администрации города Заринска</t>
  </si>
  <si>
    <t xml:space="preserve">                           Раздел 1. ул. Степана Разина</t>
  </si>
  <si>
    <t>ТЕР01-01-115-05
Планировка орошаемых площадей автогрейдерами: средними с перемещением грунта до 20 м
1000 м3 грунта
______________
Территориальная поправка к базе 2001г МАТ=1,05, МАТ х 1,05
------------------------
НР 95%*0.85 от ФОТ; (87)
СП 50%*0.8 от ФОТ; (43)</t>
  </si>
  <si>
    <t>4429,85
----------
302,72</t>
  </si>
  <si>
    <t>89
----------
6</t>
  </si>
  <si>
    <t>13,16
----------
4,46</t>
  </si>
  <si>
    <t>4,26
----------
13,16</t>
  </si>
  <si>
    <t>390
----------
92</t>
  </si>
  <si>
    <t>ТЕР01-01-115-06
Планировка орошаемых площадей автогрейдерами: средними, добавлять на каждые последующие 10 м
1000 м3 грунта
______________
Территориальная поправка к базе 2001г МАТ=1,05
КОЭФ. К ПОЗИЦИИ:
ОЗП=3; ЭМ=3; ЗПМ=3; МАТ=3 к расх.; ТЗ=3; ТЗМ=3, МАТ х 1,05
------------------------
НР 95%*0.85 от ФОТ; (37)
СП 50%*0.8 от ФОТ; (18)</t>
  </si>
  <si>
    <t>2218,08
----------
151,59</t>
  </si>
  <si>
    <t>44
----------
3</t>
  </si>
  <si>
    <t>195
----------
46</t>
  </si>
  <si>
    <t>ТЕР27-08-001-11
Укрепление обочин щебнем смесью толщиной 10 см
1000 м2 покрытия полосы и обочин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(2587)
СП 95%*0,8 от ФОТ; (1629)</t>
  </si>
  <si>
    <t>393,47
----------
101,64</t>
  </si>
  <si>
    <t>3310,93
----------
314,7</t>
  </si>
  <si>
    <t>79
----------
20</t>
  </si>
  <si>
    <t>662
----------
63</t>
  </si>
  <si>
    <t>13,16
----------
1,942</t>
  </si>
  <si>
    <t>3,988
----------
13,16</t>
  </si>
  <si>
    <t>1191
----------
39</t>
  </si>
  <si>
    <t>2765
----------
952</t>
  </si>
  <si>
    <t>СЦМ-408-0011
Щебень из природного камня для строительных работ марка 1000, фракция 20-40 мм
м3
______________
Территориальная поправка к базе 2001г МАТ=1,05, МАТ х 1,05</t>
  </si>
  <si>
    <t xml:space="preserve">
----------
227,81</t>
  </si>
  <si>
    <t xml:space="preserve">
----------
5741</t>
  </si>
  <si>
    <t xml:space="preserve">
----------
3,654</t>
  </si>
  <si>
    <t xml:space="preserve">
----------
20977</t>
  </si>
  <si>
    <t>ТЕР27-06-026-01
Розлив вяжущих материалов
1 т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(49)
СП 95%*0,8 от ФОТ; (31)</t>
  </si>
  <si>
    <t xml:space="preserve">
----------
2810,25</t>
  </si>
  <si>
    <t>49,48
----------
6,83</t>
  </si>
  <si>
    <t xml:space="preserve">
----------
1124</t>
  </si>
  <si>
    <t>20
----------
3</t>
  </si>
  <si>
    <t>13,16
----------
4,767</t>
  </si>
  <si>
    <t>4,319
----------
13,16</t>
  </si>
  <si>
    <t xml:space="preserve">
----------
5359</t>
  </si>
  <si>
    <t>90
----------
41</t>
  </si>
  <si>
    <t>ТЕРр68-10-01
Устройство выравнивающего слоя из асфальтобетонной смеси: с применением укладчиков асфальтобетона
100 т смеси
______________
Территориальная поправка к базе 2001г МАТ=1,05
КОЭФ. К ПОЗИЦИИ:
1.4 При выполнении работ по ремонту дорожных оснований и покрытий в условиях непрекращающегося движения транспорта ОЗП=1,2; ЭМ=1,2 к расх.; ЗПМ=1,2; ТЗ=1,2; ТЗМ=1,2, МАТ х 1,05
------------------------
НР 104%*0,85 от ФОТ; (1961)
СП 60%*0,8 от ФОТ; (1065)</t>
  </si>
  <si>
    <t>292,58
----------
28446,74</t>
  </si>
  <si>
    <t>3578,46
----------
373,67</t>
  </si>
  <si>
    <t>64
----------
6259</t>
  </si>
  <si>
    <t>787
----------
82</t>
  </si>
  <si>
    <t>13,16
----------
6,893</t>
  </si>
  <si>
    <t>3,707
----------
13,16</t>
  </si>
  <si>
    <t>974
----------
43139</t>
  </si>
  <si>
    <t>3080
----------
1244</t>
  </si>
  <si>
    <t>ТЕР27-06-020-01
Устройство покрытия толщиной 4 см из горячих асфальтобетонных смесей плотных мелкозернистых типа А марки 2
1000 м2 покрытия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(5541)
СП 95%*0,8 от ФОТ; (3489)</t>
  </si>
  <si>
    <t>368,14
----------
32205,37</t>
  </si>
  <si>
    <t>2305,15
----------
238,66</t>
  </si>
  <si>
    <t>184
----------
16102</t>
  </si>
  <si>
    <t>1153
----------
119</t>
  </si>
  <si>
    <t>13,16
----------
6,443</t>
  </si>
  <si>
    <t>3,685
----------
13,16</t>
  </si>
  <si>
    <t>2785
----------
103750</t>
  </si>
  <si>
    <t>4483
----------
1806</t>
  </si>
  <si>
    <t>ТЕР27-06-021-01
При изменении толщины покрытия на 0,5 см добавлять или исключать: к норме 27-06-020-1
1000 м2 покрытия
______________
Территориальная поправка к базе 2001г МАТ=1,05
КОЭФ. К ПОЗИЦИИ:
ОЗП=4; ЭМ=4; ЗПМ=4; МАТ=4 к расх.; ТЗ=4; ТЗМ=4;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(31)
СП 95%*0,8 от ФОТ; (20)</t>
  </si>
  <si>
    <t>3,46
----------
16056,08</t>
  </si>
  <si>
    <t>2
----------
8028</t>
  </si>
  <si>
    <t>13,16
----------
6,455</t>
  </si>
  <si>
    <t>1,935
----------
13,16</t>
  </si>
  <si>
    <t>26
----------
51821</t>
  </si>
  <si>
    <t>СЦП3-3-5-1
ПЕРЕВОЗКА ГРУЗОВ АВТОМОБИЛЯМИ-САМОСВАЛАМИ (РАБОТАЮЩИМИ ВНЕ КАРЬЕРОВ), РАССТОЯНИЕ ПЕРЕВОЗКИ 5 КМ КЛАСС ГРУЗА 1
1 т
______________
Территориальная поправка к базе 2001г МАТ=1,05, МАТ х 1,05
------------------------
НР 0% от ФОТ)
СП 0% от ФОТ</t>
  </si>
  <si>
    <t>132,7
(25,2*1,5+0,4+48,3+24,2+22)</t>
  </si>
  <si>
    <t>5,49
----------
13,16</t>
  </si>
  <si>
    <t xml:space="preserve">                           Раздел 2. ул. Морозова</t>
  </si>
  <si>
    <t xml:space="preserve">                           Раздел 3. ул. Мира</t>
  </si>
  <si>
    <t>Итого прямые затраты по смете</t>
  </si>
  <si>
    <t>990,00
----------
111822,00</t>
  </si>
  <si>
    <t>11532,00
----------
828,00</t>
  </si>
  <si>
    <t>13026,00
----------
675255,00</t>
  </si>
  <si>
    <t>49302,00
----------
10908,00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</si>
  <si>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</si>
  <si>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</si>
  <si>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Районный к-т 15%  (Поз. 1-2, 10-11, 19-20, 3-5, 7-8, 12-14, 16-17, 21-23, 25-26, 6, 15, 24)</t>
  </si>
  <si>
    <t>124,20
----------
124,20</t>
  </si>
  <si>
    <t>1636,20
----------
1636,20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</si>
  <si>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</si>
  <si>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</si>
  <si>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</si>
  <si>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</si>
  <si>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</si>
  <si>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</si>
  <si>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</si>
  <si>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Земляные работы, выполняемые механизированным способом</t>
  </si>
  <si>
    <t xml:space="preserve">    Автомобильные дороги</t>
  </si>
  <si>
    <t xml:space="preserve">    Благоустройство (ремонтно-строительные)</t>
  </si>
  <si>
    <t xml:space="preserve">    Перевозка грузов автомобильным транспортом</t>
  </si>
  <si>
    <t xml:space="preserve">    Итого</t>
  </si>
  <si>
    <t xml:space="preserve">    НДС 18%</t>
  </si>
  <si>
    <t xml:space="preserve">    ВСЕГО по смете</t>
  </si>
  <si>
    <t>Составлен в базисных и текущих ценах по состоянию на 1 квартал 2011 г.</t>
  </si>
  <si>
    <t>Составил:______________ (Гориленко Т.В,)</t>
  </si>
  <si>
    <t>на Капитальный ремонт асфальтобетонного покрытия улиц: Степана Разина, Морозова, Мира  г. Заринска Алтайского края</t>
  </si>
  <si>
    <t>руб.</t>
  </si>
  <si>
    <t>Сметная стоимость с понижающим коэффициентом</t>
  </si>
  <si>
    <t xml:space="preserve">    ВСЕГО по смете с понижающим коэффициентом к=0,9</t>
  </si>
  <si>
    <t>Первый заместитель главы  администрации города</t>
  </si>
  <si>
    <t>___________________Лаговский А.В.</t>
  </si>
  <si>
    <t>" _____ " ________________ 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</si>
</sst>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15" fillId="20" borderId="3" applyNumberFormat="0" applyAlignment="0" applyProtection="0"/>
    <xf numFmtId="0" fontId="1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21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28" fillId="4" borderId="0" applyNumberFormat="0" applyBorder="0" applyAlignment="0" applyProtection="0"/>
    <xf numFmtId="0" fontId="2" fillId="0" borderId="0">
      <alignment/>
      <protection/>
    </xf>
  </cellStyleXfs>
  <cellXfs count="72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2" fillId="0" borderId="1" xfId="53" applyBorder="1">
      <alignment horizontal="right" vertical="top" wrapText="1"/>
      <protection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0" fillId="0" borderId="0" xfId="0" applyAlignment="1">
      <alignment/>
    </xf>
    <xf numFmtId="3" fontId="8" fillId="0" borderId="0" xfId="59" applyNumberFormat="1" applyFont="1" applyAlignment="1">
      <alignment horizontal="right"/>
      <protection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9" xfId="53" applyFont="1" applyBorder="1" applyAlignment="1">
      <alignment horizontal="left" vertical="top" wrapText="1"/>
      <protection/>
    </xf>
    <xf numFmtId="0" fontId="29" fillId="0" borderId="20" xfId="53" applyFont="1" applyBorder="1" applyAlignment="1">
      <alignment horizontal="left" vertical="top" wrapText="1"/>
      <protection/>
    </xf>
    <xf numFmtId="0" fontId="29" fillId="0" borderId="21" xfId="53" applyFont="1" applyBorder="1" applyAlignment="1">
      <alignment horizontal="left" vertical="top" wrapText="1"/>
      <protection/>
    </xf>
    <xf numFmtId="1" fontId="2" fillId="0" borderId="1" xfId="53" applyNumberFormat="1" applyBorder="1">
      <alignment horizontal="right" vertical="top" wrapText="1"/>
      <protection/>
    </xf>
    <xf numFmtId="0" fontId="2" fillId="0" borderId="0" xfId="0" applyFont="1" applyAlignment="1">
      <alignment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503"/>
  <sheetViews>
    <sheetView showGridLines="0" tabSelected="1" zoomScale="75" zoomScaleNormal="75" zoomScaleSheetLayoutView="100" zoomScalePageLayoutView="0" workbookViewId="0" topLeftCell="A1">
      <selection activeCell="L4" sqref="L4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20</v>
      </c>
    </row>
    <row r="2" ht="12"/>
    <row r="3" spans="1:43" ht="12.75">
      <c r="A3" s="27"/>
      <c r="B3" s="28" t="s">
        <v>23</v>
      </c>
      <c r="C3" s="29"/>
      <c r="D3" s="30"/>
      <c r="E3" s="27"/>
      <c r="F3" s="31"/>
      <c r="G3" s="31"/>
      <c r="H3" s="31"/>
      <c r="I3" s="31"/>
      <c r="J3" s="31"/>
      <c r="K3" s="31"/>
      <c r="L3" s="32" t="s">
        <v>24</v>
      </c>
      <c r="M3" s="31"/>
      <c r="N3" s="31"/>
      <c r="O3" s="31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7"/>
      <c r="B4" s="71" t="s">
        <v>121</v>
      </c>
      <c r="C4" s="29"/>
      <c r="D4" s="30"/>
      <c r="E4" s="27"/>
      <c r="F4" s="31"/>
      <c r="G4" s="31"/>
      <c r="H4" s="31"/>
      <c r="I4" s="31"/>
      <c r="J4" s="31"/>
      <c r="K4" s="31"/>
      <c r="L4" s="31"/>
      <c r="M4" s="31"/>
      <c r="N4" s="31"/>
      <c r="O4" s="31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7"/>
      <c r="B5" s="33" t="s">
        <v>122</v>
      </c>
      <c r="C5" s="29"/>
      <c r="D5" s="30"/>
      <c r="E5" s="27"/>
      <c r="F5" s="31"/>
      <c r="G5" s="31"/>
      <c r="H5" s="31"/>
      <c r="I5" s="31"/>
      <c r="J5" s="31"/>
      <c r="K5" s="31"/>
      <c r="L5" s="34" t="s">
        <v>25</v>
      </c>
      <c r="M5" s="31"/>
      <c r="N5" s="31"/>
      <c r="O5" s="31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7"/>
      <c r="B6" s="33" t="s">
        <v>123</v>
      </c>
      <c r="C6" s="29"/>
      <c r="D6" s="30"/>
      <c r="E6" s="27"/>
      <c r="F6" s="31"/>
      <c r="G6" s="31"/>
      <c r="H6" s="31"/>
      <c r="I6" s="31"/>
      <c r="J6" s="31"/>
      <c r="K6" s="31"/>
      <c r="L6" s="34" t="s">
        <v>26</v>
      </c>
      <c r="M6" s="31"/>
      <c r="N6" s="31"/>
      <c r="O6" s="31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52" t="s">
        <v>27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53" t="s">
        <v>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1" t="s">
        <v>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 customHeight="1">
      <c r="A13" s="52" t="s">
        <v>117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42" t="s">
        <v>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119</v>
      </c>
      <c r="G17" s="10"/>
      <c r="H17" s="10"/>
      <c r="I17" s="10"/>
      <c r="J17" s="10"/>
      <c r="K17" s="44">
        <f>L74</f>
        <v>839984.4</v>
      </c>
      <c r="L17" s="44"/>
      <c r="M17" s="20" t="s">
        <v>118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10</v>
      </c>
      <c r="G18" s="10"/>
      <c r="H18" s="10"/>
      <c r="I18" s="10"/>
      <c r="J18" s="10"/>
      <c r="K18" s="46">
        <v>128.64</v>
      </c>
      <c r="L18" s="46"/>
      <c r="M18" s="21" t="s">
        <v>9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7</v>
      </c>
      <c r="G19" s="10"/>
      <c r="H19" s="10"/>
      <c r="I19" s="10"/>
      <c r="J19" s="10"/>
      <c r="K19" s="45">
        <f>27523/1000</f>
        <v>27.523</v>
      </c>
      <c r="L19" s="45"/>
      <c r="M19" s="21" t="s">
        <v>8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115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9" t="s">
        <v>3</v>
      </c>
      <c r="B22" s="49" t="s">
        <v>12</v>
      </c>
      <c r="C22" s="49" t="s">
        <v>15</v>
      </c>
      <c r="D22" s="58" t="s">
        <v>13</v>
      </c>
      <c r="E22" s="59"/>
      <c r="F22" s="60"/>
      <c r="G22" s="58" t="s">
        <v>14</v>
      </c>
      <c r="H22" s="59"/>
      <c r="I22" s="60"/>
      <c r="J22" s="47" t="s">
        <v>4</v>
      </c>
      <c r="K22" s="48"/>
      <c r="L22" s="56" t="s">
        <v>21</v>
      </c>
      <c r="M22" s="56"/>
      <c r="N22" s="56"/>
      <c r="O22" s="4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50"/>
      <c r="B23" s="50"/>
      <c r="C23" s="50"/>
      <c r="D23" s="54" t="s">
        <v>11</v>
      </c>
      <c r="E23" s="25" t="s">
        <v>19</v>
      </c>
      <c r="F23" s="25" t="s">
        <v>16</v>
      </c>
      <c r="G23" s="54" t="s">
        <v>11</v>
      </c>
      <c r="H23" s="25" t="s">
        <v>19</v>
      </c>
      <c r="I23" s="25" t="s">
        <v>16</v>
      </c>
      <c r="J23" s="25" t="s">
        <v>19</v>
      </c>
      <c r="K23" s="25" t="s">
        <v>16</v>
      </c>
      <c r="L23" s="56" t="s">
        <v>11</v>
      </c>
      <c r="M23" s="25" t="s">
        <v>19</v>
      </c>
      <c r="N23" s="25" t="s">
        <v>16</v>
      </c>
      <c r="O23" s="4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51"/>
      <c r="B24" s="51"/>
      <c r="C24" s="51"/>
      <c r="D24" s="55"/>
      <c r="E24" s="17" t="s">
        <v>18</v>
      </c>
      <c r="F24" s="25" t="s">
        <v>17</v>
      </c>
      <c r="G24" s="55"/>
      <c r="H24" s="17" t="s">
        <v>18</v>
      </c>
      <c r="I24" s="25" t="s">
        <v>17</v>
      </c>
      <c r="J24" s="17" t="s">
        <v>18</v>
      </c>
      <c r="K24" s="25" t="s">
        <v>17</v>
      </c>
      <c r="L24" s="57"/>
      <c r="M24" s="17" t="s">
        <v>18</v>
      </c>
      <c r="N24" s="25" t="s">
        <v>17</v>
      </c>
      <c r="O24" s="4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26">
        <v>1</v>
      </c>
      <c r="B25" s="26">
        <v>2</v>
      </c>
      <c r="C25" s="26">
        <v>3</v>
      </c>
      <c r="D25" s="26">
        <v>4</v>
      </c>
      <c r="E25" s="26">
        <v>5</v>
      </c>
      <c r="F25" s="26">
        <v>6</v>
      </c>
      <c r="G25" s="26">
        <v>7</v>
      </c>
      <c r="H25" s="26">
        <v>8</v>
      </c>
      <c r="I25" s="26">
        <v>9</v>
      </c>
      <c r="J25" s="26">
        <v>10</v>
      </c>
      <c r="K25" s="26">
        <v>11</v>
      </c>
      <c r="L25" s="26">
        <v>12</v>
      </c>
      <c r="M25" s="26">
        <v>13</v>
      </c>
      <c r="N25" s="2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61" t="s">
        <v>28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20">
      <c r="A27" s="35">
        <v>1</v>
      </c>
      <c r="B27" s="36" t="s">
        <v>29</v>
      </c>
      <c r="C27" s="37">
        <v>0.02</v>
      </c>
      <c r="D27" s="38">
        <v>4483.49</v>
      </c>
      <c r="E27" s="38">
        <v>53.64</v>
      </c>
      <c r="F27" s="38" t="s">
        <v>30</v>
      </c>
      <c r="G27" s="38">
        <v>90</v>
      </c>
      <c r="H27" s="38">
        <v>1</v>
      </c>
      <c r="I27" s="38" t="s">
        <v>31</v>
      </c>
      <c r="J27" s="35" t="s">
        <v>32</v>
      </c>
      <c r="K27" s="37" t="s">
        <v>33</v>
      </c>
      <c r="L27" s="38">
        <v>406</v>
      </c>
      <c r="M27" s="38">
        <v>16</v>
      </c>
      <c r="N27" s="38" t="s">
        <v>34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68">
      <c r="A28" s="35">
        <v>2</v>
      </c>
      <c r="B28" s="36" t="s">
        <v>35</v>
      </c>
      <c r="C28" s="37">
        <v>0.02</v>
      </c>
      <c r="D28" s="38">
        <v>2218.08</v>
      </c>
      <c r="E28" s="38"/>
      <c r="F28" s="38" t="s">
        <v>36</v>
      </c>
      <c r="G28" s="38">
        <v>44</v>
      </c>
      <c r="H28" s="38"/>
      <c r="I28" s="38" t="s">
        <v>37</v>
      </c>
      <c r="J28" s="35" t="s">
        <v>32</v>
      </c>
      <c r="K28" s="37" t="s">
        <v>33</v>
      </c>
      <c r="L28" s="38">
        <v>195</v>
      </c>
      <c r="M28" s="38"/>
      <c r="N28" s="38" t="s">
        <v>38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80">
      <c r="A29" s="35">
        <v>3</v>
      </c>
      <c r="B29" s="36" t="s">
        <v>39</v>
      </c>
      <c r="C29" s="37">
        <v>0.2</v>
      </c>
      <c r="D29" s="38">
        <v>3806.04</v>
      </c>
      <c r="E29" s="38" t="s">
        <v>40</v>
      </c>
      <c r="F29" s="38" t="s">
        <v>41</v>
      </c>
      <c r="G29" s="38">
        <v>761</v>
      </c>
      <c r="H29" s="38" t="s">
        <v>42</v>
      </c>
      <c r="I29" s="38" t="s">
        <v>43</v>
      </c>
      <c r="J29" s="35" t="s">
        <v>44</v>
      </c>
      <c r="K29" s="37" t="s">
        <v>45</v>
      </c>
      <c r="L29" s="38">
        <v>3995</v>
      </c>
      <c r="M29" s="38" t="s">
        <v>46</v>
      </c>
      <c r="N29" s="38" t="s">
        <v>47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84">
      <c r="A30" s="35">
        <v>4</v>
      </c>
      <c r="B30" s="36" t="s">
        <v>48</v>
      </c>
      <c r="C30" s="37">
        <v>25.2</v>
      </c>
      <c r="D30" s="38">
        <v>227.81</v>
      </c>
      <c r="E30" s="38" t="s">
        <v>49</v>
      </c>
      <c r="F30" s="38"/>
      <c r="G30" s="38">
        <v>5741</v>
      </c>
      <c r="H30" s="38" t="s">
        <v>50</v>
      </c>
      <c r="I30" s="38"/>
      <c r="J30" s="35" t="s">
        <v>51</v>
      </c>
      <c r="K30" s="37" t="s">
        <v>22</v>
      </c>
      <c r="L30" s="38">
        <v>20977</v>
      </c>
      <c r="M30" s="38" t="s">
        <v>52</v>
      </c>
      <c r="N30" s="3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68">
      <c r="A31" s="35">
        <v>5</v>
      </c>
      <c r="B31" s="36" t="s">
        <v>53</v>
      </c>
      <c r="C31" s="37">
        <v>0.4</v>
      </c>
      <c r="D31" s="38">
        <v>2859.73</v>
      </c>
      <c r="E31" s="38" t="s">
        <v>54</v>
      </c>
      <c r="F31" s="38" t="s">
        <v>55</v>
      </c>
      <c r="G31" s="38">
        <v>1144</v>
      </c>
      <c r="H31" s="38" t="s">
        <v>56</v>
      </c>
      <c r="I31" s="38" t="s">
        <v>57</v>
      </c>
      <c r="J31" s="35" t="s">
        <v>58</v>
      </c>
      <c r="K31" s="37" t="s">
        <v>59</v>
      </c>
      <c r="L31" s="38">
        <v>5449</v>
      </c>
      <c r="M31" s="38" t="s">
        <v>60</v>
      </c>
      <c r="N31" s="38" t="s">
        <v>61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92">
      <c r="A32" s="35">
        <v>6</v>
      </c>
      <c r="B32" s="36" t="s">
        <v>62</v>
      </c>
      <c r="C32" s="37">
        <v>0.22</v>
      </c>
      <c r="D32" s="38">
        <v>32317.78</v>
      </c>
      <c r="E32" s="38" t="s">
        <v>63</v>
      </c>
      <c r="F32" s="38" t="s">
        <v>64</v>
      </c>
      <c r="G32" s="38">
        <v>7110</v>
      </c>
      <c r="H32" s="38" t="s">
        <v>65</v>
      </c>
      <c r="I32" s="38" t="s">
        <v>66</v>
      </c>
      <c r="J32" s="35" t="s">
        <v>67</v>
      </c>
      <c r="K32" s="37" t="s">
        <v>68</v>
      </c>
      <c r="L32" s="38">
        <v>47193</v>
      </c>
      <c r="M32" s="38" t="s">
        <v>69</v>
      </c>
      <c r="N32" s="38" t="s">
        <v>70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92">
      <c r="A33" s="35">
        <v>7</v>
      </c>
      <c r="B33" s="36" t="s">
        <v>71</v>
      </c>
      <c r="C33" s="37">
        <v>0.5</v>
      </c>
      <c r="D33" s="38">
        <v>34878.66</v>
      </c>
      <c r="E33" s="38" t="s">
        <v>72</v>
      </c>
      <c r="F33" s="38" t="s">
        <v>73</v>
      </c>
      <c r="G33" s="38">
        <v>17439</v>
      </c>
      <c r="H33" s="38" t="s">
        <v>74</v>
      </c>
      <c r="I33" s="38" t="s">
        <v>75</v>
      </c>
      <c r="J33" s="35" t="s">
        <v>76</v>
      </c>
      <c r="K33" s="37" t="s">
        <v>77</v>
      </c>
      <c r="L33" s="38">
        <v>111018</v>
      </c>
      <c r="M33" s="38" t="s">
        <v>78</v>
      </c>
      <c r="N33" s="38" t="s">
        <v>79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204">
      <c r="A34" s="35">
        <v>8</v>
      </c>
      <c r="B34" s="36" t="s">
        <v>80</v>
      </c>
      <c r="C34" s="37">
        <v>0.5</v>
      </c>
      <c r="D34" s="38">
        <v>16061.75</v>
      </c>
      <c r="E34" s="38" t="s">
        <v>81</v>
      </c>
      <c r="F34" s="38">
        <v>2.21</v>
      </c>
      <c r="G34" s="38">
        <v>8031</v>
      </c>
      <c r="H34" s="38" t="s">
        <v>82</v>
      </c>
      <c r="I34" s="38">
        <v>1</v>
      </c>
      <c r="J34" s="35" t="s">
        <v>83</v>
      </c>
      <c r="K34" s="37" t="s">
        <v>84</v>
      </c>
      <c r="L34" s="38">
        <v>51849</v>
      </c>
      <c r="M34" s="38" t="s">
        <v>85</v>
      </c>
      <c r="N34" s="38">
        <v>2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32">
      <c r="A35" s="35">
        <v>9</v>
      </c>
      <c r="B35" s="36" t="s">
        <v>86</v>
      </c>
      <c r="C35" s="37" t="s">
        <v>87</v>
      </c>
      <c r="D35" s="38">
        <v>8.2</v>
      </c>
      <c r="E35" s="38"/>
      <c r="F35" s="38">
        <v>8.2</v>
      </c>
      <c r="G35" s="38">
        <v>1088</v>
      </c>
      <c r="H35" s="38"/>
      <c r="I35" s="38">
        <v>1088</v>
      </c>
      <c r="J35" s="35">
        <v>13.16</v>
      </c>
      <c r="K35" s="37" t="s">
        <v>88</v>
      </c>
      <c r="L35" s="38">
        <v>5974</v>
      </c>
      <c r="M35" s="38"/>
      <c r="N35" s="38">
        <v>5974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21" customHeight="1">
      <c r="A36" s="61" t="s">
        <v>89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0">
      <c r="A37" s="35">
        <v>10</v>
      </c>
      <c r="B37" s="36" t="s">
        <v>29</v>
      </c>
      <c r="C37" s="37">
        <v>0.02</v>
      </c>
      <c r="D37" s="38">
        <v>4483.49</v>
      </c>
      <c r="E37" s="38">
        <v>53.64</v>
      </c>
      <c r="F37" s="38" t="s">
        <v>30</v>
      </c>
      <c r="G37" s="38">
        <v>90</v>
      </c>
      <c r="H37" s="38">
        <v>1</v>
      </c>
      <c r="I37" s="38" t="s">
        <v>31</v>
      </c>
      <c r="J37" s="35" t="s">
        <v>32</v>
      </c>
      <c r="K37" s="37" t="s">
        <v>33</v>
      </c>
      <c r="L37" s="38">
        <v>406</v>
      </c>
      <c r="M37" s="38">
        <v>16</v>
      </c>
      <c r="N37" s="38" t="s">
        <v>34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68">
      <c r="A38" s="35">
        <v>11</v>
      </c>
      <c r="B38" s="36" t="s">
        <v>35</v>
      </c>
      <c r="C38" s="37">
        <v>0.02</v>
      </c>
      <c r="D38" s="38">
        <v>2218.08</v>
      </c>
      <c r="E38" s="38"/>
      <c r="F38" s="38" t="s">
        <v>36</v>
      </c>
      <c r="G38" s="38">
        <v>44</v>
      </c>
      <c r="H38" s="38"/>
      <c r="I38" s="38" t="s">
        <v>37</v>
      </c>
      <c r="J38" s="35" t="s">
        <v>32</v>
      </c>
      <c r="K38" s="37" t="s">
        <v>33</v>
      </c>
      <c r="L38" s="38">
        <v>195</v>
      </c>
      <c r="M38" s="38"/>
      <c r="N38" s="38" t="s">
        <v>38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80">
      <c r="A39" s="35">
        <v>12</v>
      </c>
      <c r="B39" s="36" t="s">
        <v>39</v>
      </c>
      <c r="C39" s="37">
        <v>0.2</v>
      </c>
      <c r="D39" s="38">
        <v>3806.04</v>
      </c>
      <c r="E39" s="38" t="s">
        <v>40</v>
      </c>
      <c r="F39" s="38" t="s">
        <v>41</v>
      </c>
      <c r="G39" s="38">
        <v>761</v>
      </c>
      <c r="H39" s="38" t="s">
        <v>42</v>
      </c>
      <c r="I39" s="38" t="s">
        <v>43</v>
      </c>
      <c r="J39" s="35" t="s">
        <v>44</v>
      </c>
      <c r="K39" s="37" t="s">
        <v>45</v>
      </c>
      <c r="L39" s="38">
        <v>3995</v>
      </c>
      <c r="M39" s="38" t="s">
        <v>46</v>
      </c>
      <c r="N39" s="38" t="s">
        <v>47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84">
      <c r="A40" s="35">
        <v>13</v>
      </c>
      <c r="B40" s="36" t="s">
        <v>48</v>
      </c>
      <c r="C40" s="37">
        <v>25.2</v>
      </c>
      <c r="D40" s="38">
        <v>227.81</v>
      </c>
      <c r="E40" s="38" t="s">
        <v>49</v>
      </c>
      <c r="F40" s="38"/>
      <c r="G40" s="38">
        <v>5741</v>
      </c>
      <c r="H40" s="38" t="s">
        <v>50</v>
      </c>
      <c r="I40" s="38"/>
      <c r="J40" s="35" t="s">
        <v>51</v>
      </c>
      <c r="K40" s="37" t="s">
        <v>22</v>
      </c>
      <c r="L40" s="38">
        <v>20977</v>
      </c>
      <c r="M40" s="38" t="s">
        <v>52</v>
      </c>
      <c r="N40" s="38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68">
      <c r="A41" s="35">
        <v>14</v>
      </c>
      <c r="B41" s="36" t="s">
        <v>53</v>
      </c>
      <c r="C41" s="37">
        <v>0.4</v>
      </c>
      <c r="D41" s="38">
        <v>2859.73</v>
      </c>
      <c r="E41" s="38" t="s">
        <v>54</v>
      </c>
      <c r="F41" s="38" t="s">
        <v>55</v>
      </c>
      <c r="G41" s="38">
        <v>1144</v>
      </c>
      <c r="H41" s="38" t="s">
        <v>56</v>
      </c>
      <c r="I41" s="38" t="s">
        <v>57</v>
      </c>
      <c r="J41" s="35" t="s">
        <v>58</v>
      </c>
      <c r="K41" s="37" t="s">
        <v>59</v>
      </c>
      <c r="L41" s="38">
        <v>5449</v>
      </c>
      <c r="M41" s="38" t="s">
        <v>60</v>
      </c>
      <c r="N41" s="38" t="s">
        <v>61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92">
      <c r="A42" s="35">
        <v>15</v>
      </c>
      <c r="B42" s="36" t="s">
        <v>62</v>
      </c>
      <c r="C42" s="37">
        <v>0.22</v>
      </c>
      <c r="D42" s="38">
        <v>32317.78</v>
      </c>
      <c r="E42" s="38" t="s">
        <v>63</v>
      </c>
      <c r="F42" s="38" t="s">
        <v>64</v>
      </c>
      <c r="G42" s="38">
        <v>7110</v>
      </c>
      <c r="H42" s="38" t="s">
        <v>65</v>
      </c>
      <c r="I42" s="38" t="s">
        <v>66</v>
      </c>
      <c r="J42" s="35" t="s">
        <v>67</v>
      </c>
      <c r="K42" s="37" t="s">
        <v>68</v>
      </c>
      <c r="L42" s="38">
        <v>47193</v>
      </c>
      <c r="M42" s="38" t="s">
        <v>69</v>
      </c>
      <c r="N42" s="38" t="s">
        <v>70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92">
      <c r="A43" s="35">
        <v>16</v>
      </c>
      <c r="B43" s="36" t="s">
        <v>71</v>
      </c>
      <c r="C43" s="37">
        <v>0.5</v>
      </c>
      <c r="D43" s="38">
        <v>34878.66</v>
      </c>
      <c r="E43" s="38" t="s">
        <v>72</v>
      </c>
      <c r="F43" s="38" t="s">
        <v>73</v>
      </c>
      <c r="G43" s="38">
        <v>17439</v>
      </c>
      <c r="H43" s="38" t="s">
        <v>74</v>
      </c>
      <c r="I43" s="38" t="s">
        <v>75</v>
      </c>
      <c r="J43" s="35" t="s">
        <v>76</v>
      </c>
      <c r="K43" s="37" t="s">
        <v>77</v>
      </c>
      <c r="L43" s="38">
        <v>111018</v>
      </c>
      <c r="M43" s="38" t="s">
        <v>78</v>
      </c>
      <c r="N43" s="38" t="s">
        <v>79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204">
      <c r="A44" s="35">
        <v>17</v>
      </c>
      <c r="B44" s="36" t="s">
        <v>80</v>
      </c>
      <c r="C44" s="37">
        <v>0.5</v>
      </c>
      <c r="D44" s="38">
        <v>16061.75</v>
      </c>
      <c r="E44" s="38" t="s">
        <v>81</v>
      </c>
      <c r="F44" s="38">
        <v>2.21</v>
      </c>
      <c r="G44" s="38">
        <v>8031</v>
      </c>
      <c r="H44" s="38" t="s">
        <v>82</v>
      </c>
      <c r="I44" s="38">
        <v>1</v>
      </c>
      <c r="J44" s="35" t="s">
        <v>83</v>
      </c>
      <c r="K44" s="37" t="s">
        <v>84</v>
      </c>
      <c r="L44" s="38">
        <v>51849</v>
      </c>
      <c r="M44" s="38" t="s">
        <v>85</v>
      </c>
      <c r="N44" s="38">
        <v>2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32">
      <c r="A45" s="35">
        <v>18</v>
      </c>
      <c r="B45" s="36" t="s">
        <v>86</v>
      </c>
      <c r="C45" s="37" t="s">
        <v>87</v>
      </c>
      <c r="D45" s="38">
        <v>8.2</v>
      </c>
      <c r="E45" s="38"/>
      <c r="F45" s="38">
        <v>8.2</v>
      </c>
      <c r="G45" s="38">
        <v>1088</v>
      </c>
      <c r="H45" s="38"/>
      <c r="I45" s="38">
        <v>1088</v>
      </c>
      <c r="J45" s="35">
        <v>13.16</v>
      </c>
      <c r="K45" s="37" t="s">
        <v>88</v>
      </c>
      <c r="L45" s="38">
        <v>5974</v>
      </c>
      <c r="M45" s="38"/>
      <c r="N45" s="38">
        <v>5974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21" customHeight="1">
      <c r="A46" s="61" t="s">
        <v>90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0">
      <c r="A47" s="35">
        <v>19</v>
      </c>
      <c r="B47" s="36" t="s">
        <v>29</v>
      </c>
      <c r="C47" s="37">
        <v>0.02</v>
      </c>
      <c r="D47" s="38">
        <v>4483.49</v>
      </c>
      <c r="E47" s="38">
        <v>53.64</v>
      </c>
      <c r="F47" s="38" t="s">
        <v>30</v>
      </c>
      <c r="G47" s="38">
        <v>90</v>
      </c>
      <c r="H47" s="38">
        <v>1</v>
      </c>
      <c r="I47" s="38" t="s">
        <v>31</v>
      </c>
      <c r="J47" s="35" t="s">
        <v>32</v>
      </c>
      <c r="K47" s="37" t="s">
        <v>33</v>
      </c>
      <c r="L47" s="38">
        <v>406</v>
      </c>
      <c r="M47" s="38">
        <v>16</v>
      </c>
      <c r="N47" s="38" t="s">
        <v>34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68">
      <c r="A48" s="35">
        <v>20</v>
      </c>
      <c r="B48" s="36" t="s">
        <v>35</v>
      </c>
      <c r="C48" s="37">
        <v>0.02</v>
      </c>
      <c r="D48" s="38">
        <v>2218.08</v>
      </c>
      <c r="E48" s="38"/>
      <c r="F48" s="38" t="s">
        <v>36</v>
      </c>
      <c r="G48" s="38">
        <v>44</v>
      </c>
      <c r="H48" s="38"/>
      <c r="I48" s="38" t="s">
        <v>37</v>
      </c>
      <c r="J48" s="35" t="s">
        <v>32</v>
      </c>
      <c r="K48" s="37" t="s">
        <v>33</v>
      </c>
      <c r="L48" s="38">
        <v>195</v>
      </c>
      <c r="M48" s="38"/>
      <c r="N48" s="38" t="s">
        <v>38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80">
      <c r="A49" s="35">
        <v>21</v>
      </c>
      <c r="B49" s="36" t="s">
        <v>39</v>
      </c>
      <c r="C49" s="37">
        <v>0.2</v>
      </c>
      <c r="D49" s="38">
        <v>3806.04</v>
      </c>
      <c r="E49" s="38" t="s">
        <v>40</v>
      </c>
      <c r="F49" s="38" t="s">
        <v>41</v>
      </c>
      <c r="G49" s="38">
        <v>761</v>
      </c>
      <c r="H49" s="38" t="s">
        <v>42</v>
      </c>
      <c r="I49" s="38" t="s">
        <v>43</v>
      </c>
      <c r="J49" s="35" t="s">
        <v>44</v>
      </c>
      <c r="K49" s="37" t="s">
        <v>45</v>
      </c>
      <c r="L49" s="38">
        <v>3995</v>
      </c>
      <c r="M49" s="38" t="s">
        <v>46</v>
      </c>
      <c r="N49" s="38" t="s">
        <v>47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84">
      <c r="A50" s="35">
        <v>22</v>
      </c>
      <c r="B50" s="36" t="s">
        <v>48</v>
      </c>
      <c r="C50" s="37">
        <v>25.2</v>
      </c>
      <c r="D50" s="38">
        <v>227.81</v>
      </c>
      <c r="E50" s="38" t="s">
        <v>49</v>
      </c>
      <c r="F50" s="38"/>
      <c r="G50" s="38">
        <v>5741</v>
      </c>
      <c r="H50" s="38" t="s">
        <v>50</v>
      </c>
      <c r="I50" s="38"/>
      <c r="J50" s="35" t="s">
        <v>51</v>
      </c>
      <c r="K50" s="37" t="s">
        <v>22</v>
      </c>
      <c r="L50" s="38">
        <v>20977</v>
      </c>
      <c r="M50" s="38" t="s">
        <v>52</v>
      </c>
      <c r="N50" s="38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68">
      <c r="A51" s="35">
        <v>23</v>
      </c>
      <c r="B51" s="36" t="s">
        <v>53</v>
      </c>
      <c r="C51" s="37">
        <v>0.4</v>
      </c>
      <c r="D51" s="38">
        <v>2859.73</v>
      </c>
      <c r="E51" s="38" t="s">
        <v>54</v>
      </c>
      <c r="F51" s="38" t="s">
        <v>55</v>
      </c>
      <c r="G51" s="38">
        <v>1144</v>
      </c>
      <c r="H51" s="38" t="s">
        <v>56</v>
      </c>
      <c r="I51" s="38" t="s">
        <v>57</v>
      </c>
      <c r="J51" s="35" t="s">
        <v>58</v>
      </c>
      <c r="K51" s="37" t="s">
        <v>59</v>
      </c>
      <c r="L51" s="38">
        <v>5449</v>
      </c>
      <c r="M51" s="38" t="s">
        <v>60</v>
      </c>
      <c r="N51" s="38" t="s">
        <v>61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92">
      <c r="A52" s="35">
        <v>24</v>
      </c>
      <c r="B52" s="36" t="s">
        <v>62</v>
      </c>
      <c r="C52" s="37">
        <v>0.22</v>
      </c>
      <c r="D52" s="38">
        <v>32317.78</v>
      </c>
      <c r="E52" s="38" t="s">
        <v>63</v>
      </c>
      <c r="F52" s="38" t="s">
        <v>64</v>
      </c>
      <c r="G52" s="38">
        <v>7110</v>
      </c>
      <c r="H52" s="38" t="s">
        <v>65</v>
      </c>
      <c r="I52" s="38" t="s">
        <v>66</v>
      </c>
      <c r="J52" s="35" t="s">
        <v>67</v>
      </c>
      <c r="K52" s="37" t="s">
        <v>68</v>
      </c>
      <c r="L52" s="38">
        <v>47193</v>
      </c>
      <c r="M52" s="38" t="s">
        <v>69</v>
      </c>
      <c r="N52" s="38" t="s">
        <v>70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92">
      <c r="A53" s="35">
        <v>25</v>
      </c>
      <c r="B53" s="36" t="s">
        <v>71</v>
      </c>
      <c r="C53" s="37">
        <v>0.5</v>
      </c>
      <c r="D53" s="38">
        <v>34878.66</v>
      </c>
      <c r="E53" s="38" t="s">
        <v>72</v>
      </c>
      <c r="F53" s="38" t="s">
        <v>73</v>
      </c>
      <c r="G53" s="38">
        <v>17439</v>
      </c>
      <c r="H53" s="38" t="s">
        <v>74</v>
      </c>
      <c r="I53" s="38" t="s">
        <v>75</v>
      </c>
      <c r="J53" s="35" t="s">
        <v>76</v>
      </c>
      <c r="K53" s="37" t="s">
        <v>77</v>
      </c>
      <c r="L53" s="38">
        <v>111018</v>
      </c>
      <c r="M53" s="38" t="s">
        <v>78</v>
      </c>
      <c r="N53" s="38" t="s">
        <v>79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204">
      <c r="A54" s="35">
        <v>26</v>
      </c>
      <c r="B54" s="36" t="s">
        <v>80</v>
      </c>
      <c r="C54" s="37">
        <v>0.5</v>
      </c>
      <c r="D54" s="38">
        <v>16061.75</v>
      </c>
      <c r="E54" s="38" t="s">
        <v>81</v>
      </c>
      <c r="F54" s="38">
        <v>2.21</v>
      </c>
      <c r="G54" s="38">
        <v>8031</v>
      </c>
      <c r="H54" s="38" t="s">
        <v>82</v>
      </c>
      <c r="I54" s="38">
        <v>1</v>
      </c>
      <c r="J54" s="35" t="s">
        <v>83</v>
      </c>
      <c r="K54" s="37" t="s">
        <v>84</v>
      </c>
      <c r="L54" s="38">
        <v>51849</v>
      </c>
      <c r="M54" s="38" t="s">
        <v>85</v>
      </c>
      <c r="N54" s="38">
        <v>2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32">
      <c r="A55" s="35">
        <v>27</v>
      </c>
      <c r="B55" s="36" t="s">
        <v>86</v>
      </c>
      <c r="C55" s="37" t="s">
        <v>87</v>
      </c>
      <c r="D55" s="38">
        <v>8.2</v>
      </c>
      <c r="E55" s="38"/>
      <c r="F55" s="38">
        <v>8.2</v>
      </c>
      <c r="G55" s="38">
        <v>1088</v>
      </c>
      <c r="H55" s="38"/>
      <c r="I55" s="38">
        <v>1088</v>
      </c>
      <c r="J55" s="35">
        <v>13.16</v>
      </c>
      <c r="K55" s="37" t="s">
        <v>88</v>
      </c>
      <c r="L55" s="38">
        <v>5974</v>
      </c>
      <c r="M55" s="38"/>
      <c r="N55" s="38">
        <v>5974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38.25">
      <c r="A56" s="63" t="s">
        <v>91</v>
      </c>
      <c r="B56" s="64"/>
      <c r="C56" s="64"/>
      <c r="D56" s="64"/>
      <c r="E56" s="64"/>
      <c r="F56" s="64"/>
      <c r="G56" s="39">
        <v>124344</v>
      </c>
      <c r="H56" s="39" t="s">
        <v>92</v>
      </c>
      <c r="I56" s="39" t="s">
        <v>93</v>
      </c>
      <c r="J56" s="39"/>
      <c r="K56" s="39"/>
      <c r="L56" s="39">
        <v>737583</v>
      </c>
      <c r="M56" s="39" t="s">
        <v>94</v>
      </c>
      <c r="N56" s="39" t="s">
        <v>95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3" t="s">
        <v>96</v>
      </c>
      <c r="B57" s="64"/>
      <c r="C57" s="64"/>
      <c r="D57" s="64"/>
      <c r="E57" s="64"/>
      <c r="F57" s="64"/>
      <c r="G57" s="39">
        <v>124616</v>
      </c>
      <c r="H57" s="39"/>
      <c r="I57" s="39"/>
      <c r="J57" s="39"/>
      <c r="K57" s="39"/>
      <c r="L57" s="39">
        <v>741172</v>
      </c>
      <c r="M57" s="39"/>
      <c r="N57" s="39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63" t="s">
        <v>97</v>
      </c>
      <c r="B58" s="64"/>
      <c r="C58" s="64"/>
      <c r="D58" s="64"/>
      <c r="E58" s="64"/>
      <c r="F58" s="64"/>
      <c r="G58" s="39"/>
      <c r="H58" s="39"/>
      <c r="I58" s="39"/>
      <c r="J58" s="39"/>
      <c r="K58" s="39"/>
      <c r="L58" s="39"/>
      <c r="M58" s="39"/>
      <c r="N58" s="39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38.25">
      <c r="A59" s="63" t="s">
        <v>98</v>
      </c>
      <c r="B59" s="64"/>
      <c r="C59" s="64"/>
      <c r="D59" s="64"/>
      <c r="E59" s="64"/>
      <c r="F59" s="64"/>
      <c r="G59" s="39">
        <v>272</v>
      </c>
      <c r="H59" s="39">
        <v>148.5</v>
      </c>
      <c r="I59" s="39" t="s">
        <v>99</v>
      </c>
      <c r="J59" s="39"/>
      <c r="K59" s="39"/>
      <c r="L59" s="39">
        <v>3589</v>
      </c>
      <c r="M59" s="39">
        <v>1953.9</v>
      </c>
      <c r="N59" s="39" t="s">
        <v>100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63" t="s">
        <v>101</v>
      </c>
      <c r="B60" s="64"/>
      <c r="C60" s="64"/>
      <c r="D60" s="64"/>
      <c r="E60" s="64"/>
      <c r="F60" s="64"/>
      <c r="G60" s="39"/>
      <c r="H60" s="39"/>
      <c r="I60" s="39"/>
      <c r="J60" s="39"/>
      <c r="K60" s="39"/>
      <c r="L60" s="39"/>
      <c r="M60" s="39"/>
      <c r="N60" s="39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63" t="s">
        <v>102</v>
      </c>
      <c r="B61" s="64"/>
      <c r="C61" s="64"/>
      <c r="D61" s="64"/>
      <c r="E61" s="64"/>
      <c r="F61" s="64"/>
      <c r="G61" s="39">
        <v>2090</v>
      </c>
      <c r="H61" s="39"/>
      <c r="I61" s="39"/>
      <c r="J61" s="39"/>
      <c r="K61" s="39"/>
      <c r="L61" s="39">
        <v>27523</v>
      </c>
      <c r="M61" s="39"/>
      <c r="N61" s="39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63" t="s">
        <v>103</v>
      </c>
      <c r="B62" s="64"/>
      <c r="C62" s="64"/>
      <c r="D62" s="64"/>
      <c r="E62" s="64"/>
      <c r="F62" s="64"/>
      <c r="G62" s="39">
        <v>111822</v>
      </c>
      <c r="H62" s="39"/>
      <c r="I62" s="39"/>
      <c r="J62" s="39"/>
      <c r="K62" s="39"/>
      <c r="L62" s="39">
        <v>675255</v>
      </c>
      <c r="M62" s="39"/>
      <c r="N62" s="39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 s="63" t="s">
        <v>104</v>
      </c>
      <c r="B63" s="64"/>
      <c r="C63" s="64"/>
      <c r="D63" s="64"/>
      <c r="E63" s="64"/>
      <c r="F63" s="64"/>
      <c r="G63" s="39">
        <v>11656</v>
      </c>
      <c r="H63" s="39"/>
      <c r="I63" s="39"/>
      <c r="J63" s="39"/>
      <c r="K63" s="39"/>
      <c r="L63" s="39">
        <v>50938</v>
      </c>
      <c r="M63" s="39"/>
      <c r="N63" s="39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65" t="s">
        <v>105</v>
      </c>
      <c r="B64" s="66"/>
      <c r="C64" s="66"/>
      <c r="D64" s="66"/>
      <c r="E64" s="66"/>
      <c r="F64" s="66"/>
      <c r="G64" s="39">
        <v>2351</v>
      </c>
      <c r="H64" s="39"/>
      <c r="I64" s="39"/>
      <c r="J64" s="39"/>
      <c r="K64" s="39"/>
      <c r="L64" s="39">
        <v>30886</v>
      </c>
      <c r="M64" s="39"/>
      <c r="N64" s="39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65" t="s">
        <v>106</v>
      </c>
      <c r="B65" s="66"/>
      <c r="C65" s="66"/>
      <c r="D65" s="66"/>
      <c r="E65" s="66"/>
      <c r="F65" s="66"/>
      <c r="G65" s="39">
        <v>1733</v>
      </c>
      <c r="H65" s="39"/>
      <c r="I65" s="39"/>
      <c r="J65" s="39"/>
      <c r="K65" s="39"/>
      <c r="L65" s="39">
        <v>18888</v>
      </c>
      <c r="M65" s="39"/>
      <c r="N65" s="39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65" t="s">
        <v>107</v>
      </c>
      <c r="B66" s="66"/>
      <c r="C66" s="66"/>
      <c r="D66" s="66"/>
      <c r="E66" s="66"/>
      <c r="F66" s="66"/>
      <c r="G66" s="39"/>
      <c r="H66" s="39"/>
      <c r="I66" s="39"/>
      <c r="J66" s="39"/>
      <c r="K66" s="39"/>
      <c r="L66" s="39"/>
      <c r="M66" s="39"/>
      <c r="N66" s="39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 s="63" t="s">
        <v>108</v>
      </c>
      <c r="B67" s="64"/>
      <c r="C67" s="64"/>
      <c r="D67" s="64"/>
      <c r="E67" s="64"/>
      <c r="F67" s="64"/>
      <c r="G67" s="39">
        <v>455</v>
      </c>
      <c r="H67" s="39"/>
      <c r="I67" s="39"/>
      <c r="J67" s="39"/>
      <c r="K67" s="39"/>
      <c r="L67" s="39">
        <v>2361</v>
      </c>
      <c r="M67" s="39"/>
      <c r="N67" s="39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 s="63" t="s">
        <v>109</v>
      </c>
      <c r="B68" s="64"/>
      <c r="C68" s="64"/>
      <c r="D68" s="64"/>
      <c r="E68" s="64"/>
      <c r="F68" s="64"/>
      <c r="G68" s="39">
        <v>102897</v>
      </c>
      <c r="H68" s="39"/>
      <c r="I68" s="39"/>
      <c r="J68" s="39"/>
      <c r="K68" s="39"/>
      <c r="L68" s="39">
        <v>620006</v>
      </c>
      <c r="M68" s="39"/>
      <c r="N68" s="39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63" t="s">
        <v>110</v>
      </c>
      <c r="B69" s="64"/>
      <c r="C69" s="64"/>
      <c r="D69" s="64"/>
      <c r="E69" s="64"/>
      <c r="F69" s="64"/>
      <c r="G69" s="39">
        <v>22084</v>
      </c>
      <c r="H69" s="39"/>
      <c r="I69" s="39"/>
      <c r="J69" s="39"/>
      <c r="K69" s="39"/>
      <c r="L69" s="39">
        <v>150657</v>
      </c>
      <c r="M69" s="39"/>
      <c r="N69" s="3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63" t="s">
        <v>111</v>
      </c>
      <c r="B70" s="64"/>
      <c r="C70" s="64"/>
      <c r="D70" s="64"/>
      <c r="E70" s="64"/>
      <c r="F70" s="64"/>
      <c r="G70" s="39">
        <v>3264</v>
      </c>
      <c r="H70" s="39"/>
      <c r="I70" s="39"/>
      <c r="J70" s="39"/>
      <c r="K70" s="39"/>
      <c r="L70" s="39">
        <v>17922</v>
      </c>
      <c r="M70" s="39"/>
      <c r="N70" s="39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63" t="s">
        <v>112</v>
      </c>
      <c r="B71" s="64"/>
      <c r="C71" s="64"/>
      <c r="D71" s="64"/>
      <c r="E71" s="64"/>
      <c r="F71" s="64"/>
      <c r="G71" s="39">
        <v>128700</v>
      </c>
      <c r="H71" s="39"/>
      <c r="I71" s="39"/>
      <c r="J71" s="39"/>
      <c r="K71" s="39"/>
      <c r="L71" s="39">
        <v>790946</v>
      </c>
      <c r="M71" s="39"/>
      <c r="N71" s="39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 s="63" t="s">
        <v>113</v>
      </c>
      <c r="B72" s="64"/>
      <c r="C72" s="64"/>
      <c r="D72" s="64"/>
      <c r="E72" s="64"/>
      <c r="F72" s="64"/>
      <c r="G72" s="39">
        <v>23166</v>
      </c>
      <c r="H72" s="39"/>
      <c r="I72" s="39"/>
      <c r="J72" s="39"/>
      <c r="K72" s="39"/>
      <c r="L72" s="39">
        <v>142370</v>
      </c>
      <c r="M72" s="39"/>
      <c r="N72" s="39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65" t="s">
        <v>114</v>
      </c>
      <c r="B73" s="66"/>
      <c r="C73" s="66"/>
      <c r="D73" s="66"/>
      <c r="E73" s="66"/>
      <c r="F73" s="66"/>
      <c r="G73" s="39">
        <v>151866</v>
      </c>
      <c r="H73" s="39"/>
      <c r="I73" s="39"/>
      <c r="J73" s="39"/>
      <c r="K73" s="39"/>
      <c r="L73" s="39">
        <v>933316</v>
      </c>
      <c r="M73" s="39"/>
      <c r="N73" s="39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 customHeight="1">
      <c r="A74" s="67" t="s">
        <v>120</v>
      </c>
      <c r="B74" s="68"/>
      <c r="C74" s="68"/>
      <c r="D74" s="68"/>
      <c r="E74" s="68"/>
      <c r="F74" s="68"/>
      <c r="G74" s="68"/>
      <c r="H74" s="68"/>
      <c r="I74" s="68"/>
      <c r="J74" s="68"/>
      <c r="K74" s="69"/>
      <c r="L74" s="70">
        <f>L73*0.9</f>
        <v>839984.4</v>
      </c>
      <c r="M74" s="39"/>
      <c r="N74" s="39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 s="23" t="s">
        <v>116</v>
      </c>
      <c r="D76" s="14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24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23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7" ht="12.75">
      <c r="O500"/>
      <c r="P500"/>
      <c r="Q500"/>
    </row>
    <row r="501" spans="15:17" ht="12.75">
      <c r="O501"/>
      <c r="P501"/>
      <c r="Q501"/>
    </row>
    <row r="502" spans="15:17" ht="12.75">
      <c r="O502"/>
      <c r="P502"/>
      <c r="Q502"/>
    </row>
    <row r="503" spans="15:17" ht="12.75">
      <c r="O503"/>
      <c r="P503"/>
      <c r="Q503"/>
    </row>
  </sheetData>
  <sheetProtection/>
  <mergeCells count="42">
    <mergeCell ref="A74:K74"/>
    <mergeCell ref="A73:F73"/>
    <mergeCell ref="A69:F69"/>
    <mergeCell ref="A70:F70"/>
    <mergeCell ref="A71:F71"/>
    <mergeCell ref="A72:F72"/>
    <mergeCell ref="A65:F65"/>
    <mergeCell ref="A66:F66"/>
    <mergeCell ref="A67:F67"/>
    <mergeCell ref="A68:F68"/>
    <mergeCell ref="A61:F61"/>
    <mergeCell ref="A62:F62"/>
    <mergeCell ref="A63:F63"/>
    <mergeCell ref="A64:F64"/>
    <mergeCell ref="A57:F57"/>
    <mergeCell ref="A58:F58"/>
    <mergeCell ref="A59:F59"/>
    <mergeCell ref="A60:F60"/>
    <mergeCell ref="A26:N26"/>
    <mergeCell ref="A36:N36"/>
    <mergeCell ref="A46:N46"/>
    <mergeCell ref="A56:F56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9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Брицева Наталья Александровна</cp:lastModifiedBy>
  <cp:lastPrinted>2011-05-05T09:19:44Z</cp:lastPrinted>
  <dcterms:created xsi:type="dcterms:W3CDTF">2003-01-28T12:33:10Z</dcterms:created>
  <dcterms:modified xsi:type="dcterms:W3CDTF">2011-05-05T09:19:55Z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