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Лист1!$A$1:$G$49</definedName>
  </definedNames>
  <calcPr calcId="124519"/>
</workbook>
</file>

<file path=xl/calcChain.xml><?xml version="1.0" encoding="utf-8"?>
<calcChain xmlns="http://schemas.openxmlformats.org/spreadsheetml/2006/main">
  <c r="E26" i="1"/>
  <c r="E40"/>
  <c r="E24"/>
  <c r="E23"/>
  <c r="E19"/>
  <c r="E43"/>
  <c r="G35"/>
  <c r="F35"/>
  <c r="G25"/>
  <c r="F25"/>
  <c r="C48"/>
  <c r="D48"/>
  <c r="E48" l="1"/>
  <c r="F46" l="1"/>
  <c r="G26"/>
  <c r="F26"/>
  <c r="G36" l="1"/>
  <c r="F36"/>
  <c r="F48" l="1"/>
  <c r="G48"/>
</calcChain>
</file>

<file path=xl/sharedStrings.xml><?xml version="1.0" encoding="utf-8"?>
<sst xmlns="http://schemas.openxmlformats.org/spreadsheetml/2006/main" count="54" uniqueCount="53">
  <si>
    <t>Наименование муниципальных программ</t>
  </si>
  <si>
    <t>муниципальная программа в области энергосбережения и повышения энергетической эффективности  муниципального образования город Заринск Алтайского края на 2010-2020 годы</t>
  </si>
  <si>
    <t xml:space="preserve">муниципальная программа "Улучшение обеспечения КГБУЗ "Центральная городская больница, г. Заринск" медицинскими кадрами на 2018-2020 годы"  </t>
  </si>
  <si>
    <t xml:space="preserve">муниципальная   программа «Капитальный ремонт общеобразовательных  учреждений города Заринска» на 2017-2025 годы </t>
  </si>
  <si>
    <t xml:space="preserve">муниципальная  программа «Развитие культуры города Заринска на 2018-2020 годы» </t>
  </si>
  <si>
    <t xml:space="preserve"> муниципальная Программа «Поддержка и развитие малого и среднего предпринимательства в городе Заринске» на 2017-2019 годы  </t>
  </si>
  <si>
    <t xml:space="preserve">муниципальная программа "Профилактика преступлений и иных правонарушений в городе Заринске на 2017-2020 годы" </t>
  </si>
  <si>
    <t xml:space="preserve">муниципальная программа «Повышение безопасности дорожного движения в городе Заринске Алтайского края на 2013-2020 годы» </t>
  </si>
  <si>
    <t xml:space="preserve"> муниципальная программа «Комплексные меры противодействия злоупотреблению наркотиками и их незаконному обороту в городе Заринске» на 2018-2020 годы </t>
  </si>
  <si>
    <t xml:space="preserve">программа "Стимулирование развития жилищного строительства на 2016-2020 годы в муниципальном образовании город Заринск Алтайского края" </t>
  </si>
  <si>
    <t xml:space="preserve">муниципальная программа "Формирование современной городской среды на территории муниципального образования город Заринск Алтайского края"  на 2018-2022 годы  </t>
  </si>
  <si>
    <t xml:space="preserve">муниципальная программа «Комплексное развитие систем коммунальной инфраструктуры муниципального образования город Заринск Алтайского края" на 2018-2029 годы </t>
  </si>
  <si>
    <t xml:space="preserve">муниципальная программа «Комплексное развитие  транспортной  инфраструктуры муниципального образования город Заринск Алтайского края" на 2018-2029 годы </t>
  </si>
  <si>
    <t>№ п/п</t>
  </si>
  <si>
    <t xml:space="preserve">муниципальная программа «Обеспечение жильем молодых семей в городе Заринске» на 2016-2020 годы </t>
  </si>
  <si>
    <t>тыс.рублей</t>
  </si>
  <si>
    <t>на 2020год</t>
  </si>
  <si>
    <t>на 2021 год</t>
  </si>
  <si>
    <t>среднесрочный план</t>
  </si>
  <si>
    <t>проект бюджета</t>
  </si>
  <si>
    <t xml:space="preserve">ВСЕГО </t>
  </si>
  <si>
    <t>МП «Защита населения и территории от чрезвычайных ситуаций, обеспечение пожарной безопасности и безопасности людей на водных объектах в городе Заринске на 2019-2023  годы»</t>
  </si>
  <si>
    <t>Информация о расходах бюджета города Заринска по муниципальным программам на 2021 год в сравнении с ожидаемым исполнением за 2020 год и отчетом за 2019 год</t>
  </si>
  <si>
    <t>Фактическое исполнение                   за 2019 год</t>
  </si>
  <si>
    <t>муниципальная программа «Содействие занятости населения города Заринска на 2019 год»</t>
  </si>
  <si>
    <t xml:space="preserve">муниципальная программа «Информатизация органов местного самоуправления города Заринска» на 2019–2021 годы </t>
  </si>
  <si>
    <t xml:space="preserve">программа мероприятий по росту доходного потенциала и по оптимизации расходов бюджета города Заринска Алтайского края на 2019-2024 годы </t>
  </si>
  <si>
    <t>муниципальная программа «Содействие занятости населения города Заринска на 2020 год»</t>
  </si>
  <si>
    <t xml:space="preserve">муниципальная программа «Материально-техническое обеспечение органов местного самоуправления в городе Заринске» на 2019-2021 годы </t>
  </si>
  <si>
    <t xml:space="preserve">муниципальная программа «Развитие образования в городе Заринске» на 2020-2022 годы </t>
  </si>
  <si>
    <t xml:space="preserve">муниципальная программа «Поддержка и развитие малого и среднего предпринимательства в городе Заринске» на 2020-2022 годы </t>
  </si>
  <si>
    <t xml:space="preserve">муниципальная программа "Развитие дорожного хозяйства города Заринска Алтайского края  на 2019-2021 годы" </t>
  </si>
  <si>
    <t xml:space="preserve">муниципальная программа «Комплексное развитие социальной  инфраструктуры муниципального образования город Заринск Алтайского края" на 2018-2029 годы </t>
  </si>
  <si>
    <t>Кассовое исполнение                   на 01.10.2020 год</t>
  </si>
  <si>
    <t xml:space="preserve">муниципальная программа "Улучшение условий и охраны труда в городе Заринске" на 2021 - 2023 годы </t>
  </si>
  <si>
    <t>муниципальная программа "Развитие физической культуры и спорта в городе Заринске"   на 2021-2024 годы</t>
  </si>
  <si>
    <t xml:space="preserve">муниципальная программа "Улучшение условий и охраны труда в городе Заринске" на 2018 - 2020 годы </t>
  </si>
  <si>
    <t>муниципальная программа в области энергосбережения и повышения энергетической эффективности  муниципального образования город Заринск Алтайского края на 2021-2023 годы</t>
  </si>
  <si>
    <t xml:space="preserve">муниципальная программа "Улучшение обеспечения КГБУЗ "Центральная городская больница, г. Заринск" медицинскими кадрами на 2021-2023 годы"  </t>
  </si>
  <si>
    <t>муниципальная программа «Содействие занятости населения города Заринска на 2021 год»</t>
  </si>
  <si>
    <t>муниципальная  программа «Организация отдыха, оздоровления и занятости детей, подростков и молодежи города Заринска в каникулярный период» на 2020-2022 годы</t>
  </si>
  <si>
    <t>муниципальная  программа «Организация отдыха, оздоровления и занятости детей, подростков и молодежи города Заринска в каникулярный период» на 2017-2019 годы</t>
  </si>
  <si>
    <t xml:space="preserve">муниципальная программа «Обеспечение жильем молодых семей в городе Заринске» на 2021-2025 годы </t>
  </si>
  <si>
    <t>муниципальная программа «Развитие образования в городе Заринске» на 2017-2019 годы</t>
  </si>
  <si>
    <t xml:space="preserve">муниципальная  программа «Развитие культуры города Заринска» на 2021-2024 годы </t>
  </si>
  <si>
    <t>муниципальная программа "Развитие физической культуры и спорта в городе Заринске   на 2016-2020 годы"</t>
  </si>
  <si>
    <t>муниципальная программа "Профилактика преступлений и иных правонарушений в городе Заринске" на 2021-2023 годы</t>
  </si>
  <si>
    <t xml:space="preserve">муниципальная программа «Повышение безопасности дорожного движения в городе Заринске Алтайского края» на 2021-2023 годы </t>
  </si>
  <si>
    <t xml:space="preserve">муниципальная программа «Комплексные меры противодействия злоупотреблению наркотиками и их незаконному обороту в городе Заринске» на 2021-2023 годы </t>
  </si>
  <si>
    <t xml:space="preserve">муниципальной программы «Стимулирование развития жилищного строительства в муниципальном образовании город Заринск Алтайского края» на 2021-2024 годы </t>
  </si>
  <si>
    <t xml:space="preserve">муниципальная программа «Молодежь Заринска» на 2016-2020 годы </t>
  </si>
  <si>
    <t xml:space="preserve">муниципальная программа «Молодежь Заринска» на 2021-2025 годы </t>
  </si>
  <si>
    <t xml:space="preserve">Адресная инвестиционная программа города Заринска на 2019-2021 годы 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</si>
</sst>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topLeftCell="A44" zoomScaleSheetLayoutView="90" workbookViewId="0">
      <selection activeCell="I54" sqref="I54"/>
    </sheetView>
  </sheetViews>
  <sheetFormatPr defaultRowHeight="18.75"/>
  <cols>
    <col min="1" max="1" width="4.85546875" style="10" customWidth="1"/>
    <col min="2" max="2" width="78.7109375" style="7" customWidth="1"/>
    <col min="3" max="3" width="20.7109375" style="9" customWidth="1"/>
    <col min="4" max="4" width="22.28515625" style="9" customWidth="1"/>
    <col min="5" max="5" width="20.7109375" style="9" customWidth="1"/>
    <col min="6" max="7" width="20.7109375" style="9" hidden="1" customWidth="1"/>
    <col min="8" max="16384" width="9.140625" style="1"/>
  </cols>
  <sheetData>
    <row r="1" spans="1:7" hidden="1">
      <c r="B1" s="13"/>
      <c r="C1" s="13"/>
      <c r="D1" s="13"/>
      <c r="E1" s="13"/>
      <c r="F1" s="13"/>
      <c r="G1" s="13"/>
    </row>
    <row r="2" spans="1:7" ht="38.25" customHeight="1">
      <c r="A2" s="18" t="s">
        <v>22</v>
      </c>
      <c r="B2" s="18"/>
      <c r="C2" s="18"/>
      <c r="D2" s="18"/>
      <c r="E2" s="18"/>
      <c r="F2" s="18"/>
      <c r="G2" s="18"/>
    </row>
    <row r="3" spans="1:7">
      <c r="A3" s="11"/>
      <c r="B3" s="16"/>
      <c r="C3" s="16"/>
      <c r="D3" s="16"/>
      <c r="E3" s="16"/>
      <c r="F3" s="16"/>
      <c r="G3" s="12" t="s">
        <v>15</v>
      </c>
    </row>
    <row r="4" spans="1:7" ht="39.75" customHeight="1">
      <c r="A4" s="19" t="s">
        <v>13</v>
      </c>
      <c r="B4" s="20" t="s">
        <v>0</v>
      </c>
      <c r="C4" s="21" t="s">
        <v>23</v>
      </c>
      <c r="D4" s="21" t="s">
        <v>33</v>
      </c>
      <c r="E4" s="2" t="s">
        <v>19</v>
      </c>
      <c r="F4" s="14" t="s">
        <v>18</v>
      </c>
      <c r="G4" s="15"/>
    </row>
    <row r="5" spans="1:7" ht="28.5" customHeight="1">
      <c r="A5" s="22"/>
      <c r="B5" s="23"/>
      <c r="C5" s="24"/>
      <c r="D5" s="24"/>
      <c r="E5" s="2" t="s">
        <v>17</v>
      </c>
      <c r="F5" s="2" t="s">
        <v>16</v>
      </c>
      <c r="G5" s="2" t="s">
        <v>17</v>
      </c>
    </row>
    <row r="6" spans="1:7" ht="57" customHeight="1">
      <c r="A6" s="25">
        <v>1</v>
      </c>
      <c r="B6" s="26" t="s">
        <v>26</v>
      </c>
      <c r="C6" s="3">
        <v>0</v>
      </c>
      <c r="D6" s="3">
        <v>0</v>
      </c>
      <c r="E6" s="3">
        <v>0</v>
      </c>
      <c r="F6" s="3">
        <v>3113.8130000000001</v>
      </c>
      <c r="G6" s="3">
        <v>3113.8130000000001</v>
      </c>
    </row>
    <row r="7" spans="1:7" ht="57" customHeight="1">
      <c r="A7" s="27">
        <v>2</v>
      </c>
      <c r="B7" s="28" t="s">
        <v>1</v>
      </c>
      <c r="C7" s="3">
        <v>3427.835</v>
      </c>
      <c r="D7" s="3">
        <v>2650.444</v>
      </c>
      <c r="E7" s="3"/>
      <c r="F7" s="3">
        <v>3113.8130000000001</v>
      </c>
      <c r="G7" s="3">
        <v>3113.8130000000001</v>
      </c>
    </row>
    <row r="8" spans="1:7" ht="56.25" customHeight="1">
      <c r="A8" s="29"/>
      <c r="B8" s="28" t="s">
        <v>37</v>
      </c>
      <c r="C8" s="3"/>
      <c r="D8" s="3"/>
      <c r="E8" s="3">
        <v>1813.8130000000001</v>
      </c>
      <c r="F8" s="3">
        <v>3113.8130000000001</v>
      </c>
      <c r="G8" s="3">
        <v>3113.8130000000001</v>
      </c>
    </row>
    <row r="9" spans="1:7" ht="39" customHeight="1">
      <c r="A9" s="27">
        <v>3</v>
      </c>
      <c r="B9" s="26" t="s">
        <v>36</v>
      </c>
      <c r="C9" s="3">
        <v>0.5</v>
      </c>
      <c r="D9" s="3">
        <v>0.5</v>
      </c>
      <c r="E9" s="4"/>
      <c r="F9" s="4">
        <v>0.5</v>
      </c>
      <c r="G9" s="4">
        <v>0.5</v>
      </c>
    </row>
    <row r="10" spans="1:7" ht="39" customHeight="1">
      <c r="A10" s="29"/>
      <c r="B10" s="26" t="s">
        <v>34</v>
      </c>
      <c r="C10" s="3"/>
      <c r="D10" s="3"/>
      <c r="E10" s="3">
        <v>0.5</v>
      </c>
      <c r="F10" s="4">
        <v>0.5</v>
      </c>
      <c r="G10" s="4">
        <v>0.5</v>
      </c>
    </row>
    <row r="11" spans="1:7" ht="38.25" customHeight="1">
      <c r="A11" s="25">
        <v>4</v>
      </c>
      <c r="B11" s="26" t="s">
        <v>25</v>
      </c>
      <c r="C11" s="3">
        <v>239.24100000000001</v>
      </c>
      <c r="D11" s="3">
        <v>88.009</v>
      </c>
      <c r="E11" s="3">
        <v>150</v>
      </c>
      <c r="F11" s="3"/>
      <c r="G11" s="3"/>
    </row>
    <row r="12" spans="1:7" ht="56.25" customHeight="1">
      <c r="A12" s="27">
        <v>5</v>
      </c>
      <c r="B12" s="28" t="s">
        <v>2</v>
      </c>
      <c r="C12" s="5">
        <v>771</v>
      </c>
      <c r="D12" s="5">
        <v>305.70999999999998</v>
      </c>
      <c r="E12" s="5"/>
      <c r="F12" s="2">
        <v>1115</v>
      </c>
      <c r="G12" s="2">
        <v>1115</v>
      </c>
    </row>
    <row r="13" spans="1:7" ht="56.25" customHeight="1">
      <c r="A13" s="29"/>
      <c r="B13" s="28" t="s">
        <v>38</v>
      </c>
      <c r="C13" s="5"/>
      <c r="D13" s="5"/>
      <c r="E13" s="5">
        <v>317</v>
      </c>
      <c r="F13" s="2">
        <v>1115</v>
      </c>
      <c r="G13" s="2">
        <v>1115</v>
      </c>
    </row>
    <row r="14" spans="1:7" ht="58.5" customHeight="1">
      <c r="A14" s="25">
        <v>6</v>
      </c>
      <c r="B14" s="30" t="s">
        <v>28</v>
      </c>
      <c r="C14" s="5">
        <v>1558.279</v>
      </c>
      <c r="D14" s="5">
        <v>1542.595</v>
      </c>
      <c r="E14" s="5">
        <v>2865.12</v>
      </c>
      <c r="F14" s="8"/>
      <c r="G14" s="8"/>
    </row>
    <row r="15" spans="1:7" ht="39" customHeight="1">
      <c r="A15" s="27">
        <v>7</v>
      </c>
      <c r="B15" s="28" t="s">
        <v>24</v>
      </c>
      <c r="C15" s="3">
        <v>922.73099999999999</v>
      </c>
      <c r="D15" s="3"/>
      <c r="E15" s="3"/>
      <c r="F15" s="3">
        <v>922.73099999999999</v>
      </c>
      <c r="G15" s="3">
        <v>922.73099999999999</v>
      </c>
    </row>
    <row r="16" spans="1:7" ht="39.75" customHeight="1">
      <c r="A16" s="31"/>
      <c r="B16" s="28" t="s">
        <v>27</v>
      </c>
      <c r="C16" s="3"/>
      <c r="D16" s="3">
        <v>911.298</v>
      </c>
      <c r="E16" s="3"/>
      <c r="F16" s="3">
        <v>922.73099999999999</v>
      </c>
      <c r="G16" s="3">
        <v>922.73099999999999</v>
      </c>
    </row>
    <row r="17" spans="1:7" ht="36" customHeight="1">
      <c r="A17" s="29"/>
      <c r="B17" s="28" t="s">
        <v>39</v>
      </c>
      <c r="C17" s="3"/>
      <c r="D17" s="3"/>
      <c r="E17" s="3">
        <v>922.73099999999999</v>
      </c>
      <c r="F17" s="3">
        <v>922.73099999999999</v>
      </c>
      <c r="G17" s="3">
        <v>922.73099999999999</v>
      </c>
    </row>
    <row r="18" spans="1:7" ht="57.75" customHeight="1">
      <c r="A18" s="27">
        <v>8</v>
      </c>
      <c r="B18" s="26" t="s">
        <v>41</v>
      </c>
      <c r="C18" s="5">
        <v>2724.6640000000002</v>
      </c>
      <c r="D18" s="5"/>
      <c r="E18" s="5"/>
      <c r="F18" s="5">
        <v>2213.8000000000002</v>
      </c>
      <c r="G18" s="5">
        <v>2213.8000000000002</v>
      </c>
    </row>
    <row r="19" spans="1:7" ht="57.75" customHeight="1">
      <c r="A19" s="29"/>
      <c r="B19" s="26" t="s">
        <v>40</v>
      </c>
      <c r="C19" s="5"/>
      <c r="D19" s="5">
        <v>0</v>
      </c>
      <c r="E19" s="5">
        <f>4827.6-2102.6</f>
        <v>2725.0000000000005</v>
      </c>
      <c r="F19" s="5">
        <v>2213.8000000000002</v>
      </c>
      <c r="G19" s="5">
        <v>2213.8000000000002</v>
      </c>
    </row>
    <row r="20" spans="1:7" ht="37.5" customHeight="1">
      <c r="A20" s="27">
        <v>9</v>
      </c>
      <c r="B20" s="28" t="s">
        <v>50</v>
      </c>
      <c r="C20" s="5">
        <v>114.73099999999999</v>
      </c>
      <c r="D20" s="5">
        <v>11.21</v>
      </c>
      <c r="E20" s="5"/>
      <c r="F20" s="5">
        <v>60</v>
      </c>
      <c r="G20" s="5">
        <v>60</v>
      </c>
    </row>
    <row r="21" spans="1:7" ht="37.5" customHeight="1">
      <c r="A21" s="29"/>
      <c r="B21" s="28" t="s">
        <v>51</v>
      </c>
      <c r="C21" s="5"/>
      <c r="D21" s="5"/>
      <c r="E21" s="5">
        <v>60</v>
      </c>
      <c r="F21" s="5">
        <v>60</v>
      </c>
      <c r="G21" s="5">
        <v>60</v>
      </c>
    </row>
    <row r="22" spans="1:7" ht="38.25" customHeight="1">
      <c r="A22" s="27">
        <v>10</v>
      </c>
      <c r="B22" s="28" t="s">
        <v>14</v>
      </c>
      <c r="C22" s="3">
        <v>934.8</v>
      </c>
      <c r="D22" s="3">
        <v>944.3</v>
      </c>
      <c r="E22" s="3"/>
      <c r="F22" s="3">
        <v>1000</v>
      </c>
      <c r="G22" s="3">
        <v>1000</v>
      </c>
    </row>
    <row r="23" spans="1:7" ht="39" customHeight="1">
      <c r="A23" s="29"/>
      <c r="B23" s="28" t="s">
        <v>42</v>
      </c>
      <c r="C23" s="3"/>
      <c r="D23" s="3"/>
      <c r="E23" s="3">
        <f>3898.9-2898.9</f>
        <v>1000</v>
      </c>
      <c r="F23" s="3">
        <v>1000</v>
      </c>
      <c r="G23" s="3">
        <v>1000</v>
      </c>
    </row>
    <row r="24" spans="1:7" ht="56.25" customHeight="1">
      <c r="A24" s="25">
        <v>11</v>
      </c>
      <c r="B24" s="26" t="s">
        <v>3</v>
      </c>
      <c r="C24" s="5">
        <v>666.47500000000002</v>
      </c>
      <c r="D24" s="5">
        <v>100</v>
      </c>
      <c r="E24" s="5">
        <f>24011.684-22716.1</f>
        <v>1295.5840000000026</v>
      </c>
      <c r="F24" s="5">
        <v>100</v>
      </c>
      <c r="G24" s="5">
        <v>100</v>
      </c>
    </row>
    <row r="25" spans="1:7" ht="39" customHeight="1">
      <c r="A25" s="27">
        <v>12</v>
      </c>
      <c r="B25" s="26" t="s">
        <v>43</v>
      </c>
      <c r="C25" s="3">
        <v>119600.196</v>
      </c>
      <c r="D25" s="3"/>
      <c r="E25" s="3"/>
      <c r="F25" s="3">
        <f>146509.168-148.54</f>
        <v>146360.628</v>
      </c>
      <c r="G25" s="3">
        <f>153410.213-148.54</f>
        <v>153261.67299999998</v>
      </c>
    </row>
    <row r="26" spans="1:7" ht="39" customHeight="1">
      <c r="A26" s="29"/>
      <c r="B26" s="26" t="s">
        <v>29</v>
      </c>
      <c r="C26" s="3"/>
      <c r="D26" s="3">
        <v>94985.945999999996</v>
      </c>
      <c r="E26" s="3">
        <f>434705.125-147037-181262-600</f>
        <v>105806.125</v>
      </c>
      <c r="F26" s="3">
        <f>146509.168-148.54</f>
        <v>146360.628</v>
      </c>
      <c r="G26" s="3">
        <f>153410.213-148.54</f>
        <v>153261.67299999998</v>
      </c>
    </row>
    <row r="27" spans="1:7" ht="36.75" customHeight="1">
      <c r="A27" s="27">
        <v>13</v>
      </c>
      <c r="B27" s="28" t="s">
        <v>4</v>
      </c>
      <c r="C27" s="5">
        <v>42939.940999999999</v>
      </c>
      <c r="D27" s="5">
        <v>29670.760999999999</v>
      </c>
      <c r="E27" s="5"/>
      <c r="F27" s="5">
        <v>33320.099000000002</v>
      </c>
      <c r="G27" s="5">
        <v>33255.864000000001</v>
      </c>
    </row>
    <row r="28" spans="1:7" ht="40.5" customHeight="1">
      <c r="A28" s="29"/>
      <c r="B28" s="28" t="s">
        <v>44</v>
      </c>
      <c r="C28" s="5"/>
      <c r="D28" s="5"/>
      <c r="E28" s="5">
        <v>41596.239999999998</v>
      </c>
      <c r="F28" s="5">
        <v>33320.099000000002</v>
      </c>
      <c r="G28" s="5">
        <v>33255.864000000001</v>
      </c>
    </row>
    <row r="29" spans="1:7" ht="39" customHeight="1">
      <c r="A29" s="27">
        <v>14</v>
      </c>
      <c r="B29" s="26" t="s">
        <v>45</v>
      </c>
      <c r="C29" s="3">
        <v>7483.8329999999996</v>
      </c>
      <c r="D29" s="3">
        <v>4331.7039999999997</v>
      </c>
      <c r="E29" s="3"/>
      <c r="F29" s="3">
        <v>4500</v>
      </c>
      <c r="G29" s="3">
        <v>4500</v>
      </c>
    </row>
    <row r="30" spans="1:7" ht="38.25" customHeight="1">
      <c r="A30" s="29"/>
      <c r="B30" s="26" t="s">
        <v>35</v>
      </c>
      <c r="C30" s="3"/>
      <c r="D30" s="3"/>
      <c r="E30" s="3">
        <v>4800</v>
      </c>
      <c r="F30" s="3">
        <v>4500</v>
      </c>
      <c r="G30" s="3">
        <v>4500</v>
      </c>
    </row>
    <row r="31" spans="1:7" ht="57" customHeight="1">
      <c r="A31" s="27">
        <v>15</v>
      </c>
      <c r="B31" s="26" t="s">
        <v>5</v>
      </c>
      <c r="C31" s="5">
        <v>300</v>
      </c>
      <c r="D31" s="5"/>
      <c r="E31" s="5"/>
      <c r="F31" s="5">
        <v>300</v>
      </c>
      <c r="G31" s="5">
        <v>300</v>
      </c>
    </row>
    <row r="32" spans="1:7" ht="57" customHeight="1">
      <c r="A32" s="29"/>
      <c r="B32" s="26" t="s">
        <v>30</v>
      </c>
      <c r="C32" s="5"/>
      <c r="D32" s="5">
        <v>1714.2170000000001</v>
      </c>
      <c r="E32" s="5">
        <v>2400</v>
      </c>
      <c r="F32" s="5">
        <v>300</v>
      </c>
      <c r="G32" s="5">
        <v>300</v>
      </c>
    </row>
    <row r="33" spans="1:7" ht="39.75" customHeight="1">
      <c r="A33" s="27">
        <v>16</v>
      </c>
      <c r="B33" s="28" t="s">
        <v>6</v>
      </c>
      <c r="C33" s="5">
        <v>225.565</v>
      </c>
      <c r="D33" s="5">
        <v>73.988</v>
      </c>
      <c r="E33" s="5"/>
      <c r="F33" s="2">
        <v>196</v>
      </c>
      <c r="G33" s="2">
        <v>196</v>
      </c>
    </row>
    <row r="34" spans="1:7" ht="39.75" customHeight="1">
      <c r="A34" s="29"/>
      <c r="B34" s="28" t="s">
        <v>46</v>
      </c>
      <c r="C34" s="5"/>
      <c r="D34" s="5"/>
      <c r="E34" s="5">
        <v>147.9</v>
      </c>
      <c r="F34" s="2">
        <v>196</v>
      </c>
      <c r="G34" s="2">
        <v>196</v>
      </c>
    </row>
    <row r="35" spans="1:7" ht="37.5" customHeight="1">
      <c r="A35" s="27">
        <v>17</v>
      </c>
      <c r="B35" s="28" t="s">
        <v>7</v>
      </c>
      <c r="C35" s="5">
        <v>3282.9960000000001</v>
      </c>
      <c r="D35" s="5">
        <v>667.74800000000005</v>
      </c>
      <c r="E35" s="5"/>
      <c r="F35" s="5">
        <f>2900+300</f>
        <v>3200</v>
      </c>
      <c r="G35" s="5">
        <f>2900+300</f>
        <v>3200</v>
      </c>
    </row>
    <row r="36" spans="1:7" ht="38.25" customHeight="1">
      <c r="A36" s="29"/>
      <c r="B36" s="28" t="s">
        <v>47</v>
      </c>
      <c r="C36" s="5"/>
      <c r="D36" s="5"/>
      <c r="E36" s="5">
        <v>2700</v>
      </c>
      <c r="F36" s="5">
        <f>2900+300</f>
        <v>3200</v>
      </c>
      <c r="G36" s="5">
        <f>2900+300</f>
        <v>3200</v>
      </c>
    </row>
    <row r="37" spans="1:7" ht="54.75" customHeight="1">
      <c r="A37" s="27">
        <v>18</v>
      </c>
      <c r="B37" s="28" t="s">
        <v>8</v>
      </c>
      <c r="C37" s="3">
        <v>75</v>
      </c>
      <c r="D37" s="3">
        <v>75</v>
      </c>
      <c r="E37" s="3"/>
      <c r="F37" s="3">
        <v>75</v>
      </c>
      <c r="G37" s="3">
        <v>75</v>
      </c>
    </row>
    <row r="38" spans="1:7" ht="56.25" customHeight="1">
      <c r="A38" s="29"/>
      <c r="B38" s="28" t="s">
        <v>48</v>
      </c>
      <c r="C38" s="3"/>
      <c r="D38" s="3"/>
      <c r="E38" s="3">
        <v>75</v>
      </c>
      <c r="F38" s="3">
        <v>75</v>
      </c>
      <c r="G38" s="3">
        <v>75</v>
      </c>
    </row>
    <row r="39" spans="1:7" ht="60.75" customHeight="1">
      <c r="A39" s="25">
        <v>19</v>
      </c>
      <c r="B39" s="30" t="s">
        <v>21</v>
      </c>
      <c r="C39" s="5">
        <v>1371.0319999999999</v>
      </c>
      <c r="D39" s="5">
        <v>1523.354</v>
      </c>
      <c r="E39" s="5">
        <v>1695.636</v>
      </c>
      <c r="F39" s="8"/>
      <c r="G39" s="8"/>
    </row>
    <row r="40" spans="1:7" ht="36.75" customHeight="1">
      <c r="A40" s="25">
        <v>20</v>
      </c>
      <c r="B40" s="26" t="s">
        <v>52</v>
      </c>
      <c r="C40" s="5">
        <v>2870.7919999999999</v>
      </c>
      <c r="D40" s="5">
        <v>1493.367</v>
      </c>
      <c r="E40" s="5">
        <f>179491.237-170833</f>
        <v>8658.2369999999937</v>
      </c>
      <c r="F40" s="5">
        <v>21600</v>
      </c>
      <c r="G40" s="5">
        <v>21600</v>
      </c>
    </row>
    <row r="41" spans="1:7" ht="58.5" customHeight="1">
      <c r="A41" s="27">
        <v>21</v>
      </c>
      <c r="B41" s="28" t="s">
        <v>9</v>
      </c>
      <c r="C41" s="5">
        <v>3419.279</v>
      </c>
      <c r="D41" s="5">
        <v>1320.4749999999999</v>
      </c>
      <c r="E41" s="5"/>
      <c r="F41" s="5">
        <v>2200</v>
      </c>
      <c r="G41" s="5">
        <v>1500</v>
      </c>
    </row>
    <row r="42" spans="1:7" ht="58.5" customHeight="1">
      <c r="A42" s="29"/>
      <c r="B42" s="28" t="s">
        <v>49</v>
      </c>
      <c r="C42" s="5"/>
      <c r="D42" s="5"/>
      <c r="E42" s="5">
        <v>100</v>
      </c>
      <c r="F42" s="5">
        <v>2200</v>
      </c>
      <c r="G42" s="5">
        <v>1500</v>
      </c>
    </row>
    <row r="43" spans="1:7" ht="43.5" customHeight="1">
      <c r="A43" s="25">
        <v>22</v>
      </c>
      <c r="B43" s="26" t="s">
        <v>31</v>
      </c>
      <c r="C43" s="5">
        <v>33261.762999999999</v>
      </c>
      <c r="D43" s="5">
        <v>20733.963</v>
      </c>
      <c r="E43" s="5">
        <f>36869.474-10383</f>
        <v>26486.474000000002</v>
      </c>
      <c r="F43" s="5">
        <v>34850</v>
      </c>
      <c r="G43" s="5">
        <v>34850</v>
      </c>
    </row>
    <row r="44" spans="1:7" ht="58.5" customHeight="1">
      <c r="A44" s="25">
        <v>23</v>
      </c>
      <c r="B44" s="26" t="s">
        <v>12</v>
      </c>
      <c r="C44" s="5">
        <v>0</v>
      </c>
      <c r="D44" s="5">
        <v>174.91800000000001</v>
      </c>
      <c r="E44" s="5">
        <v>0</v>
      </c>
      <c r="F44" s="5">
        <v>14300</v>
      </c>
      <c r="G44" s="5">
        <v>13400</v>
      </c>
    </row>
    <row r="45" spans="1:7" ht="57.75" customHeight="1">
      <c r="A45" s="25">
        <v>24</v>
      </c>
      <c r="B45" s="26" t="s">
        <v>10</v>
      </c>
      <c r="C45" s="5">
        <v>297.57299999999998</v>
      </c>
      <c r="D45" s="5">
        <v>124.381</v>
      </c>
      <c r="E45" s="5">
        <v>0</v>
      </c>
      <c r="F45" s="5">
        <v>0</v>
      </c>
      <c r="G45" s="5">
        <v>0</v>
      </c>
    </row>
    <row r="46" spans="1:7" ht="55.5" customHeight="1">
      <c r="A46" s="25">
        <v>25</v>
      </c>
      <c r="B46" s="26" t="s">
        <v>11</v>
      </c>
      <c r="C46" s="5">
        <v>3237.7739999999999</v>
      </c>
      <c r="D46" s="5">
        <v>7609.7550000000001</v>
      </c>
      <c r="E46" s="5">
        <v>0</v>
      </c>
      <c r="F46" s="5">
        <f>9500</f>
        <v>9500</v>
      </c>
      <c r="G46" s="5">
        <v>6500</v>
      </c>
    </row>
    <row r="47" spans="1:7" ht="58.5" customHeight="1" thickBot="1">
      <c r="A47" s="25">
        <v>26</v>
      </c>
      <c r="B47" s="26" t="s">
        <v>32</v>
      </c>
      <c r="C47" s="5">
        <v>0</v>
      </c>
      <c r="D47" s="5">
        <v>0</v>
      </c>
      <c r="E47" s="5">
        <v>0</v>
      </c>
      <c r="F47" s="5">
        <v>150</v>
      </c>
      <c r="G47" s="5">
        <v>150</v>
      </c>
    </row>
    <row r="48" spans="1:7" ht="35.25" customHeight="1" thickBot="1">
      <c r="A48" s="25"/>
      <c r="B48" s="32" t="s">
        <v>20</v>
      </c>
      <c r="C48" s="6">
        <f>SUM(C6:C47)</f>
        <v>229726.00000000003</v>
      </c>
      <c r="D48" s="6">
        <f>SUM(D6:D47)</f>
        <v>171053.64299999998</v>
      </c>
      <c r="E48" s="6">
        <f>SUM(E6:E47)</f>
        <v>205615.35999999999</v>
      </c>
      <c r="F48" s="6">
        <f>SUM(F6:F47)</f>
        <v>481691.68599999999</v>
      </c>
      <c r="G48" s="6">
        <f>SUM(G6:G47)</f>
        <v>490065.30599999998</v>
      </c>
    </row>
    <row r="49" spans="1:2">
      <c r="A49" s="17"/>
      <c r="B49" s="17"/>
    </row>
  </sheetData>
  <mergeCells count="24">
    <mergeCell ref="B1:G1"/>
    <mergeCell ref="F4:G4"/>
    <mergeCell ref="B3:F3"/>
    <mergeCell ref="A2:G2"/>
    <mergeCell ref="A49:B49"/>
    <mergeCell ref="C4:C5"/>
    <mergeCell ref="D4:D5"/>
    <mergeCell ref="B4:B5"/>
    <mergeCell ref="A4:A5"/>
    <mergeCell ref="A9:A10"/>
    <mergeCell ref="A7:A8"/>
    <mergeCell ref="A12:A13"/>
    <mergeCell ref="A15:A17"/>
    <mergeCell ref="A18:A19"/>
    <mergeCell ref="A20:A21"/>
    <mergeCell ref="A22:A23"/>
    <mergeCell ref="A37:A38"/>
    <mergeCell ref="A41:A42"/>
    <mergeCell ref="A25:A26"/>
    <mergeCell ref="A27:A28"/>
    <mergeCell ref="A29:A30"/>
    <mergeCell ref="A33:A34"/>
    <mergeCell ref="A35:A36"/>
    <mergeCell ref="A31:A32"/>
  </mergeCells>
  <pageMargins left="1.0236220472440944" right="0.23622047244094491" top="0.55118110236220474" bottom="0.55118110236220474" header="0" footer="0"/>
  <pageSetup paperSize="9" scale="3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2020-11-05T08:02:15Z</dcterms:modified>
</cp:coreProperties>
</file>