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данные'!$21:$21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0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0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46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48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0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0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0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0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<sst xmlns="http://schemas.openxmlformats.org/spreadsheetml/2006/main" count="88" uniqueCount="74">
  <si>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</si>
  <si>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</si>
  <si>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</si>
  <si>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</si>
  <si>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</si>
  <si>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</si>
  <si>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</si>
  <si>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</si>
  <si>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</si>
  <si>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</si>
  <si>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</si>
  <si>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</si>
  <si>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</si>
  <si>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</si>
  <si>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</si>
  <si>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</si>
  <si>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</si>
  <si>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</si>
  <si>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</si>
  <si>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</si>
  <si>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</si>
  <si>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</si>
  <si>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</si>
  <si>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</si>
  <si>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</si>
  <si>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_____________________________</t>
  </si>
  <si>
    <t>__________________________</t>
  </si>
  <si>
    <t>Комитет по управлению городским хозяйством, промышленностью, транспортом и связью администрации города Заринска</t>
  </si>
  <si>
    <t xml:space="preserve">                           Раздел 1. </t>
  </si>
  <si>
    <t>ТЕРр68-09-01
Исправление профиля оснований: щебеночных с добавлением нового материала
1000 м2 площади основания
______________
Территориальная поправка к базе 2001г МАТ=1,05
КОЭФ. К ПОЗИЦИИ:
Районный к-т 15%;
1.4 При выполнении работ по ремонту дорожных оснований и покрытий в условиях непрекращающегося движения транспорта ОЗП=1,2; ЭМ=1,2 к расх.; ЗПМ=1,2; ТЗ=1,2; ТЗМ=1,2, МАТ х 1,05
------------------------
НР 104%*0,85 * 0,94 от ФОТ; (84840)
СП 60%*0,8 * 0,9 от ФОТ; (44107)</t>
  </si>
  <si>
    <t>810,7
----------
15300,52</t>
  </si>
  <si>
    <t>6546,76
----------
809,32</t>
  </si>
  <si>
    <t>3882
----------
73275</t>
  </si>
  <si>
    <t>31352
----------
3876</t>
  </si>
  <si>
    <t>13,16
----------
3,274</t>
  </si>
  <si>
    <t>4,106
----------
13,16</t>
  </si>
  <si>
    <t>51093
----------
239900</t>
  </si>
  <si>
    <t>128733
----------
51006</t>
  </si>
  <si>
    <t>ТЕР27-04-005-02
Устройство оснований толщиной 15 см из щебня фракции 40-70 мм (при укатке каменных материалов с пределом прочности на сжатие свыше 98,1 (1000) МПа (кгс/см2)): двухслойных верхнего слоя
1000 м2 основания
______________
Территориальная поправка к базе 2001г МАТ=1,05
КОЭФ. К ПОЗИЦИИ:
Районный к-т 15%;
3.1 Производство работ на одной половине проезжей части при систематическом движении транспорта на другой ОЗП=1,2; ЭМ=1,2 к расх.; ЗПМ=1,2; ТЗ=1,2; ТЗМ=1,2 (1-й уровень);
При ремонте и реконструкции зданий и сооружений работы, аналогичные технологическим процессам в новом строительстве (МДС 81-35.2004 п.4.7) ОЗП=1,15; ЭМ=1,25; ЗПМ=1,25; ТЗ=1,15; ТЗМ=1,25 (1-й уровень), МАТ х 1,05
------------------------
НР 142%*(0,85*0,9) * 0,94 от ФОТ; (82114)
СП 95%*(0.8*0,85) * 0,9 от ФОТ; (46753)</t>
  </si>
  <si>
    <t>4,789
(п)</t>
  </si>
  <si>
    <t>389,61
----------
43597,98</t>
  </si>
  <si>
    <t>7165,48
----------
886,36</t>
  </si>
  <si>
    <t>1866
----------
208791</t>
  </si>
  <si>
    <t>34315
----------
4245</t>
  </si>
  <si>
    <t>13,16
----------
3,671</t>
  </si>
  <si>
    <t>3,897
----------
13,16</t>
  </si>
  <si>
    <t>24554
----------
766472</t>
  </si>
  <si>
    <t>133727
----------
55861</t>
  </si>
  <si>
    <t>СЦП3-3-15-1
ПЕРЕВОЗКА ГРУЗОВ АВТОМОБИЛЯМИ-САМОСВАЛАМИ (РАБОТАЮЩИМИ ВНЕ КАРЬЕРОВ), РАССТОЯНИЕ ПЕРЕВОЗКИ 15 КМ КЛАСС ГРУЗА 1
1 т
______________
Территориальная поправка к базе 2001г МАТ=1,05
КОЭФ. К ПОЗИЦИИ:
Районный к-т 15%, МАТ х 1,05
------------------------
НР 0%*0,94 от ФОТ)
СП 0%*0,9 от ФОТ</t>
  </si>
  <si>
    <t>5,49
----------
13,16</t>
  </si>
  <si>
    <t>Итого прямые затраты по смете</t>
  </si>
  <si>
    <t>5748,00
----------
282066,00</t>
  </si>
  <si>
    <t>105114,00
----------
8121,00</t>
  </si>
  <si>
    <t>75647,00
----------
1006372,00</t>
  </si>
  <si>
    <t>479020,00
----------
106867,00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</si>
  <si>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</si>
  <si>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</si>
  <si>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</si>
  <si>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</si>
  <si>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</si>
  <si>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</si>
  <si>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</si>
  <si>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Благоустройство (ремонтно-строительные)</t>
  </si>
  <si>
    <t xml:space="preserve">    Автомобильные дороги</t>
  </si>
  <si>
    <t xml:space="preserve">    Перевозка грузов автомобильным транспортом</t>
  </si>
  <si>
    <t xml:space="preserve">    Итого</t>
  </si>
  <si>
    <t xml:space="preserve">    Возмещение НДС по материалам МАТ*0,18</t>
  </si>
  <si>
    <t xml:space="preserve">    ВСЕГО по смете</t>
  </si>
  <si>
    <t>Составлен в базисных и текущих ценах по состоянию на 1 квартал 2011 г.</t>
  </si>
  <si>
    <t>руб.</t>
  </si>
  <si>
    <t>Составил:______________ (Гориленко Т.В.)</t>
  </si>
  <si>
    <t>" _____ " ________________ 2011 г.</t>
  </si>
  <si>
    <t>"____" ______________2011 г.</t>
  </si>
  <si>
    <t>на Отсыпка щебнем участков улиц:Сосновая, д.1-13, Кедровая, д.1-7, Снежная, д.2-12, Малиновая, д.28-32, Ягодная, д.11, д.24-26, Раздольная, д.11-13, проезд 1-4 г. Заринска Алтайского края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</si>
</sst>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1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28" fillId="4" borderId="0" applyNumberFormat="0" applyBorder="0" applyAlignment="0" applyProtection="0"/>
    <xf numFmtId="0" fontId="2" fillId="0" borderId="0">
      <alignment/>
      <protection/>
    </xf>
  </cellStyleXfs>
  <cellXfs count="6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53">
      <alignment horizontal="right" vertical="top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2" fillId="0" borderId="1" xfId="53" applyBorder="1">
      <alignment horizontal="right" vertical="top" wrapText="1"/>
      <protection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73"/>
  <sheetViews>
    <sheetView showGridLines="0" tabSelected="1" zoomScale="75" zoomScaleNormal="75" zoomScaleSheetLayoutView="100" zoomScalePageLayoutView="0" workbookViewId="0" topLeftCell="A7">
      <selection activeCell="A13" sqref="A13:IV13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23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24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25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26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71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72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54" t="s">
        <v>27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55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3" t="s">
        <v>6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54" t="s">
        <v>73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44" t="s">
        <v>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46">
        <f>2000000</f>
        <v>2000000</v>
      </c>
      <c r="L17" s="46"/>
      <c r="M17" s="20" t="s">
        <v>69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48">
        <v>740.57</v>
      </c>
      <c r="L18" s="48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47">
        <f>182514/1000</f>
        <v>182.514</v>
      </c>
      <c r="L19" s="47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68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51" t="s">
        <v>4</v>
      </c>
      <c r="B22" s="51" t="s">
        <v>13</v>
      </c>
      <c r="C22" s="51" t="s">
        <v>16</v>
      </c>
      <c r="D22" s="60" t="s">
        <v>14</v>
      </c>
      <c r="E22" s="61"/>
      <c r="F22" s="62"/>
      <c r="G22" s="60" t="s">
        <v>15</v>
      </c>
      <c r="H22" s="61"/>
      <c r="I22" s="62"/>
      <c r="J22" s="49" t="s">
        <v>5</v>
      </c>
      <c r="K22" s="50"/>
      <c r="L22" s="58" t="s">
        <v>22</v>
      </c>
      <c r="M22" s="58"/>
      <c r="N22" s="58"/>
      <c r="O22" s="4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52"/>
      <c r="B23" s="52"/>
      <c r="C23" s="52"/>
      <c r="D23" s="56" t="s">
        <v>12</v>
      </c>
      <c r="E23" s="26" t="s">
        <v>20</v>
      </c>
      <c r="F23" s="26" t="s">
        <v>17</v>
      </c>
      <c r="G23" s="56" t="s">
        <v>12</v>
      </c>
      <c r="H23" s="26" t="s">
        <v>20</v>
      </c>
      <c r="I23" s="26" t="s">
        <v>17</v>
      </c>
      <c r="J23" s="26" t="s">
        <v>20</v>
      </c>
      <c r="K23" s="26" t="s">
        <v>17</v>
      </c>
      <c r="L23" s="58" t="s">
        <v>12</v>
      </c>
      <c r="M23" s="26" t="s">
        <v>20</v>
      </c>
      <c r="N23" s="26" t="s">
        <v>17</v>
      </c>
      <c r="O23" s="4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53"/>
      <c r="B24" s="53"/>
      <c r="C24" s="53"/>
      <c r="D24" s="57"/>
      <c r="E24" s="17" t="s">
        <v>19</v>
      </c>
      <c r="F24" s="26" t="s">
        <v>18</v>
      </c>
      <c r="G24" s="57"/>
      <c r="H24" s="17" t="s">
        <v>19</v>
      </c>
      <c r="I24" s="26" t="s">
        <v>18</v>
      </c>
      <c r="J24" s="17" t="s">
        <v>19</v>
      </c>
      <c r="K24" s="26" t="s">
        <v>18</v>
      </c>
      <c r="L24" s="59"/>
      <c r="M24" s="17" t="s">
        <v>19</v>
      </c>
      <c r="N24" s="26" t="s">
        <v>18</v>
      </c>
      <c r="O24" s="45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27">
        <v>1</v>
      </c>
      <c r="B25" s="27">
        <v>2</v>
      </c>
      <c r="C25" s="27">
        <v>3</v>
      </c>
      <c r="D25" s="27">
        <v>4</v>
      </c>
      <c r="E25" s="27">
        <v>5</v>
      </c>
      <c r="F25" s="27">
        <v>6</v>
      </c>
      <c r="G25" s="27">
        <v>7</v>
      </c>
      <c r="H25" s="27">
        <v>8</v>
      </c>
      <c r="I25" s="27">
        <v>9</v>
      </c>
      <c r="J25" s="27">
        <v>10</v>
      </c>
      <c r="K25" s="27">
        <v>11</v>
      </c>
      <c r="L25" s="27">
        <v>12</v>
      </c>
      <c r="M25" s="27">
        <v>13</v>
      </c>
      <c r="N25" s="27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63" t="s">
        <v>28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92">
      <c r="A27" s="37">
        <v>1</v>
      </c>
      <c r="B27" s="38" t="s">
        <v>29</v>
      </c>
      <c r="C27" s="39">
        <v>4.789</v>
      </c>
      <c r="D27" s="40">
        <v>22657.98</v>
      </c>
      <c r="E27" s="40" t="s">
        <v>30</v>
      </c>
      <c r="F27" s="40" t="s">
        <v>31</v>
      </c>
      <c r="G27" s="40">
        <v>108509</v>
      </c>
      <c r="H27" s="40" t="s">
        <v>32</v>
      </c>
      <c r="I27" s="40" t="s">
        <v>33</v>
      </c>
      <c r="J27" s="37" t="s">
        <v>34</v>
      </c>
      <c r="K27" s="39" t="s">
        <v>35</v>
      </c>
      <c r="L27" s="40">
        <v>419726</v>
      </c>
      <c r="M27" s="40" t="s">
        <v>36</v>
      </c>
      <c r="N27" s="40" t="s">
        <v>37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276">
      <c r="A28" s="37">
        <v>2</v>
      </c>
      <c r="B28" s="38" t="s">
        <v>38</v>
      </c>
      <c r="C28" s="39" t="s">
        <v>39</v>
      </c>
      <c r="D28" s="40">
        <v>51153.07</v>
      </c>
      <c r="E28" s="40" t="s">
        <v>40</v>
      </c>
      <c r="F28" s="40" t="s">
        <v>41</v>
      </c>
      <c r="G28" s="40">
        <v>244972</v>
      </c>
      <c r="H28" s="40" t="s">
        <v>42</v>
      </c>
      <c r="I28" s="40" t="s">
        <v>43</v>
      </c>
      <c r="J28" s="37" t="s">
        <v>44</v>
      </c>
      <c r="K28" s="39" t="s">
        <v>45</v>
      </c>
      <c r="L28" s="40">
        <v>924753</v>
      </c>
      <c r="M28" s="40" t="s">
        <v>46</v>
      </c>
      <c r="N28" s="40" t="s">
        <v>47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56">
      <c r="A29" s="37">
        <v>3</v>
      </c>
      <c r="B29" s="38" t="s">
        <v>48</v>
      </c>
      <c r="C29" s="39">
        <v>1942.24</v>
      </c>
      <c r="D29" s="40">
        <v>20.31</v>
      </c>
      <c r="E29" s="40"/>
      <c r="F29" s="40">
        <v>20.31</v>
      </c>
      <c r="G29" s="40">
        <v>39447</v>
      </c>
      <c r="H29" s="40"/>
      <c r="I29" s="40">
        <v>39447</v>
      </c>
      <c r="J29" s="37">
        <v>13.16</v>
      </c>
      <c r="K29" s="39" t="s">
        <v>49</v>
      </c>
      <c r="L29" s="40">
        <v>216560</v>
      </c>
      <c r="M29" s="40"/>
      <c r="N29" s="40">
        <v>216560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38.25">
      <c r="A30" s="65" t="s">
        <v>50</v>
      </c>
      <c r="B30" s="66"/>
      <c r="C30" s="66"/>
      <c r="D30" s="66"/>
      <c r="E30" s="66"/>
      <c r="F30" s="66"/>
      <c r="G30" s="41">
        <v>392928</v>
      </c>
      <c r="H30" s="41" t="s">
        <v>51</v>
      </c>
      <c r="I30" s="41" t="s">
        <v>52</v>
      </c>
      <c r="J30" s="41"/>
      <c r="K30" s="41"/>
      <c r="L30" s="41">
        <v>1561039</v>
      </c>
      <c r="M30" s="41" t="s">
        <v>53</v>
      </c>
      <c r="N30" s="41" t="s">
        <v>54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>
      <c r="A31" s="65" t="s">
        <v>55</v>
      </c>
      <c r="B31" s="66"/>
      <c r="C31" s="66"/>
      <c r="D31" s="66"/>
      <c r="E31" s="66"/>
      <c r="F31" s="66"/>
      <c r="G31" s="41"/>
      <c r="H31" s="41"/>
      <c r="I31" s="41"/>
      <c r="J31" s="41"/>
      <c r="K31" s="41"/>
      <c r="L31" s="41"/>
      <c r="M31" s="41"/>
      <c r="N31" s="4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5" t="s">
        <v>56</v>
      </c>
      <c r="B32" s="66"/>
      <c r="C32" s="66"/>
      <c r="D32" s="66"/>
      <c r="E32" s="66"/>
      <c r="F32" s="66"/>
      <c r="G32" s="41">
        <v>13869</v>
      </c>
      <c r="H32" s="41"/>
      <c r="I32" s="41"/>
      <c r="J32" s="41"/>
      <c r="K32" s="41"/>
      <c r="L32" s="41">
        <v>182514</v>
      </c>
      <c r="M32" s="41"/>
      <c r="N32" s="41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5" t="s">
        <v>57</v>
      </c>
      <c r="B33" s="66"/>
      <c r="C33" s="66"/>
      <c r="D33" s="66"/>
      <c r="E33" s="66"/>
      <c r="F33" s="66"/>
      <c r="G33" s="41">
        <v>282066</v>
      </c>
      <c r="H33" s="41"/>
      <c r="I33" s="41"/>
      <c r="J33" s="41"/>
      <c r="K33" s="41"/>
      <c r="L33" s="41">
        <v>1006372</v>
      </c>
      <c r="M33" s="41"/>
      <c r="N33" s="41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5" t="s">
        <v>58</v>
      </c>
      <c r="B34" s="66"/>
      <c r="C34" s="66"/>
      <c r="D34" s="66"/>
      <c r="E34" s="66"/>
      <c r="F34" s="66"/>
      <c r="G34" s="41">
        <v>105114</v>
      </c>
      <c r="H34" s="41"/>
      <c r="I34" s="41"/>
      <c r="J34" s="41"/>
      <c r="K34" s="41"/>
      <c r="L34" s="41">
        <v>479020</v>
      </c>
      <c r="M34" s="41"/>
      <c r="N34" s="41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67" t="s">
        <v>59</v>
      </c>
      <c r="B35" s="68"/>
      <c r="C35" s="68"/>
      <c r="D35" s="68"/>
      <c r="E35" s="68"/>
      <c r="F35" s="68"/>
      <c r="G35" s="41">
        <v>13380</v>
      </c>
      <c r="H35" s="41"/>
      <c r="I35" s="41"/>
      <c r="J35" s="41"/>
      <c r="K35" s="41"/>
      <c r="L35" s="41">
        <v>166954</v>
      </c>
      <c r="M35" s="41"/>
      <c r="N35" s="41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7" t="s">
        <v>60</v>
      </c>
      <c r="B36" s="68"/>
      <c r="C36" s="68"/>
      <c r="D36" s="68"/>
      <c r="E36" s="68"/>
      <c r="F36" s="68"/>
      <c r="G36" s="41">
        <v>7531</v>
      </c>
      <c r="H36" s="41"/>
      <c r="I36" s="41"/>
      <c r="J36" s="41"/>
      <c r="K36" s="41"/>
      <c r="L36" s="41">
        <v>90860</v>
      </c>
      <c r="M36" s="41"/>
      <c r="N36" s="41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7" t="s">
        <v>61</v>
      </c>
      <c r="B37" s="68"/>
      <c r="C37" s="68"/>
      <c r="D37" s="68"/>
      <c r="E37" s="68"/>
      <c r="F37" s="68"/>
      <c r="G37" s="41"/>
      <c r="H37" s="41"/>
      <c r="I37" s="41"/>
      <c r="J37" s="41"/>
      <c r="K37" s="41"/>
      <c r="L37" s="41"/>
      <c r="M37" s="41"/>
      <c r="N37" s="41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5" t="s">
        <v>62</v>
      </c>
      <c r="B38" s="66"/>
      <c r="C38" s="66"/>
      <c r="D38" s="66"/>
      <c r="E38" s="66"/>
      <c r="F38" s="66"/>
      <c r="G38" s="41">
        <v>118307</v>
      </c>
      <c r="H38" s="41"/>
      <c r="I38" s="41"/>
      <c r="J38" s="41"/>
      <c r="K38" s="41"/>
      <c r="L38" s="41">
        <v>548673</v>
      </c>
      <c r="M38" s="41"/>
      <c r="N38" s="41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65" t="s">
        <v>63</v>
      </c>
      <c r="B39" s="66"/>
      <c r="C39" s="66"/>
      <c r="D39" s="66"/>
      <c r="E39" s="66"/>
      <c r="F39" s="66"/>
      <c r="G39" s="41">
        <v>256085</v>
      </c>
      <c r="H39" s="41"/>
      <c r="I39" s="41"/>
      <c r="J39" s="41"/>
      <c r="K39" s="41"/>
      <c r="L39" s="41">
        <v>1053620</v>
      </c>
      <c r="M39" s="41"/>
      <c r="N39" s="41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5" t="s">
        <v>64</v>
      </c>
      <c r="B40" s="66"/>
      <c r="C40" s="66"/>
      <c r="D40" s="66"/>
      <c r="E40" s="66"/>
      <c r="F40" s="66"/>
      <c r="G40" s="41">
        <v>39447</v>
      </c>
      <c r="H40" s="41"/>
      <c r="I40" s="41"/>
      <c r="J40" s="41"/>
      <c r="K40" s="41"/>
      <c r="L40" s="41">
        <v>216560</v>
      </c>
      <c r="M40" s="41"/>
      <c r="N40" s="41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5" t="s">
        <v>65</v>
      </c>
      <c r="B41" s="66"/>
      <c r="C41" s="66"/>
      <c r="D41" s="66"/>
      <c r="E41" s="66"/>
      <c r="F41" s="66"/>
      <c r="G41" s="41">
        <v>413839</v>
      </c>
      <c r="H41" s="41"/>
      <c r="I41" s="41"/>
      <c r="J41" s="41"/>
      <c r="K41" s="41"/>
      <c r="L41" s="41">
        <v>1818853</v>
      </c>
      <c r="M41" s="41"/>
      <c r="N41" s="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5" t="s">
        <v>66</v>
      </c>
      <c r="B42" s="66"/>
      <c r="C42" s="66"/>
      <c r="D42" s="66"/>
      <c r="E42" s="66"/>
      <c r="F42" s="66"/>
      <c r="G42" s="41">
        <v>50772</v>
      </c>
      <c r="H42" s="41"/>
      <c r="I42" s="41"/>
      <c r="J42" s="41"/>
      <c r="K42" s="41"/>
      <c r="L42" s="41">
        <v>181147</v>
      </c>
      <c r="M42" s="41"/>
      <c r="N42" s="41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7" t="s">
        <v>67</v>
      </c>
      <c r="B43" s="68"/>
      <c r="C43" s="68"/>
      <c r="D43" s="68"/>
      <c r="E43" s="68"/>
      <c r="F43" s="68"/>
      <c r="G43" s="41">
        <v>464611</v>
      </c>
      <c r="H43" s="41"/>
      <c r="I43" s="41"/>
      <c r="J43" s="41"/>
      <c r="K43" s="41"/>
      <c r="L43" s="41">
        <v>2000000</v>
      </c>
      <c r="M43" s="41"/>
      <c r="N43" s="41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25"/>
      <c r="B44"/>
      <c r="C44"/>
      <c r="D44"/>
      <c r="E44"/>
      <c r="F44"/>
      <c r="G44" s="36"/>
      <c r="H44" s="36"/>
      <c r="I44" s="36"/>
      <c r="J44" s="36"/>
      <c r="K44" s="36"/>
      <c r="L44" s="36"/>
      <c r="M44" s="36"/>
      <c r="N44" s="3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5:43" ht="12.75"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23" t="s">
        <v>70</v>
      </c>
      <c r="D46" s="14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24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2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5:43" ht="12.7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5:43" ht="12.7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5:43" ht="12.7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5:43" ht="12.7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5:43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5:43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5:43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7" ht="12.75">
      <c r="O470"/>
      <c r="P470"/>
      <c r="Q470"/>
    </row>
    <row r="471" spans="15:17" ht="12.75">
      <c r="O471"/>
      <c r="P471"/>
      <c r="Q471"/>
    </row>
    <row r="472" spans="15:17" ht="12.75">
      <c r="O472"/>
      <c r="P472"/>
      <c r="Q472"/>
    </row>
    <row r="473" spans="15:17" ht="12.75">
      <c r="O473"/>
      <c r="P473"/>
      <c r="Q473"/>
    </row>
  </sheetData>
  <sheetProtection/>
  <mergeCells count="35">
    <mergeCell ref="A41:F41"/>
    <mergeCell ref="A42:F42"/>
    <mergeCell ref="A43:F43"/>
    <mergeCell ref="A37:F37"/>
    <mergeCell ref="A38:F38"/>
    <mergeCell ref="A39:F39"/>
    <mergeCell ref="A40:F40"/>
    <mergeCell ref="A33:F33"/>
    <mergeCell ref="A34:F34"/>
    <mergeCell ref="A35:F35"/>
    <mergeCell ref="A36:F36"/>
    <mergeCell ref="A26:N26"/>
    <mergeCell ref="A30:F30"/>
    <mergeCell ref="A31:F31"/>
    <mergeCell ref="A32:F32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Козлова Г.</cp:lastModifiedBy>
  <cp:lastPrinted>2011-06-17T08:24:37Z</cp:lastPrinted>
  <dcterms:created xsi:type="dcterms:W3CDTF">2003-01-28T12:33:10Z</dcterms:created>
  <dcterms:modified xsi:type="dcterms:W3CDTF">2011-06-17T08:31:22Z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