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данные'!$25:$25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8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31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31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</t>
        </r>
      </text>
    </comment>
    <comment ref="C25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31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49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1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31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31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31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31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<sst xmlns="http://schemas.openxmlformats.org/spreadsheetml/2006/main" count="101" uniqueCount="87">
  <si>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</si>
  <si>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</si>
  <si>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</si>
  <si>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</si>
  <si>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</si>
  <si>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</si>
  <si>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</si>
  <si>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</si>
  <si>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</si>
  <si>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</si>
  <si>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</si>
  <si>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</si>
  <si>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</si>
  <si>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</si>
  <si>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</si>
  <si>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</si>
  <si>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</si>
  <si>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</si>
  <si>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</si>
  <si>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</si>
  <si>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</si>
  <si>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</si>
  <si>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</si>
  <si>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</si>
  <si>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</si>
  <si>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Комитет по управлению городским хозяйством, промышленностью, транспортом и связью администрации города Заринска</t>
  </si>
  <si>
    <t>Составил:______________ ()</t>
  </si>
  <si>
    <t>Проверил:______________ ()</t>
  </si>
  <si>
    <t xml:space="preserve">                           Раздел 1. ул. Молодежная (въезд)</t>
  </si>
  <si>
    <t>ТЕР27-06-026-01
Розлив вяжущих материалов
1 т
______________
Территориальная поправка к базе 2001г МАТ=1,05</t>
  </si>
  <si>
    <t xml:space="preserve">
----------
2854,99</t>
  </si>
  <si>
    <t>41,59
----------
6,09</t>
  </si>
  <si>
    <t xml:space="preserve">
----------
474</t>
  </si>
  <si>
    <t>7
----------
1</t>
  </si>
  <si>
    <t>14,31
----------
5,046</t>
  </si>
  <si>
    <t>5,036
----------
14,31</t>
  </si>
  <si>
    <t xml:space="preserve">
----------
2391</t>
  </si>
  <si>
    <t>37
----------
16</t>
  </si>
  <si>
    <t>ТЕР27-06-020-01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
______________
Территориальная поправка к базе 2001г МАТ=1,05</t>
  </si>
  <si>
    <t>306,4
----------
31754,78</t>
  </si>
  <si>
    <t>2402,07
----------
198,43</t>
  </si>
  <si>
    <t>63
----------
6577</t>
  </si>
  <si>
    <t>497
----------
41</t>
  </si>
  <si>
    <t>14,31
----------
6,683</t>
  </si>
  <si>
    <t>3,217
----------
14,31</t>
  </si>
  <si>
    <t>1044
----------
43951</t>
  </si>
  <si>
    <t>1688
----------
676</t>
  </si>
  <si>
    <t>ТЕР27-06-021-01
На каждые 0,5 см изменения толщины покрытия добавлять или исключать: к расценке 27-06-020-01
1000 м2 покрытия
______________
Территориальная поправка к базе 2001г МАТ=1,05
КОЭФ. К ПОЗИЦИИ:
ПЗ=6 (ОЗП=6; ЭМ=6 к расх.; ЗПМ=6; МАТ=6 к расх.; ТЗ=6; ТЗМ=6)
КОЭФ. УЧТЁННЫЕ В ИТОГАХ:
Районный к-т 15%</t>
  </si>
  <si>
    <t>0,2071
(я)</t>
  </si>
  <si>
    <t>4,32
----------
23744,7</t>
  </si>
  <si>
    <t>1
----------
4917</t>
  </si>
  <si>
    <t>14,31
----------
6,696</t>
  </si>
  <si>
    <t>0,434
----------
14,31</t>
  </si>
  <si>
    <t>15
----------
32928</t>
  </si>
  <si>
    <t>СЦП3-3-6-1
ПЕРЕВОЗКА ГРУЗОВ АВТОМОБИЛЯМИ-САМОСВАЛАМИ (РАБОТАЮЩИМИ ВНЕ КАРЬЕРОВ), РАССТОЯНИЕ ПЕРЕВОЗКИ 6 КМ КЛАСС ГРУЗА 1
1 т
______________
Территориальная поправка к базе 2001г МАТ=1,05</t>
  </si>
  <si>
    <t>5,7
----------
14,31</t>
  </si>
  <si>
    <t>Итого прямые затраты по смете</t>
  </si>
  <si>
    <t>64,00
----------
11968,00</t>
  </si>
  <si>
    <t>839,00
----------
42,00</t>
  </si>
  <si>
    <t>921,00
----------
79270,00</t>
  </si>
  <si>
    <t>3526,00
----------
602,00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</si>
  <si>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</si>
  <si>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</si>
  <si>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1-3)</t>
  </si>
  <si>
    <t>6,30
----------
6,30</t>
  </si>
  <si>
    <t>90,30
----------
90,30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</si>
  <si>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</si>
  <si>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</si>
  <si>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</si>
  <si>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</si>
  <si>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</si>
  <si>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</si>
  <si>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</si>
  <si>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Автомобильные дороги</t>
  </si>
  <si>
    <t xml:space="preserve">    Перевозка грузов автотранспортом</t>
  </si>
  <si>
    <t xml:space="preserve">    Итого</t>
  </si>
  <si>
    <t xml:space="preserve">    Возмещение НДС по материалам МАТ*0,18</t>
  </si>
  <si>
    <t xml:space="preserve">    ВСЕГО по смете</t>
  </si>
  <si>
    <t>Первый заместитель главы  администрации города</t>
  </si>
  <si>
    <t>___________________Лаговский А.В.</t>
  </si>
  <si>
    <t>" _____ " ________________ 2011г.</t>
  </si>
  <si>
    <t>"____" ______________2011 г.</t>
  </si>
  <si>
    <t>Составлен в базисных и текущих ценах по состоянию на  3 квартал 2011 г.</t>
  </si>
  <si>
    <t>руб.</t>
  </si>
  <si>
    <t>на Ремонт асфальтобетонного покрытия въездов по  ул.Молодежная г. Заринск Алтайского края</t>
  </si>
  <si>
    <t xml:space="preserve">   </t>
  </si>
  <si>
    <t>Председатель комитета                  В .И.Федосов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</si>
</sst>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9" fillId="32" borderId="0" applyNumberFormat="0" applyBorder="0" applyAlignment="0" applyProtection="0"/>
    <xf numFmtId="0" fontId="2" fillId="0" borderId="0">
      <alignment/>
      <protection/>
    </xf>
  </cellStyleXfs>
  <cellXfs count="74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" fillId="0" borderId="0" xfId="0" applyFont="1" applyAlignment="1">
      <alignment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8" fillId="0" borderId="12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76"/>
  <sheetViews>
    <sheetView showGridLines="0" tabSelected="1" zoomScale="75" zoomScaleNormal="75" zoomScaleSheetLayoutView="100" zoomScalePageLayoutView="0" workbookViewId="0" topLeftCell="C1">
      <selection activeCell="K6" sqref="K6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23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24</v>
      </c>
      <c r="M3" s="32" t="s">
        <v>85</v>
      </c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46" t="s">
        <v>78</v>
      </c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79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86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80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81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53" t="s">
        <v>25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65" t="s">
        <v>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54" t="s">
        <v>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66" t="s">
        <v>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53" t="s">
        <v>84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67" t="s">
        <v>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69">
        <f>L46</f>
        <v>101404</v>
      </c>
      <c r="L17" s="69"/>
      <c r="M17" s="20" t="s">
        <v>83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1.7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71">
        <v>8.04</v>
      </c>
      <c r="L18" s="71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5.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70">
        <f>1751/1000</f>
        <v>1.751</v>
      </c>
      <c r="L19" s="70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27.75" customHeight="1">
      <c r="A20" s="1"/>
      <c r="C20" s="10"/>
      <c r="D20" s="10"/>
      <c r="E20" s="10"/>
      <c r="F20" s="10" t="s">
        <v>82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62" t="s">
        <v>4</v>
      </c>
      <c r="B22" s="62" t="s">
        <v>13</v>
      </c>
      <c r="C22" s="62" t="s">
        <v>16</v>
      </c>
      <c r="D22" s="59" t="s">
        <v>14</v>
      </c>
      <c r="E22" s="60"/>
      <c r="F22" s="61"/>
      <c r="G22" s="59" t="s">
        <v>15</v>
      </c>
      <c r="H22" s="60"/>
      <c r="I22" s="61"/>
      <c r="J22" s="72" t="s">
        <v>5</v>
      </c>
      <c r="K22" s="73"/>
      <c r="L22" s="57" t="s">
        <v>22</v>
      </c>
      <c r="M22" s="57"/>
      <c r="N22" s="57"/>
      <c r="O22" s="68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63"/>
      <c r="B23" s="63"/>
      <c r="C23" s="63"/>
      <c r="D23" s="55" t="s">
        <v>12</v>
      </c>
      <c r="E23" s="27" t="s">
        <v>20</v>
      </c>
      <c r="F23" s="27" t="s">
        <v>17</v>
      </c>
      <c r="G23" s="55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57" t="s">
        <v>12</v>
      </c>
      <c r="M23" s="27" t="s">
        <v>20</v>
      </c>
      <c r="N23" s="27" t="s">
        <v>17</v>
      </c>
      <c r="O23" s="6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64"/>
      <c r="B24" s="64"/>
      <c r="C24" s="64"/>
      <c r="D24" s="56"/>
      <c r="E24" s="17" t="s">
        <v>19</v>
      </c>
      <c r="F24" s="27" t="s">
        <v>18</v>
      </c>
      <c r="G24" s="56"/>
      <c r="H24" s="17" t="s">
        <v>19</v>
      </c>
      <c r="I24" s="27" t="s">
        <v>18</v>
      </c>
      <c r="J24" s="17" t="s">
        <v>19</v>
      </c>
      <c r="K24" s="27" t="s">
        <v>18</v>
      </c>
      <c r="L24" s="58"/>
      <c r="M24" s="17" t="s">
        <v>19</v>
      </c>
      <c r="N24" s="27" t="s">
        <v>18</v>
      </c>
      <c r="O24" s="68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  <c r="I25" s="36">
        <v>9</v>
      </c>
      <c r="J25" s="36">
        <v>10</v>
      </c>
      <c r="K25" s="36">
        <v>11</v>
      </c>
      <c r="L25" s="36">
        <v>12</v>
      </c>
      <c r="M25" s="36">
        <v>13</v>
      </c>
      <c r="N25" s="3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21" customHeight="1">
      <c r="A26" s="51" t="s">
        <v>28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72">
      <c r="A27" s="37">
        <v>1</v>
      </c>
      <c r="B27" s="38" t="s">
        <v>29</v>
      </c>
      <c r="C27" s="39">
        <v>0.166</v>
      </c>
      <c r="D27" s="40">
        <v>2896.58</v>
      </c>
      <c r="E27" s="40" t="s">
        <v>30</v>
      </c>
      <c r="F27" s="40" t="s">
        <v>31</v>
      </c>
      <c r="G27" s="40">
        <v>481</v>
      </c>
      <c r="H27" s="40" t="s">
        <v>32</v>
      </c>
      <c r="I27" s="40" t="s">
        <v>33</v>
      </c>
      <c r="J27" s="37" t="s">
        <v>34</v>
      </c>
      <c r="K27" s="39" t="s">
        <v>35</v>
      </c>
      <c r="L27" s="40">
        <v>2428</v>
      </c>
      <c r="M27" s="40" t="s">
        <v>36</v>
      </c>
      <c r="N27" s="40" t="s">
        <v>37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08">
      <c r="A28" s="37">
        <v>2</v>
      </c>
      <c r="B28" s="38" t="s">
        <v>38</v>
      </c>
      <c r="C28" s="39">
        <v>0.2071</v>
      </c>
      <c r="D28" s="40">
        <v>34463.25</v>
      </c>
      <c r="E28" s="40" t="s">
        <v>39</v>
      </c>
      <c r="F28" s="40" t="s">
        <v>40</v>
      </c>
      <c r="G28" s="40">
        <v>7137</v>
      </c>
      <c r="H28" s="40" t="s">
        <v>41</v>
      </c>
      <c r="I28" s="40" t="s">
        <v>42</v>
      </c>
      <c r="J28" s="37" t="s">
        <v>43</v>
      </c>
      <c r="K28" s="39" t="s">
        <v>44</v>
      </c>
      <c r="L28" s="40">
        <v>46683</v>
      </c>
      <c r="M28" s="40" t="s">
        <v>45</v>
      </c>
      <c r="N28" s="40" t="s">
        <v>46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56">
      <c r="A29" s="37">
        <v>3</v>
      </c>
      <c r="B29" s="38" t="s">
        <v>47</v>
      </c>
      <c r="C29" s="39" t="s">
        <v>48</v>
      </c>
      <c r="D29" s="40">
        <v>23761.32</v>
      </c>
      <c r="E29" s="40" t="s">
        <v>49</v>
      </c>
      <c r="F29" s="40">
        <v>12.3</v>
      </c>
      <c r="G29" s="40">
        <v>4921</v>
      </c>
      <c r="H29" s="40" t="s">
        <v>50</v>
      </c>
      <c r="I29" s="40">
        <v>3</v>
      </c>
      <c r="J29" s="37" t="s">
        <v>51</v>
      </c>
      <c r="K29" s="39" t="s">
        <v>52</v>
      </c>
      <c r="L29" s="40">
        <v>32944</v>
      </c>
      <c r="M29" s="40" t="s">
        <v>53</v>
      </c>
      <c r="N29" s="40">
        <v>1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96">
      <c r="A30" s="41">
        <v>4</v>
      </c>
      <c r="B30" s="42" t="s">
        <v>54</v>
      </c>
      <c r="C30" s="43">
        <v>35.24</v>
      </c>
      <c r="D30" s="44">
        <v>9.41</v>
      </c>
      <c r="E30" s="44"/>
      <c r="F30" s="44">
        <v>9.41</v>
      </c>
      <c r="G30" s="44">
        <v>332</v>
      </c>
      <c r="H30" s="44"/>
      <c r="I30" s="44">
        <v>332</v>
      </c>
      <c r="J30" s="41">
        <v>14.31</v>
      </c>
      <c r="K30" s="43" t="s">
        <v>55</v>
      </c>
      <c r="L30" s="44">
        <v>1890</v>
      </c>
      <c r="M30" s="44"/>
      <c r="N30" s="44">
        <v>1890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36">
      <c r="A31" s="47" t="s">
        <v>56</v>
      </c>
      <c r="B31" s="48"/>
      <c r="C31" s="48"/>
      <c r="D31" s="48"/>
      <c r="E31" s="48"/>
      <c r="F31" s="48"/>
      <c r="G31" s="45">
        <v>12871</v>
      </c>
      <c r="H31" s="45" t="s">
        <v>57</v>
      </c>
      <c r="I31" s="45" t="s">
        <v>58</v>
      </c>
      <c r="J31" s="45"/>
      <c r="K31" s="45"/>
      <c r="L31" s="45">
        <v>83717</v>
      </c>
      <c r="M31" s="45" t="s">
        <v>59</v>
      </c>
      <c r="N31" s="45" t="s">
        <v>60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47" t="s">
        <v>61</v>
      </c>
      <c r="B32" s="48"/>
      <c r="C32" s="48"/>
      <c r="D32" s="48"/>
      <c r="E32" s="48"/>
      <c r="F32" s="48"/>
      <c r="G32" s="45">
        <v>12887</v>
      </c>
      <c r="H32" s="45"/>
      <c r="I32" s="45"/>
      <c r="J32" s="45"/>
      <c r="K32" s="45"/>
      <c r="L32" s="45">
        <v>83945</v>
      </c>
      <c r="M32" s="45"/>
      <c r="N32" s="45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47" t="s">
        <v>62</v>
      </c>
      <c r="B33" s="48"/>
      <c r="C33" s="48"/>
      <c r="D33" s="48"/>
      <c r="E33" s="48"/>
      <c r="F33" s="48"/>
      <c r="G33" s="45"/>
      <c r="H33" s="45"/>
      <c r="I33" s="45"/>
      <c r="J33" s="45"/>
      <c r="K33" s="45"/>
      <c r="L33" s="45"/>
      <c r="M33" s="45"/>
      <c r="N33" s="45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36">
      <c r="A34" s="47" t="s">
        <v>63</v>
      </c>
      <c r="B34" s="48"/>
      <c r="C34" s="48"/>
      <c r="D34" s="48"/>
      <c r="E34" s="48"/>
      <c r="F34" s="48"/>
      <c r="G34" s="45">
        <v>16</v>
      </c>
      <c r="H34" s="45">
        <v>9.6</v>
      </c>
      <c r="I34" s="45" t="s">
        <v>64</v>
      </c>
      <c r="J34" s="45"/>
      <c r="K34" s="45"/>
      <c r="L34" s="45">
        <v>228</v>
      </c>
      <c r="M34" s="45">
        <v>138.15</v>
      </c>
      <c r="N34" s="45" t="s">
        <v>65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47" t="s">
        <v>66</v>
      </c>
      <c r="B35" s="48"/>
      <c r="C35" s="48"/>
      <c r="D35" s="48"/>
      <c r="E35" s="48"/>
      <c r="F35" s="48"/>
      <c r="G35" s="45"/>
      <c r="H35" s="45"/>
      <c r="I35" s="45"/>
      <c r="J35" s="45"/>
      <c r="K35" s="45"/>
      <c r="L35" s="45"/>
      <c r="M35" s="45"/>
      <c r="N35" s="4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47" t="s">
        <v>67</v>
      </c>
      <c r="B36" s="48"/>
      <c r="C36" s="48"/>
      <c r="D36" s="48"/>
      <c r="E36" s="48"/>
      <c r="F36" s="48"/>
      <c r="G36" s="45">
        <v>122</v>
      </c>
      <c r="H36" s="45"/>
      <c r="I36" s="45"/>
      <c r="J36" s="45"/>
      <c r="K36" s="45"/>
      <c r="L36" s="45">
        <v>1751</v>
      </c>
      <c r="M36" s="45"/>
      <c r="N36" s="45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47" t="s">
        <v>68</v>
      </c>
      <c r="B37" s="48"/>
      <c r="C37" s="48"/>
      <c r="D37" s="48"/>
      <c r="E37" s="48"/>
      <c r="F37" s="48"/>
      <c r="G37" s="45">
        <v>11968</v>
      </c>
      <c r="H37" s="45"/>
      <c r="I37" s="45"/>
      <c r="J37" s="45"/>
      <c r="K37" s="45"/>
      <c r="L37" s="45">
        <v>79270</v>
      </c>
      <c r="M37" s="45"/>
      <c r="N37" s="45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47" t="s">
        <v>69</v>
      </c>
      <c r="B38" s="48"/>
      <c r="C38" s="48"/>
      <c r="D38" s="48"/>
      <c r="E38" s="48"/>
      <c r="F38" s="48"/>
      <c r="G38" s="45">
        <v>845</v>
      </c>
      <c r="H38" s="45"/>
      <c r="I38" s="45"/>
      <c r="J38" s="45"/>
      <c r="K38" s="45"/>
      <c r="L38" s="45">
        <v>3616</v>
      </c>
      <c r="M38" s="45"/>
      <c r="N38" s="45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49" t="s">
        <v>70</v>
      </c>
      <c r="B39" s="50"/>
      <c r="C39" s="50"/>
      <c r="D39" s="50"/>
      <c r="E39" s="50"/>
      <c r="F39" s="50"/>
      <c r="G39" s="45">
        <v>163</v>
      </c>
      <c r="H39" s="45"/>
      <c r="I39" s="45"/>
      <c r="J39" s="45"/>
      <c r="K39" s="45"/>
      <c r="L39" s="45">
        <v>1992</v>
      </c>
      <c r="M39" s="45"/>
      <c r="N39" s="45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49" t="s">
        <v>71</v>
      </c>
      <c r="B40" s="50"/>
      <c r="C40" s="50"/>
      <c r="D40" s="50"/>
      <c r="E40" s="50"/>
      <c r="F40" s="50"/>
      <c r="G40" s="45">
        <v>104</v>
      </c>
      <c r="H40" s="45"/>
      <c r="I40" s="45"/>
      <c r="J40" s="45"/>
      <c r="K40" s="45"/>
      <c r="L40" s="45">
        <v>1198</v>
      </c>
      <c r="M40" s="45"/>
      <c r="N40" s="45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49" t="s">
        <v>72</v>
      </c>
      <c r="B41" s="50"/>
      <c r="C41" s="50"/>
      <c r="D41" s="50"/>
      <c r="E41" s="50"/>
      <c r="F41" s="50"/>
      <c r="G41" s="45"/>
      <c r="H41" s="45"/>
      <c r="I41" s="45"/>
      <c r="J41" s="45"/>
      <c r="K41" s="45"/>
      <c r="L41" s="45"/>
      <c r="M41" s="45"/>
      <c r="N41" s="4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47" t="s">
        <v>73</v>
      </c>
      <c r="B42" s="48"/>
      <c r="C42" s="48"/>
      <c r="D42" s="48"/>
      <c r="E42" s="48"/>
      <c r="F42" s="48"/>
      <c r="G42" s="45">
        <v>12822</v>
      </c>
      <c r="H42" s="45"/>
      <c r="I42" s="45"/>
      <c r="J42" s="45"/>
      <c r="K42" s="45"/>
      <c r="L42" s="45">
        <v>85245</v>
      </c>
      <c r="M42" s="45"/>
      <c r="N42" s="45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47" t="s">
        <v>74</v>
      </c>
      <c r="B43" s="48"/>
      <c r="C43" s="48"/>
      <c r="D43" s="48"/>
      <c r="E43" s="48"/>
      <c r="F43" s="48"/>
      <c r="G43" s="45">
        <v>332</v>
      </c>
      <c r="H43" s="45"/>
      <c r="I43" s="45"/>
      <c r="J43" s="45"/>
      <c r="K43" s="45"/>
      <c r="L43" s="45">
        <v>1890</v>
      </c>
      <c r="M43" s="45"/>
      <c r="N43" s="45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47" t="s">
        <v>75</v>
      </c>
      <c r="B44" s="48"/>
      <c r="C44" s="48"/>
      <c r="D44" s="48"/>
      <c r="E44" s="48"/>
      <c r="F44" s="48"/>
      <c r="G44" s="45">
        <v>13154</v>
      </c>
      <c r="H44" s="45"/>
      <c r="I44" s="45"/>
      <c r="J44" s="45"/>
      <c r="K44" s="45"/>
      <c r="L44" s="45">
        <v>87135</v>
      </c>
      <c r="M44" s="45"/>
      <c r="N44" s="45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47" t="s">
        <v>76</v>
      </c>
      <c r="B45" s="48"/>
      <c r="C45" s="48"/>
      <c r="D45" s="48"/>
      <c r="E45" s="48"/>
      <c r="F45" s="48"/>
      <c r="G45" s="45">
        <v>2154</v>
      </c>
      <c r="H45" s="45"/>
      <c r="I45" s="45"/>
      <c r="J45" s="45"/>
      <c r="K45" s="45"/>
      <c r="L45" s="45">
        <v>14269</v>
      </c>
      <c r="M45" s="45"/>
      <c r="N45" s="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49" t="s">
        <v>77</v>
      </c>
      <c r="B46" s="50"/>
      <c r="C46" s="50"/>
      <c r="D46" s="50"/>
      <c r="E46" s="50"/>
      <c r="F46" s="50"/>
      <c r="G46" s="45">
        <v>15308</v>
      </c>
      <c r="H46" s="45"/>
      <c r="I46" s="45"/>
      <c r="J46" s="45"/>
      <c r="K46" s="45"/>
      <c r="L46" s="45">
        <v>101404</v>
      </c>
      <c r="M46" s="45"/>
      <c r="N46" s="45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5:43" ht="12.7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23" t="s">
        <v>26</v>
      </c>
      <c r="D49" s="1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24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23" t="s">
        <v>27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5:43" ht="12.7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7" ht="12.75">
      <c r="O473"/>
      <c r="P473"/>
      <c r="Q473"/>
    </row>
    <row r="474" spans="15:17" ht="12.75">
      <c r="O474"/>
      <c r="P474"/>
      <c r="Q474"/>
    </row>
    <row r="475" spans="15:17" ht="12.75">
      <c r="O475"/>
      <c r="P475"/>
      <c r="Q475"/>
    </row>
    <row r="476" spans="15:17" ht="12.75">
      <c r="O476"/>
      <c r="P476"/>
      <c r="Q476"/>
    </row>
  </sheetData>
  <sheetProtection/>
  <mergeCells count="37"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  <mergeCell ref="A41:F41"/>
    <mergeCell ref="A26:N26"/>
    <mergeCell ref="A31:F31"/>
    <mergeCell ref="A32:F32"/>
    <mergeCell ref="A33:F33"/>
    <mergeCell ref="A34:F34"/>
    <mergeCell ref="A35:F35"/>
    <mergeCell ref="A42:F42"/>
    <mergeCell ref="A43:F43"/>
    <mergeCell ref="A44:F44"/>
    <mergeCell ref="A45:F45"/>
    <mergeCell ref="A46:F46"/>
    <mergeCell ref="A36:F36"/>
    <mergeCell ref="A37:F37"/>
    <mergeCell ref="A38:F38"/>
    <mergeCell ref="A39:F39"/>
    <mergeCell ref="A40:F40"/>
  </mergeCells>
  <printOptions/>
  <pageMargins left="0.35433070866141736" right="0.3937007874015748" top="0.3937007874015748" bottom="0.3937007874015748" header="0.2362204724409449" footer="0.2362204724409449"/>
  <pageSetup fitToHeight="30000" fitToWidth="1" horizontalDpi="600" verticalDpi="600" orientation="landscape" paperSize="9" scale="72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Брицева Наталья Александровна</dc:creator>
  <cp:keywords/>
  <dc:description/>
  <cp:lastModifiedBy>Козлова Галина Александровна</cp:lastModifiedBy>
  <cp:lastPrinted>2011-10-31T07:34:06Z</cp:lastPrinted>
  <dcterms:created xsi:type="dcterms:W3CDTF">2003-01-28T12:33:10Z</dcterms:created>
  <dcterms:modified xsi:type="dcterms:W3CDTF">2011-10-31T07:35:43Z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