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</sheets>
  <definedNames>
    <definedName name="_xlnm.Print_Titles" localSheetId="0">'Мои данные'!$25:$25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27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27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______________
&lt;Обоснование коэффициентов&gt;
______________
&lt;Формула расчета стоимости единицы&gt;
</t>
        </r>
      </text>
    </comment>
    <comment ref="C25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27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43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45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27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27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27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27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</commentList>
</comments>
</file>

<file path=xl/sharedStrings.xml><?xml version="1.0" encoding="utf-8"?>
<sst xmlns="http://schemas.openxmlformats.org/spreadsheetml/2006/main" count="75" uniqueCount="61">
  <si>
    <t>(наименование работ и затрат, наименование объекта)</t>
  </si>
  <si>
    <t xml:space="preserve">Основание:  </t>
  </si>
  <si>
    <t>(наименование стройки)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</si>
  <si>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</si>
  <si>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</si>
  <si>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</si>
  <si>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</si>
  <si>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</si>
  <si>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</si>
  <si>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</si>
  <si>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</si>
  <si>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</si>
  <si>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</si>
  <si>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</si>
  <si>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</si>
  <si>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</si>
  <si>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</si>
  <si>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</si>
  <si>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</si>
  <si>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</si>
  <si>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</si>
  <si>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</si>
  <si>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>СОГЛАСОВАНО:</t>
  </si>
  <si>
    <t>УТВЕРЖДАЮ:</t>
  </si>
  <si>
    <t>Комитет по управлению городским хозяйством, промышленностью, транспортом и связью администрации города Заринска</t>
  </si>
  <si>
    <t>ТЕР08-03-002-01
Кладка стен изо льда
1 м3 кладки
______________
Территориальная поправка к базе 2001г МАТ=0</t>
  </si>
  <si>
    <t>40,15
----------
4,73</t>
  </si>
  <si>
    <t>4878
----------
575</t>
  </si>
  <si>
    <t>14,31
----------
4,209</t>
  </si>
  <si>
    <t>3,634
----------
14,31</t>
  </si>
  <si>
    <t>18962
----------
9458</t>
  </si>
  <si>
    <t>Итого прямые затраты по смете</t>
  </si>
  <si>
    <t>4878,00
----------
575,00</t>
  </si>
  <si>
    <t>17728,00
----------
8224,00</t>
  </si>
  <si>
    <t>Итого прямые затраты по смете с учетом коэффициентов к итогам</t>
  </si>
  <si>
    <t xml:space="preserve">    В том числе, справочно:</t>
  </si>
  <si>
    <t xml:space="preserve">     Районный к-т 15%  (Поз. 1)</t>
  </si>
  <si>
    <t>86,25
----------
86,25</t>
  </si>
  <si>
    <t>1233,60
----------
1233,60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</si>
  <si>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</si>
  <si>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</si>
  <si>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</si>
  <si>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</si>
  <si>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</si>
  <si>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</si>
  <si>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Итоги по смете:</t>
  </si>
  <si>
    <t xml:space="preserve">    Конструкции из кирпича и блоков</t>
  </si>
  <si>
    <t xml:space="preserve">    Итого</t>
  </si>
  <si>
    <t xml:space="preserve">    ВСЕГО по смете</t>
  </si>
  <si>
    <t>Сметная стоимость с понижающим коэффициентом</t>
  </si>
  <si>
    <t>руб.</t>
  </si>
  <si>
    <t>Составлен в базисных и текущих ценах по состоянию на 3 квартал 2011 г.</t>
  </si>
  <si>
    <t xml:space="preserve">    ВСЕГО по смете с понижающим коэффициентом к=0,496</t>
  </si>
  <si>
    <t>Составил:______________ (Т.В.Гориленко)</t>
  </si>
  <si>
    <t>Первый заместитель главы  администрации города</t>
  </si>
  <si>
    <t>___________________Лаговский А.В.</t>
  </si>
  <si>
    <t>" _____ " ________________ 2011г.</t>
  </si>
  <si>
    <t>Председатель комитета</t>
  </si>
  <si>
    <t>________________Федосов В.И.</t>
  </si>
  <si>
    <t>"____" ______________2011  г.</t>
  </si>
  <si>
    <t>на Устройство ледяных конструкций Новогоднего городка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</si>
</sst>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7" fillId="32" borderId="0" applyNumberFormat="0" applyBorder="0" applyAlignment="0" applyProtection="0"/>
    <xf numFmtId="0" fontId="2" fillId="0" borderId="0">
      <alignment/>
      <protection/>
    </xf>
  </cellStyleXfs>
  <cellXfs count="70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1" xfId="63" applyBorder="1">
      <alignment horizontal="center"/>
    </xf>
    <xf numFmtId="49" fontId="8" fillId="0" borderId="11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right" vertical="top" wrapText="1"/>
      <protection/>
    </xf>
    <xf numFmtId="1" fontId="8" fillId="0" borderId="1" xfId="53" applyNumberFormat="1" applyFont="1" applyBorder="1" applyAlignment="1">
      <alignment horizontal="right" vertical="top" wrapText="1"/>
      <protection/>
    </xf>
    <xf numFmtId="0" fontId="2" fillId="0" borderId="0" xfId="0" applyFont="1" applyAlignment="1">
      <alignment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13" fillId="0" borderId="1" xfId="53" applyFont="1" applyBorder="1" applyAlignment="1">
      <alignment horizontal="left" vertical="top" wrapText="1"/>
      <protection/>
    </xf>
    <xf numFmtId="0" fontId="14" fillId="0" borderId="1" xfId="0" applyFont="1" applyBorder="1" applyAlignment="1">
      <alignment horizontal="left" vertical="top" wrapText="1"/>
    </xf>
    <xf numFmtId="0" fontId="13" fillId="0" borderId="12" xfId="53" applyFont="1" applyBorder="1" applyAlignment="1">
      <alignment horizontal="left" vertical="top" wrapText="1"/>
      <protection/>
    </xf>
    <xf numFmtId="0" fontId="13" fillId="0" borderId="13" xfId="53" applyFont="1" applyBorder="1" applyAlignment="1">
      <alignment horizontal="left" vertical="top" wrapText="1"/>
      <protection/>
    </xf>
    <xf numFmtId="0" fontId="13" fillId="0" borderId="14" xfId="53" applyFont="1" applyBorder="1" applyAlignment="1">
      <alignment horizontal="left" vertical="top" wrapText="1"/>
      <protection/>
    </xf>
    <xf numFmtId="0" fontId="8" fillId="0" borderId="15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1" xfId="69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2" xfId="69" applyFont="1" applyBorder="1" applyAlignment="1">
      <alignment horizontal="center" vertical="center" wrapText="1"/>
      <protection/>
    </xf>
    <xf numFmtId="0" fontId="8" fillId="0" borderId="13" xfId="69" applyFont="1" applyBorder="1" applyAlignment="1">
      <alignment horizontal="center" vertical="center" wrapText="1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0" fillId="0" borderId="0" xfId="0" applyAlignment="1">
      <alignment/>
    </xf>
    <xf numFmtId="3" fontId="8" fillId="0" borderId="0" xfId="59" applyNumberFormat="1" applyFont="1" applyAlignment="1">
      <alignment horizontal="right"/>
      <protection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Q470"/>
  <sheetViews>
    <sheetView showGridLines="0" tabSelected="1" zoomScale="75" zoomScaleNormal="75" zoomScaleSheetLayoutView="100" zoomScalePageLayoutView="0" workbookViewId="0" topLeftCell="A1">
      <selection activeCell="A13" sqref="A13:N13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ht="12">
      <c r="N1" s="8" t="s">
        <v>20</v>
      </c>
    </row>
    <row r="2" ht="12"/>
    <row r="3" spans="1:43" ht="12.75">
      <c r="A3" s="26"/>
      <c r="B3" s="27" t="s">
        <v>22</v>
      </c>
      <c r="C3" s="28"/>
      <c r="D3" s="29"/>
      <c r="E3" s="26"/>
      <c r="F3" s="30"/>
      <c r="G3" s="30"/>
      <c r="H3" s="30"/>
      <c r="I3" s="30"/>
      <c r="J3" s="30"/>
      <c r="K3" s="30"/>
      <c r="L3" s="31" t="s">
        <v>23</v>
      </c>
      <c r="M3" s="30"/>
      <c r="N3" s="30"/>
      <c r="O3" s="30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 s="26"/>
      <c r="B4" s="41" t="s">
        <v>54</v>
      </c>
      <c r="C4" s="28"/>
      <c r="D4" s="29"/>
      <c r="E4" s="26"/>
      <c r="F4" s="30"/>
      <c r="G4" s="30"/>
      <c r="H4" s="30"/>
      <c r="I4" s="30"/>
      <c r="J4" s="30"/>
      <c r="K4" s="30"/>
      <c r="L4" s="33" t="s">
        <v>57</v>
      </c>
      <c r="M4" s="30"/>
      <c r="N4" s="30"/>
      <c r="O4" s="30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>
      <c r="A5" s="26"/>
      <c r="B5" s="32" t="s">
        <v>55</v>
      </c>
      <c r="C5" s="28"/>
      <c r="D5" s="29"/>
      <c r="E5" s="26"/>
      <c r="F5" s="30"/>
      <c r="G5" s="30"/>
      <c r="H5" s="30"/>
      <c r="I5" s="30"/>
      <c r="J5" s="30"/>
      <c r="K5" s="30"/>
      <c r="L5" s="33" t="s">
        <v>58</v>
      </c>
      <c r="M5" s="30"/>
      <c r="N5" s="30"/>
      <c r="O5" s="30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26"/>
      <c r="B6" s="32" t="s">
        <v>56</v>
      </c>
      <c r="C6" s="28"/>
      <c r="D6" s="29"/>
      <c r="E6" s="26"/>
      <c r="F6" s="30"/>
      <c r="G6" s="30"/>
      <c r="H6" s="30"/>
      <c r="I6" s="30"/>
      <c r="J6" s="30"/>
      <c r="K6" s="30"/>
      <c r="L6" s="33" t="s">
        <v>59</v>
      </c>
      <c r="M6" s="30"/>
      <c r="N6" s="30"/>
      <c r="O6" s="30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49" t="s">
        <v>24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>
      <c r="A9" s="61" t="s">
        <v>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>
      <c r="A11" s="50" t="s">
        <v>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>
      <c r="A12" s="62" t="s">
        <v>5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 customHeight="1">
      <c r="A13" s="49" t="s">
        <v>60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63" t="s">
        <v>0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>
      <c r="A17" s="1"/>
      <c r="C17" s="8"/>
      <c r="D17" s="12"/>
      <c r="E17" s="12"/>
      <c r="F17" s="10" t="s">
        <v>49</v>
      </c>
      <c r="G17" s="10"/>
      <c r="H17" s="10"/>
      <c r="I17" s="10"/>
      <c r="J17" s="10"/>
      <c r="K17" s="65">
        <f>L41</f>
        <v>97251.712</v>
      </c>
      <c r="L17" s="65"/>
      <c r="M17" s="20" t="s">
        <v>50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21.75" customHeight="1">
      <c r="A18" s="1"/>
      <c r="C18" s="8"/>
      <c r="D18" s="12"/>
      <c r="E18" s="12"/>
      <c r="F18" s="10" t="s">
        <v>10</v>
      </c>
      <c r="G18" s="10"/>
      <c r="H18" s="10"/>
      <c r="I18" s="10"/>
      <c r="J18" s="10"/>
      <c r="K18" s="67">
        <v>538.25</v>
      </c>
      <c r="L18" s="67"/>
      <c r="M18" s="21" t="s">
        <v>9</v>
      </c>
      <c r="N18" s="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25.5" customHeight="1">
      <c r="A19" s="1"/>
      <c r="C19" s="16"/>
      <c r="D19" s="12"/>
      <c r="E19" s="12"/>
      <c r="F19" s="10" t="s">
        <v>7</v>
      </c>
      <c r="G19" s="10"/>
      <c r="H19" s="10"/>
      <c r="I19" s="10"/>
      <c r="J19" s="10"/>
      <c r="K19" s="66">
        <f>73061/1000</f>
        <v>73.061</v>
      </c>
      <c r="L19" s="66"/>
      <c r="M19" s="21" t="s">
        <v>8</v>
      </c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27.75" customHeight="1">
      <c r="A20" s="1"/>
      <c r="C20" s="10"/>
      <c r="D20" s="10"/>
      <c r="E20" s="10"/>
      <c r="F20" s="10" t="s">
        <v>51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2.75">
      <c r="A22" s="58" t="s">
        <v>3</v>
      </c>
      <c r="B22" s="58" t="s">
        <v>12</v>
      </c>
      <c r="C22" s="58" t="s">
        <v>15</v>
      </c>
      <c r="D22" s="55" t="s">
        <v>13</v>
      </c>
      <c r="E22" s="56"/>
      <c r="F22" s="57"/>
      <c r="G22" s="55" t="s">
        <v>14</v>
      </c>
      <c r="H22" s="56"/>
      <c r="I22" s="57"/>
      <c r="J22" s="68" t="s">
        <v>4</v>
      </c>
      <c r="K22" s="69"/>
      <c r="L22" s="53" t="s">
        <v>21</v>
      </c>
      <c r="M22" s="53"/>
      <c r="N22" s="53"/>
      <c r="O22" s="64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2" customFormat="1" ht="12.75">
      <c r="A23" s="59"/>
      <c r="B23" s="59"/>
      <c r="C23" s="59"/>
      <c r="D23" s="51" t="s">
        <v>11</v>
      </c>
      <c r="E23" s="25" t="s">
        <v>19</v>
      </c>
      <c r="F23" s="25" t="s">
        <v>16</v>
      </c>
      <c r="G23" s="51" t="s">
        <v>11</v>
      </c>
      <c r="H23" s="25" t="s">
        <v>19</v>
      </c>
      <c r="I23" s="25" t="s">
        <v>16</v>
      </c>
      <c r="J23" s="25" t="s">
        <v>19</v>
      </c>
      <c r="K23" s="25" t="s">
        <v>16</v>
      </c>
      <c r="L23" s="53" t="s">
        <v>11</v>
      </c>
      <c r="M23" s="25" t="s">
        <v>19</v>
      </c>
      <c r="N23" s="25" t="s">
        <v>16</v>
      </c>
      <c r="O23" s="64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60"/>
      <c r="B24" s="60"/>
      <c r="C24" s="60"/>
      <c r="D24" s="52"/>
      <c r="E24" s="17" t="s">
        <v>18</v>
      </c>
      <c r="F24" s="25" t="s">
        <v>17</v>
      </c>
      <c r="G24" s="52"/>
      <c r="H24" s="17" t="s">
        <v>18</v>
      </c>
      <c r="I24" s="25" t="s">
        <v>17</v>
      </c>
      <c r="J24" s="17" t="s">
        <v>18</v>
      </c>
      <c r="K24" s="25" t="s">
        <v>17</v>
      </c>
      <c r="L24" s="54"/>
      <c r="M24" s="17" t="s">
        <v>18</v>
      </c>
      <c r="N24" s="25" t="s">
        <v>17</v>
      </c>
      <c r="O24" s="6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>
      <c r="A25" s="34">
        <v>1</v>
      </c>
      <c r="B25" s="34">
        <v>2</v>
      </c>
      <c r="C25" s="34">
        <v>3</v>
      </c>
      <c r="D25" s="34">
        <v>4</v>
      </c>
      <c r="E25" s="34">
        <v>5</v>
      </c>
      <c r="F25" s="34">
        <v>6</v>
      </c>
      <c r="G25" s="34">
        <v>7</v>
      </c>
      <c r="H25" s="34">
        <v>8</v>
      </c>
      <c r="I25" s="34">
        <v>9</v>
      </c>
      <c r="J25" s="34">
        <v>10</v>
      </c>
      <c r="K25" s="34">
        <v>11</v>
      </c>
      <c r="L25" s="34">
        <v>12</v>
      </c>
      <c r="M25" s="34">
        <v>13</v>
      </c>
      <c r="N25" s="34">
        <v>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60">
      <c r="A26" s="35">
        <v>1</v>
      </c>
      <c r="B26" s="36" t="s">
        <v>25</v>
      </c>
      <c r="C26" s="37">
        <v>121.5</v>
      </c>
      <c r="D26" s="38">
        <v>71.96</v>
      </c>
      <c r="E26" s="38">
        <v>31.81</v>
      </c>
      <c r="F26" s="38" t="s">
        <v>26</v>
      </c>
      <c r="G26" s="38">
        <v>8743</v>
      </c>
      <c r="H26" s="38">
        <v>3865</v>
      </c>
      <c r="I26" s="38" t="s">
        <v>27</v>
      </c>
      <c r="J26" s="35" t="s">
        <v>28</v>
      </c>
      <c r="K26" s="37" t="s">
        <v>29</v>
      </c>
      <c r="L26" s="38">
        <v>82565</v>
      </c>
      <c r="M26" s="38">
        <v>63603</v>
      </c>
      <c r="N26" s="38" t="s">
        <v>30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36">
      <c r="A27" s="42" t="s">
        <v>31</v>
      </c>
      <c r="B27" s="43"/>
      <c r="C27" s="43"/>
      <c r="D27" s="43"/>
      <c r="E27" s="43"/>
      <c r="F27" s="43"/>
      <c r="G27" s="39">
        <v>8743</v>
      </c>
      <c r="H27" s="39">
        <v>3865</v>
      </c>
      <c r="I27" s="39" t="s">
        <v>32</v>
      </c>
      <c r="J27" s="39"/>
      <c r="K27" s="39"/>
      <c r="L27" s="39">
        <v>73035</v>
      </c>
      <c r="M27" s="39">
        <v>55307</v>
      </c>
      <c r="N27" s="39" t="s">
        <v>33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12.75">
      <c r="A28" s="42" t="s">
        <v>34</v>
      </c>
      <c r="B28" s="43"/>
      <c r="C28" s="43"/>
      <c r="D28" s="43"/>
      <c r="E28" s="43"/>
      <c r="F28" s="43"/>
      <c r="G28" s="39">
        <v>9409</v>
      </c>
      <c r="H28" s="39"/>
      <c r="I28" s="39"/>
      <c r="J28" s="39"/>
      <c r="K28" s="39"/>
      <c r="L28" s="39">
        <v>82565</v>
      </c>
      <c r="M28" s="39"/>
      <c r="N28" s="39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2.75">
      <c r="A29" s="42" t="s">
        <v>35</v>
      </c>
      <c r="B29" s="43"/>
      <c r="C29" s="43"/>
      <c r="D29" s="43"/>
      <c r="E29" s="43"/>
      <c r="F29" s="43"/>
      <c r="G29" s="39"/>
      <c r="H29" s="39"/>
      <c r="I29" s="39"/>
      <c r="J29" s="39"/>
      <c r="K29" s="39"/>
      <c r="L29" s="39"/>
      <c r="M29" s="39"/>
      <c r="N29" s="3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36">
      <c r="A30" s="42" t="s">
        <v>36</v>
      </c>
      <c r="B30" s="43"/>
      <c r="C30" s="43"/>
      <c r="D30" s="43"/>
      <c r="E30" s="43"/>
      <c r="F30" s="43"/>
      <c r="G30" s="39">
        <v>666</v>
      </c>
      <c r="H30" s="39">
        <v>579.75</v>
      </c>
      <c r="I30" s="39" t="s">
        <v>37</v>
      </c>
      <c r="J30" s="39"/>
      <c r="K30" s="39"/>
      <c r="L30" s="39">
        <v>9530</v>
      </c>
      <c r="M30" s="39">
        <v>8296.05</v>
      </c>
      <c r="N30" s="39" t="s">
        <v>38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12.75">
      <c r="A31" s="42" t="s">
        <v>39</v>
      </c>
      <c r="B31" s="43"/>
      <c r="C31" s="43"/>
      <c r="D31" s="43"/>
      <c r="E31" s="43"/>
      <c r="F31" s="43"/>
      <c r="G31" s="39"/>
      <c r="H31" s="39"/>
      <c r="I31" s="39"/>
      <c r="J31" s="39"/>
      <c r="K31" s="39"/>
      <c r="L31" s="39"/>
      <c r="M31" s="39"/>
      <c r="N31" s="39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12.75">
      <c r="A32" s="42" t="s">
        <v>40</v>
      </c>
      <c r="B32" s="43"/>
      <c r="C32" s="43"/>
      <c r="D32" s="43"/>
      <c r="E32" s="43"/>
      <c r="F32" s="43"/>
      <c r="G32" s="39">
        <v>5106</v>
      </c>
      <c r="H32" s="39"/>
      <c r="I32" s="39"/>
      <c r="J32" s="39"/>
      <c r="K32" s="39"/>
      <c r="L32" s="39">
        <v>73061</v>
      </c>
      <c r="M32" s="39"/>
      <c r="N32" s="39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2.75">
      <c r="A33" s="42" t="s">
        <v>41</v>
      </c>
      <c r="B33" s="43"/>
      <c r="C33" s="43"/>
      <c r="D33" s="43"/>
      <c r="E33" s="43"/>
      <c r="F33" s="43"/>
      <c r="G33" s="39">
        <v>0</v>
      </c>
      <c r="H33" s="39"/>
      <c r="I33" s="39"/>
      <c r="J33" s="39"/>
      <c r="K33" s="39"/>
      <c r="L33" s="39">
        <v>0</v>
      </c>
      <c r="M33" s="39"/>
      <c r="N33" s="39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12.75">
      <c r="A34" s="42" t="s">
        <v>42</v>
      </c>
      <c r="B34" s="43"/>
      <c r="C34" s="43"/>
      <c r="D34" s="43"/>
      <c r="E34" s="43"/>
      <c r="F34" s="43"/>
      <c r="G34" s="39">
        <v>4964</v>
      </c>
      <c r="H34" s="39"/>
      <c r="I34" s="39"/>
      <c r="J34" s="39"/>
      <c r="K34" s="39"/>
      <c r="L34" s="39">
        <v>18962</v>
      </c>
      <c r="M34" s="39"/>
      <c r="N34" s="39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2.75">
      <c r="A35" s="44" t="s">
        <v>43</v>
      </c>
      <c r="B35" s="45"/>
      <c r="C35" s="45"/>
      <c r="D35" s="45"/>
      <c r="E35" s="45"/>
      <c r="F35" s="45"/>
      <c r="G35" s="39">
        <v>5856</v>
      </c>
      <c r="H35" s="39"/>
      <c r="I35" s="39"/>
      <c r="J35" s="39"/>
      <c r="K35" s="39"/>
      <c r="L35" s="39">
        <v>71424</v>
      </c>
      <c r="M35" s="39"/>
      <c r="N35" s="39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2.75">
      <c r="A36" s="44" t="s">
        <v>44</v>
      </c>
      <c r="B36" s="45"/>
      <c r="C36" s="45"/>
      <c r="D36" s="45"/>
      <c r="E36" s="45"/>
      <c r="F36" s="45"/>
      <c r="G36" s="39">
        <v>3676</v>
      </c>
      <c r="H36" s="39"/>
      <c r="I36" s="39"/>
      <c r="J36" s="39"/>
      <c r="K36" s="39"/>
      <c r="L36" s="39">
        <v>42083</v>
      </c>
      <c r="M36" s="39"/>
      <c r="N36" s="39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.75">
      <c r="A37" s="44" t="s">
        <v>45</v>
      </c>
      <c r="B37" s="45"/>
      <c r="C37" s="45"/>
      <c r="D37" s="45"/>
      <c r="E37" s="45"/>
      <c r="F37" s="45"/>
      <c r="G37" s="39"/>
      <c r="H37" s="39"/>
      <c r="I37" s="39"/>
      <c r="J37" s="39"/>
      <c r="K37" s="39"/>
      <c r="L37" s="39"/>
      <c r="M37" s="39"/>
      <c r="N37" s="39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2.75">
      <c r="A38" s="42" t="s">
        <v>46</v>
      </c>
      <c r="B38" s="43"/>
      <c r="C38" s="43"/>
      <c r="D38" s="43"/>
      <c r="E38" s="43"/>
      <c r="F38" s="43"/>
      <c r="G38" s="39">
        <v>18941</v>
      </c>
      <c r="H38" s="39"/>
      <c r="I38" s="39"/>
      <c r="J38" s="39"/>
      <c r="K38" s="39"/>
      <c r="L38" s="39">
        <v>196072</v>
      </c>
      <c r="M38" s="39"/>
      <c r="N38" s="39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12.75">
      <c r="A39" s="42" t="s">
        <v>47</v>
      </c>
      <c r="B39" s="43"/>
      <c r="C39" s="43"/>
      <c r="D39" s="43"/>
      <c r="E39" s="43"/>
      <c r="F39" s="43"/>
      <c r="G39" s="39">
        <v>18941</v>
      </c>
      <c r="H39" s="39"/>
      <c r="I39" s="39"/>
      <c r="J39" s="39"/>
      <c r="K39" s="39"/>
      <c r="L39" s="39">
        <v>196072</v>
      </c>
      <c r="M39" s="39"/>
      <c r="N39" s="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2.75">
      <c r="A40" s="44" t="s">
        <v>48</v>
      </c>
      <c r="B40" s="45"/>
      <c r="C40" s="45"/>
      <c r="D40" s="45"/>
      <c r="E40" s="45"/>
      <c r="F40" s="45"/>
      <c r="G40" s="39">
        <v>18941</v>
      </c>
      <c r="H40" s="39"/>
      <c r="I40" s="39"/>
      <c r="J40" s="39"/>
      <c r="K40" s="39"/>
      <c r="L40" s="39">
        <v>196072</v>
      </c>
      <c r="M40" s="39"/>
      <c r="N40" s="39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.75" customHeight="1">
      <c r="A41" s="46" t="s">
        <v>52</v>
      </c>
      <c r="B41" s="47"/>
      <c r="C41" s="47"/>
      <c r="D41" s="47"/>
      <c r="E41" s="47"/>
      <c r="F41" s="47"/>
      <c r="G41" s="47"/>
      <c r="H41" s="47"/>
      <c r="I41" s="47"/>
      <c r="J41" s="47"/>
      <c r="K41" s="48"/>
      <c r="L41" s="40">
        <f>L40*0.496</f>
        <v>97251.712</v>
      </c>
      <c r="M41" s="39"/>
      <c r="N41" s="39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5:43" ht="12.75"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12.75">
      <c r="A43" s="23" t="s">
        <v>53</v>
      </c>
      <c r="D43" s="14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2.75">
      <c r="A44" s="2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 s="23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5:43" ht="12.75"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5:43" ht="12.75"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5:43" ht="12.75"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5:43" ht="12.75"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5:43" ht="12.75"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5:43" ht="12.75"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5:43" ht="12.75"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5:43" ht="12.75"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5:43" ht="12.75"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5:43" ht="12.75"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5:43" ht="12.75"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5:43" ht="12.75"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5:43" ht="12.75"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5:43" ht="12.75"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5:43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5:43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5:43" ht="12.75"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5:43" ht="12.75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5:43" ht="12.75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5:43" ht="12.7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5:43" ht="12.7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5:43" ht="12.7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5:43" ht="12.7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5:43" ht="12.7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5:43" ht="12.7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5:43" ht="12.7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5:43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5:43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5:43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5:43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5:43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5:43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5:43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5:43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5:43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5:43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5:43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5:43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5:43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5:43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5:43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5:43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5:43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5:43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5:43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5:43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5:43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5:43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5:43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5:43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5:43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5:43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5:43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5:43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5:43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5:43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5:43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5:43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5:43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5:43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5:43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5:43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5:43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5:43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5:43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5:43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5:43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5:43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5:43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5:43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5:43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5:43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5:43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5:43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5:43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5:43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5:43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5:43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5:43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5:43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5:43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5:43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5:43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5:43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5:43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5:43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5:43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5:43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5:43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5:43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5:43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5:43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5:43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5:43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5:43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5:43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5:43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5:43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5:43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5:43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5:43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5:43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5:43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5:43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5:43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5:43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5:43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5:43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5:43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5:43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5:43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5:43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5:43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5:43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5:43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5:43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5:43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5:43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5:43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5:43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5:43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5:43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5:43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5:43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5:43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5:43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5:43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5:43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5:43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5:43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5:43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5:43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5:43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5:43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5:43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5:43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5:43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5:43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5:43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5:43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5:43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5:43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5:43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5:43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5:43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5:43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5:43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5:43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5:43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5:43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5:43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5:43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5:43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5:43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5:43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5:43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5:43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5:43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5:43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5:43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5:43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5:43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5:43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5:43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5:43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5:43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5:43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5:43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5:43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5:43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5:43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5:43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5:43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5:43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5:43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5:43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5:43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5:43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5:43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5:43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5:43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5:43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5:43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5:43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5:43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5:43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5:43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5:43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5:43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5:43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5:43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5:43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5:43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5:43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5:43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5:43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5:43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5:43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5:43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5:43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5:43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5:43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5:43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5:43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5:43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5:43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5:43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5:43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5:43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5:43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5:43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5:43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5:43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5:43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5:43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5:43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5:43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5:43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5:43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5:43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5:43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5:43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5:43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5:43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5:43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5:43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5:43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5:43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5:43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5:43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5:43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43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5:43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5:43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7" ht="12.75">
      <c r="O467"/>
      <c r="P467"/>
      <c r="Q467"/>
    </row>
    <row r="468" spans="15:17" ht="12.75">
      <c r="O468"/>
      <c r="P468"/>
      <c r="Q468"/>
    </row>
    <row r="469" spans="15:17" ht="12.75">
      <c r="O469"/>
      <c r="P469"/>
      <c r="Q469"/>
    </row>
    <row r="470" spans="15:17" ht="12.75">
      <c r="O470"/>
      <c r="P470"/>
      <c r="Q470"/>
    </row>
  </sheetData>
  <sheetProtection/>
  <mergeCells count="35"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  <mergeCell ref="A27:F27"/>
    <mergeCell ref="A28:F28"/>
    <mergeCell ref="A29:F29"/>
    <mergeCell ref="A30:F30"/>
    <mergeCell ref="A31:F31"/>
    <mergeCell ref="A32:F32"/>
    <mergeCell ref="A39:F39"/>
    <mergeCell ref="A40:F40"/>
    <mergeCell ref="A41:K41"/>
    <mergeCell ref="A33:F33"/>
    <mergeCell ref="A34:F34"/>
    <mergeCell ref="A35:F35"/>
    <mergeCell ref="A36:F36"/>
    <mergeCell ref="A37:F37"/>
    <mergeCell ref="A38:F38"/>
  </mergeCells>
  <printOptions/>
  <pageMargins left="0.35433070866141736" right="0.3937007874015748" top="0.3937007874015748" bottom="0.3937007874015748" header="0.2362204724409449" footer="0.2362204724409449"/>
  <pageSetup fitToHeight="30000" fitToWidth="1" horizontalDpi="600" verticalDpi="600" orientation="landscape" paperSize="9" scale="72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Брицева Наталья Александровна</dc:creator>
  <cp:keywords/>
  <dc:description/>
  <cp:lastModifiedBy>Козлова Галина Александровна</cp:lastModifiedBy>
  <cp:lastPrinted>2011-11-29T05:28:12Z</cp:lastPrinted>
  <dcterms:created xsi:type="dcterms:W3CDTF">2003-01-28T12:33:10Z</dcterms:created>
  <dcterms:modified xsi:type="dcterms:W3CDTF">2011-11-30T11:56:22Z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