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3" i="1" l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B5" i="1"/>
  <c r="A5" i="1"/>
</calcChain>
</file>

<file path=xl/sharedStrings.xml><?xml version="1.0" encoding="utf-8"?>
<sst xmlns="http://schemas.openxmlformats.org/spreadsheetml/2006/main" count="31" uniqueCount="30">
  <si>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</si>
  <si>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</si>
  <si>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</si>
  <si>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</si>
  <si>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</si>
  <si>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</si>
  <si>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Городилов Станислав Станиславович</t>
  </si>
  <si>
    <t>Кабышев Борис Борисович</t>
  </si>
  <si>
    <t>Батог Константин Алексеевич</t>
  </si>
  <si>
    <t>Волов Виталий Николаевич</t>
  </si>
  <si>
    <t>Дополнительные выборы депутатов Заринского городского Собрания депутатов Алтайского края седьмого созыва по двухмандатным избирательным округам № 1, № 5</t>
  </si>
  <si>
    <t>Городилов Михаил Станиславович</t>
  </si>
  <si>
    <t>Николаев Евгений Александрович</t>
  </si>
  <si>
    <t>Окунева Александра Петровна</t>
  </si>
  <si>
    <t>Попов Роман Николаевич</t>
  </si>
  <si>
    <t>Хомякова Ольга Юрьевна</t>
  </si>
  <si>
    <t>Юшков Артем Александрович</t>
  </si>
  <si>
    <t>Голубев Даниил Евгеньевич</t>
  </si>
  <si>
    <t>Ильиных Юрий Сергеевич</t>
  </si>
  <si>
    <t>Синицын Иван Сергеевич</t>
  </si>
  <si>
    <t>Соловьёва Наталья Сергеевна</t>
  </si>
  <si>
    <t>Чупров Сергей Борисович</t>
  </si>
  <si>
    <t xml:space="preserve"> </t>
  </si>
  <si>
    <t xml:space="preserve">Поступило средств </t>
  </si>
  <si>
    <t>СВЕДЕНИЯ
 о поступлении средств в избирательные фонды кандидатов и расходовании этих средств
(на основании данных подразделения Алтайского отделения №8644 ПАО Сбербанк)</t>
  </si>
  <si>
    <t>25 000, 00</t>
  </si>
  <si>
    <t>4 655, 00</t>
  </si>
  <si>
    <t>6 355, 00</t>
  </si>
  <si>
    <t>По состоянию на 01.09.2020</t>
  </si>
  <si>
    <t>31 579, 50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</si>
</sst>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25</xdr:row>
      <xdr:rowOff>3175</xdr:rowOff>
    </xdr:from>
    <xdr:to>
      <xdr:col>8</xdr:col>
      <xdr:colOff>336550</xdr:colOff>
      <xdr:row>27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C1" workbookViewId="0">
      <selection activeCell="I19" sqref="I19"/>
    </sheetView>
  </sheetViews>
  <sheetFormatPr defaultRowHeight="15" x14ac:dyDescent="0.25"/>
  <cols>
    <col min="1" max="1" width="5.7109375" customWidth="1"/>
    <col min="2" max="2" width="35.28515625" customWidth="1"/>
    <col min="3" max="3" width="10.140625" customWidth="1"/>
    <col min="4" max="4" width="15.7109375" customWidth="1"/>
    <col min="6" max="6" width="15" customWidth="1"/>
    <col min="7" max="7" width="8.140625" customWidth="1"/>
    <col min="8" max="8" width="10.5703125" customWidth="1"/>
    <col min="9" max="9" width="13.140625" customWidth="1"/>
    <col min="10" max="10" width="15.7109375" customWidth="1"/>
    <col min="11" max="11" width="10.85546875" customWidth="1"/>
    <col min="12" max="12" width="16" customWidth="1"/>
    <col min="13" max="13" width="18.5703125" customWidth="1"/>
  </cols>
  <sheetData>
    <row r="1" spans="1:13" ht="70.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75" x14ac:dyDescent="0.2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M3" s="1" t="s">
        <v>28</v>
      </c>
    </row>
    <row r="4" spans="1:13" x14ac:dyDescent="0.25">
      <c r="M4" s="1" t="s">
        <v>0</v>
      </c>
    </row>
    <row r="5" spans="1:13" ht="36" customHeight="1" x14ac:dyDescent="0.25">
      <c r="A5" s="21" t="str">
        <f t="shared" ref="A5" si="0">"№
п/п"</f>
        <v>№
п/п</v>
      </c>
      <c r="B5" s="21" t="str">
        <f t="shared" ref="B5" si="1">"Фамилия, имя, отчество кандидата"</f>
        <v>Фамилия, имя, отчество кандидата</v>
      </c>
      <c r="C5" s="24" t="s">
        <v>23</v>
      </c>
      <c r="D5" s="25"/>
      <c r="E5" s="25"/>
      <c r="F5" s="25"/>
      <c r="G5" s="26"/>
      <c r="H5" s="24" t="str">
        <f t="shared" ref="H5" si="2">"Израсходовано средств"</f>
        <v>Израсходовано средств</v>
      </c>
      <c r="I5" s="25"/>
      <c r="J5" s="25"/>
      <c r="K5" s="26"/>
      <c r="L5" s="24" t="str">
        <f t="shared" ref="L5" si="3">"Возвращено средств"</f>
        <v>Возвращено средств</v>
      </c>
      <c r="M5" s="26"/>
    </row>
    <row r="6" spans="1:13" ht="45" customHeight="1" x14ac:dyDescent="0.25">
      <c r="A6" s="22"/>
      <c r="B6" s="22"/>
      <c r="C6" s="21" t="str">
        <f t="shared" ref="C6" si="4">"всего"</f>
        <v>всего</v>
      </c>
      <c r="D6" s="24" t="str">
        <f t="shared" ref="D6" si="5">"из них"</f>
        <v>из них</v>
      </c>
      <c r="E6" s="25"/>
      <c r="F6" s="25"/>
      <c r="G6" s="26"/>
      <c r="H6" s="21" t="str">
        <f t="shared" ref="H6" si="6">"всего"</f>
        <v>всего</v>
      </c>
      <c r="I6" s="24" t="str">
        <f t="shared" ref="I6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5"/>
      <c r="K6" s="26"/>
      <c r="L6" s="21" t="str">
        <f t="shared" ref="L6" si="8">"сумма, тыс. руб."</f>
        <v>сумма, тыс. руб.</v>
      </c>
      <c r="M6" s="21" t="str">
        <f t="shared" ref="M6" si="9">"основание возврата"</f>
        <v>основание возврата</v>
      </c>
    </row>
    <row r="7" spans="1:13" ht="66.75" customHeight="1" x14ac:dyDescent="0.25">
      <c r="A7" s="22"/>
      <c r="B7" s="22"/>
      <c r="C7" s="22"/>
      <c r="D7" s="24" t="str">
        <f t="shared" ref="D7" si="10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6"/>
      <c r="F7" s="24" t="str">
        <f t="shared" ref="F7" si="11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6"/>
      <c r="H7" s="22"/>
      <c r="I7" s="21" t="str">
        <f t="shared" ref="I7" si="12">"дата операции"</f>
        <v>дата операции</v>
      </c>
      <c r="J7" s="21" t="str">
        <f t="shared" ref="J7" si="13">"сумма, тыс. руб."</f>
        <v>сумма, тыс. руб.</v>
      </c>
      <c r="K7" s="21" t="str">
        <f t="shared" ref="K7" si="14">"назначение платежа"</f>
        <v>назначение платежа</v>
      </c>
      <c r="L7" s="22"/>
      <c r="M7" s="22"/>
    </row>
    <row r="8" spans="1:13" ht="51" x14ac:dyDescent="0.25">
      <c r="A8" s="23"/>
      <c r="B8" s="23"/>
      <c r="C8" s="23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3"/>
      <c r="I8" s="23"/>
      <c r="J8" s="23"/>
      <c r="K8" s="23"/>
      <c r="L8" s="23"/>
      <c r="M8" s="23"/>
    </row>
    <row r="9" spans="1:13" x14ac:dyDescent="0.25">
      <c r="A9" s="3" t="s">
        <v>1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9</v>
      </c>
      <c r="C10" s="7">
        <v>6831.5</v>
      </c>
      <c r="D10" s="7"/>
      <c r="E10" s="6"/>
      <c r="F10" s="7"/>
      <c r="G10" s="8"/>
      <c r="H10" s="7">
        <v>6831.5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11</v>
      </c>
      <c r="C11" s="7">
        <v>8234</v>
      </c>
      <c r="D11" s="7"/>
      <c r="E11" s="6"/>
      <c r="F11" s="7"/>
      <c r="G11" s="8"/>
      <c r="H11" s="7">
        <v>8234</v>
      </c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7</v>
      </c>
      <c r="C12" s="7" t="s">
        <v>26</v>
      </c>
      <c r="D12" s="7"/>
      <c r="E12" s="6"/>
      <c r="F12" s="7"/>
      <c r="G12" s="8"/>
      <c r="H12" s="7">
        <v>4655</v>
      </c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12</v>
      </c>
      <c r="C13" s="7" t="s">
        <v>25</v>
      </c>
      <c r="D13" s="7"/>
      <c r="E13" s="14" t="str">
        <f>""</f>
        <v/>
      </c>
      <c r="F13" s="7"/>
      <c r="G13" s="8"/>
      <c r="H13" s="7">
        <v>25000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13</v>
      </c>
      <c r="C14" s="7">
        <v>24000</v>
      </c>
      <c r="D14" s="7"/>
      <c r="E14" s="6"/>
      <c r="F14" s="7"/>
      <c r="G14" s="8"/>
      <c r="H14" s="7" t="s">
        <v>27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14</v>
      </c>
      <c r="C15" s="7">
        <v>6831.5</v>
      </c>
      <c r="D15" s="7"/>
      <c r="E15" s="14"/>
      <c r="F15" s="7"/>
      <c r="G15" s="8"/>
      <c r="H15" s="7">
        <v>6831.5</v>
      </c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15</v>
      </c>
      <c r="C16" s="7">
        <v>6125</v>
      </c>
      <c r="D16" s="7"/>
      <c r="E16" s="14" t="str">
        <f>""</f>
        <v/>
      </c>
      <c r="F16" s="7"/>
      <c r="G16" s="8"/>
      <c r="H16" s="7">
        <v>6125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16</v>
      </c>
      <c r="C17" s="7">
        <v>25000</v>
      </c>
      <c r="D17" s="7"/>
      <c r="E17" s="14" t="str">
        <f>""</f>
        <v/>
      </c>
      <c r="F17" s="7"/>
      <c r="G17" s="8"/>
      <c r="H17" s="7" t="s">
        <v>22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8</v>
      </c>
      <c r="C18" s="7">
        <v>4050</v>
      </c>
      <c r="D18" s="7"/>
      <c r="E18" s="6"/>
      <c r="F18" s="7"/>
      <c r="G18" s="8"/>
      <c r="H18" s="7">
        <v>2165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 t="s">
        <v>25</v>
      </c>
      <c r="D19" s="7"/>
      <c r="E19" s="6"/>
      <c r="F19" s="7"/>
      <c r="G19" s="8"/>
      <c r="H19" s="7">
        <v>25000</v>
      </c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6</v>
      </c>
      <c r="C20" s="7">
        <v>2700</v>
      </c>
      <c r="D20" s="7"/>
      <c r="E20" s="14" t="str">
        <f>""</f>
        <v/>
      </c>
      <c r="F20" s="7"/>
      <c r="G20" s="8"/>
      <c r="H20" s="7">
        <v>2625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18</v>
      </c>
      <c r="C21" s="7">
        <v>100000</v>
      </c>
      <c r="D21" s="7"/>
      <c r="E21" s="6"/>
      <c r="F21" s="7"/>
      <c r="G21" s="8"/>
      <c r="H21" s="7" t="s">
        <v>29</v>
      </c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19</v>
      </c>
      <c r="C22" s="7">
        <v>25000</v>
      </c>
      <c r="D22" s="7"/>
      <c r="E22" s="14" t="str">
        <f>""</f>
        <v/>
      </c>
      <c r="F22" s="7"/>
      <c r="G22" s="8"/>
      <c r="H22" s="7">
        <v>25000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20</v>
      </c>
      <c r="C23" s="7">
        <v>6831.5</v>
      </c>
      <c r="D23" s="7"/>
      <c r="E23" s="14" t="str">
        <f>""</f>
        <v/>
      </c>
      <c r="F23" s="7"/>
      <c r="G23" s="8"/>
      <c r="H23" s="7">
        <v>6831.5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21</v>
      </c>
      <c r="C24" s="7">
        <v>7000</v>
      </c>
      <c r="D24" s="12"/>
      <c r="E24" s="12"/>
      <c r="F24" s="12"/>
      <c r="G24" s="12"/>
      <c r="H24" s="7">
        <v>6831.5</v>
      </c>
      <c r="I24" s="12"/>
      <c r="J24" s="12"/>
      <c r="K24" s="12"/>
      <c r="L24" s="12"/>
      <c r="M24" s="12"/>
    </row>
    <row r="26" spans="1:13" x14ac:dyDescent="0.25">
      <c r="A26" s="16" t="s">
        <v>2</v>
      </c>
      <c r="B26" s="17"/>
      <c r="C26" s="17"/>
      <c r="D26" s="17"/>
      <c r="E26" s="11"/>
      <c r="F26" s="11"/>
      <c r="G26" s="11"/>
      <c r="H26" s="11"/>
      <c r="I26" s="11"/>
      <c r="J26" s="11"/>
      <c r="K26" s="11"/>
      <c r="L26" s="11"/>
      <c r="M26" s="11" t="s">
        <v>4</v>
      </c>
    </row>
    <row r="27" spans="1:13" x14ac:dyDescent="0.25">
      <c r="A27" s="20" t="s">
        <v>3</v>
      </c>
      <c r="B27" s="17"/>
      <c r="C27" s="17"/>
      <c r="D27" s="17"/>
      <c r="E27" s="10"/>
      <c r="F27" s="10"/>
      <c r="G27" s="10"/>
      <c r="H27" s="10"/>
      <c r="I27" s="10"/>
      <c r="J27" s="10"/>
      <c r="K27" s="10"/>
      <c r="L27" s="18" t="s">
        <v>5</v>
      </c>
      <c r="M27" s="19"/>
    </row>
  </sheetData>
  <mergeCells count="21">
    <mergeCell ref="C5:G5"/>
    <mergeCell ref="H5:K5"/>
    <mergeCell ref="L5:M5"/>
    <mergeCell ref="C6:C8"/>
    <mergeCell ref="D6:G6"/>
    <mergeCell ref="A1:M1"/>
    <mergeCell ref="A26:D26"/>
    <mergeCell ref="L27:M27"/>
    <mergeCell ref="A27:D27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2020-08-18T06:07:07Z</cp:lastPrinted>
  <dcterms:created xsi:type="dcterms:W3CDTF">2017-08-11T03:41:36Z</dcterms:created>
  <dcterms:modified xsi:type="dcterms:W3CDTF">2020-09-01T08:28:57Z</dcterms:modified>
</cp:coreProperties>
</file>