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</sheets>
  <definedNames>
    <definedName name="_xlnm.Print_Titles" localSheetId="0">'Мои данные'!$25:$25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44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44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______________
&lt;Обоснование коэффициентов&gt;
______________
&lt;Формула расчета стоимости единицы&gt;
</t>
        </r>
      </text>
    </comment>
    <comment ref="C25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44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62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64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44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44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44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44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<sst xmlns="http://schemas.openxmlformats.org/spreadsheetml/2006/main" count="183" uniqueCount="163">
  <si>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</si>
  <si>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</si>
  <si>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</si>
  <si>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</si>
  <si>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</si>
  <si>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</si>
  <si>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</si>
  <si>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</si>
  <si>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</si>
  <si>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</si>
  <si>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</si>
  <si>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</si>
  <si>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</si>
  <si>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</si>
  <si>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</si>
  <si>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</si>
  <si>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</si>
  <si>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</si>
  <si>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</si>
  <si>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</si>
  <si>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</si>
  <si>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</si>
  <si>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</si>
  <si>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</si>
  <si>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СОГЛАСОВАНО:</t>
  </si>
  <si>
    <t>УТВЕРЖДАЮ:</t>
  </si>
  <si>
    <t>_____________________________</t>
  </si>
  <si>
    <t>__________________________</t>
  </si>
  <si>
    <t>"____" ______________20___ г.</t>
  </si>
  <si>
    <t>" _____ " ________________ 20___ г.</t>
  </si>
  <si>
    <t>Комитет по управлению городским хозяйством, промышленностью, транспортом и связью администрации города Заринска</t>
  </si>
  <si>
    <t>ТЕР01-01-003-14
Разработка грунта в отвал экскаваторами "драглайн" или "обратная лопата" с ковшом вместимостью: 0,5 (0,5-0,63) м3, группа грунтов 2
1000 м3 грунта
______________
Территориальная поправка к базе 2001г МАТ=1,05</t>
  </si>
  <si>
    <t>3259,75
----------
317,13</t>
  </si>
  <si>
    <t>1304
----------
127</t>
  </si>
  <si>
    <t>4,174
----------
14,31</t>
  </si>
  <si>
    <t>5715
----------
2087</t>
  </si>
  <si>
    <t>ТЕР01-01-030-02
Разработка грунта с перемещением до 10 м бульдозерами мощностью: 59 кВт (80 л.с.), группа грунтов 2
1000 м3 грунта
______________
Территориальная поправка к базе 2001г МАТ=1,05</t>
  </si>
  <si>
    <t>1321,8
----------
135,99</t>
  </si>
  <si>
    <t>529
----------
54</t>
  </si>
  <si>
    <t>3,82
----------
14,31</t>
  </si>
  <si>
    <t>2137
----------
895</t>
  </si>
  <si>
    <t>ТЕР01-02-057-02
Разработка грунта вручную в траншеях глубиной до 2 м без креплений с откосами, группа грунтов: 2
100 м3 грунта
______________
Территориальная поправка к базе 2001г МАТ=1,05</t>
  </si>
  <si>
    <t xml:space="preserve">
----------
14,31</t>
  </si>
  <si>
    <t>ТЕР22-04-001-01
Устройство круглых колодцев из сборного железобетона в грунтах: сухих
10 м3 железобетонных и бетонных конструкций колодца
______________
Территориальная поправка к базе 2001г МАТ=1,05</t>
  </si>
  <si>
    <t>772,8
----------
26586,19</t>
  </si>
  <si>
    <t>2930,41
----------
222,45</t>
  </si>
  <si>
    <t>487
----------
16749</t>
  </si>
  <si>
    <t>1846
----------
140</t>
  </si>
  <si>
    <t>14,31
----------
3,961</t>
  </si>
  <si>
    <t>4,667
----------
14,31</t>
  </si>
  <si>
    <t>8012
----------
66344</t>
  </si>
  <si>
    <t>8917
----------
2306</t>
  </si>
  <si>
    <t>ТСЦ-403-0118
Кольца для колодцев сборные железобетонные диаметром: 700 мм, высотой 0,59 м
м
______________
Территориальная поправка к базе 2001г МАТ=1,05</t>
  </si>
  <si>
    <t xml:space="preserve">
----------
456,02</t>
  </si>
  <si>
    <t xml:space="preserve">
----------
-1666</t>
  </si>
  <si>
    <t xml:space="preserve">
----------
3,488</t>
  </si>
  <si>
    <t xml:space="preserve">
----------
-5812</t>
  </si>
  <si>
    <t>ТСЦ-403-0120
Кольца для колодцев сборные железобетонные диаметром: 1500 мм, высотой 0,59 м
м
______________
Территориальная поправка к базе 2001г МАТ=1,05</t>
  </si>
  <si>
    <t xml:space="preserve">
----------
981,99</t>
  </si>
  <si>
    <t xml:space="preserve">
----------
-5939</t>
  </si>
  <si>
    <t xml:space="preserve">
----------
3,478</t>
  </si>
  <si>
    <t xml:space="preserve">
----------
-20656</t>
  </si>
  <si>
    <t>ТСЦ-403-0119
Кольца для колодцев сборные железобетонные диаметром: 1000 мм, высотой 0,59 м
м
______________
Территориальная поправка к базе 2001г МАТ=1,05</t>
  </si>
  <si>
    <t>9,702
(3,654+6,048)</t>
  </si>
  <si>
    <t xml:space="preserve">
----------
714,17</t>
  </si>
  <si>
    <t xml:space="preserve">
----------
6929</t>
  </si>
  <si>
    <t xml:space="preserve">
----------
3,168</t>
  </si>
  <si>
    <t xml:space="preserve">
----------
21951</t>
  </si>
  <si>
    <t>ТЕРр66-10-6
Откачка воды
1 м3
______________
Территориальная поправка к базе 2001г МАТ=1,05</t>
  </si>
  <si>
    <t>3,193
----------
14,31</t>
  </si>
  <si>
    <t>ТЕР11-01-002-04
Устройство подстилающих слоев: щебеночных (фильтр)
1 м3 подстилающего слоя
______________
Территориальная поправка к базе 2001г МАТ=1,05</t>
  </si>
  <si>
    <t>0,6
(0,2+0,2+0,2)</t>
  </si>
  <si>
    <t>27,49
----------
128,23</t>
  </si>
  <si>
    <t>37,97
----------
4,41</t>
  </si>
  <si>
    <t>16
----------
77</t>
  </si>
  <si>
    <t>23
----------
3</t>
  </si>
  <si>
    <t>14,31
----------
8,058</t>
  </si>
  <si>
    <t>4,441
----------
14,31</t>
  </si>
  <si>
    <t>271
----------
620</t>
  </si>
  <si>
    <t>107
----------
44</t>
  </si>
  <si>
    <t>ТЕР11-01-002-01
Устройство подстилающих слоев: песчаных (фильтр)
1 м3 подстилающего слоя
______________
Территориальная поправка к базе 2001г МАТ=1,05</t>
  </si>
  <si>
    <t>24,48
----------
90,42</t>
  </si>
  <si>
    <t>21,81
----------
2,4</t>
  </si>
  <si>
    <t>10
----------
36</t>
  </si>
  <si>
    <t>9
----------
1</t>
  </si>
  <si>
    <t>14,31
----------
5,888</t>
  </si>
  <si>
    <t>4,36
----------
14,31</t>
  </si>
  <si>
    <t>161
----------
213</t>
  </si>
  <si>
    <t>40
----------
16</t>
  </si>
  <si>
    <t>ТСЦ-408-0122
Песок природный для строительных: работ средний
м3
______________
Территориальная поправка к базе 2001г МАТ=1,05</t>
  </si>
  <si>
    <t xml:space="preserve">
----------
74,71</t>
  </si>
  <si>
    <t xml:space="preserve">
----------
-36</t>
  </si>
  <si>
    <t xml:space="preserve">
----------
5,922</t>
  </si>
  <si>
    <t xml:space="preserve">
----------
-212</t>
  </si>
  <si>
    <t>ТСЦ-408-0416
Песок кварцевый
т
______________
Территориальная поправка к базе 2001г МАТ=1,05</t>
  </si>
  <si>
    <t>0,72
(0,4*1,8)</t>
  </si>
  <si>
    <t xml:space="preserve">
----------
363,78</t>
  </si>
  <si>
    <t xml:space="preserve">
----------
262</t>
  </si>
  <si>
    <t xml:space="preserve">
----------
7,764</t>
  </si>
  <si>
    <t xml:space="preserve">
----------
2034</t>
  </si>
  <si>
    <t>ТЕР01-01-033-02
Засыпка траншей и котлованов с перемещением грунта до 5 м бульдозерами мощностью: 59 кВт (80 л.с.), группа грунтов 2
1000 м3 грунта
______________
Территориальная поправка к базе 2001г МАТ=1,05</t>
  </si>
  <si>
    <t>926,83
----------
95,35</t>
  </si>
  <si>
    <t>371
----------
38</t>
  </si>
  <si>
    <t>1498
----------
628</t>
  </si>
  <si>
    <t>ТЕР01-01-033-08
При перемещении грунта на каждые последующие 5 м добавлять: к расценке 01-01-033-02
1000 м3 грунта
______________
Территориальная поправка к базе 2001г МАТ=1,05
КОЭФ. К ПОЗИЦИИ:
ПЗ=5 (ОЗП=5; ЭМ=5 к расх.; ЗПМ=5; МАТ=5 к расх.; ТЗ=5; ТЗМ=5)
КОЭФ. УЧТЁННЫЕ В ИТОГАХ:
Районный к-т 15%</t>
  </si>
  <si>
    <t>2288,35
----------
235,45</t>
  </si>
  <si>
    <t>915
----------
94</t>
  </si>
  <si>
    <t>3699
----------
1550</t>
  </si>
  <si>
    <t>ТЕРм38-01-003-01
Решетчатые конструкции (стойки, опоры, фермы и пр.), сборка с помощью: крана на автомобильном ходу (изготовление ворот)
1 т конструкций
______________
Территориальная поправка к базе 2001г МАТ=1,05</t>
  </si>
  <si>
    <t>728
----------
6235,75</t>
  </si>
  <si>
    <t>1066,95
----------
71,2</t>
  </si>
  <si>
    <t>113
----------
967</t>
  </si>
  <si>
    <t>165
----------
11</t>
  </si>
  <si>
    <t>14,31
----------
5,441</t>
  </si>
  <si>
    <t>3,606
----------
14,31</t>
  </si>
  <si>
    <t>1857
----------
5259</t>
  </si>
  <si>
    <t>620
----------
182</t>
  </si>
  <si>
    <t>ТЕР07-01-055-01
Устройство ворот распашных с установкой столбов: металлических
100 шт.
______________
Территориальная поправка к базе 2001г МАТ=1,05</t>
  </si>
  <si>
    <t>15754,42
----------
22852,95</t>
  </si>
  <si>
    <t>12859,06
----------
1160,55</t>
  </si>
  <si>
    <t>158
----------
228</t>
  </si>
  <si>
    <t>129
----------
12</t>
  </si>
  <si>
    <t>14,31
----------
3,146</t>
  </si>
  <si>
    <t>4,168
----------
14,31</t>
  </si>
  <si>
    <t>2592
----------
719</t>
  </si>
  <si>
    <t>561
----------
191</t>
  </si>
  <si>
    <t>ТЕР11-01-033-02
Изготовление крышки колодца
100 м2 покрытия
______________
Территориальная поправка к базе 2001г МАТ=1,05</t>
  </si>
  <si>
    <t>472,97
----------
6585,01</t>
  </si>
  <si>
    <t>121,22
----------
7,01</t>
  </si>
  <si>
    <t>9
----------
133</t>
  </si>
  <si>
    <t>14,31
----------
7,845</t>
  </si>
  <si>
    <t>6,742
----------
14,31</t>
  </si>
  <si>
    <t>155
----------
1034</t>
  </si>
  <si>
    <t>16
----------
2</t>
  </si>
  <si>
    <t>СЦП3-1-121-1
ПЕРЕВОЗКА БЕТОННЫХ И Ж/Б ИЗДЕЛИЙ, СТЕНОВЫХ И ПЕРЕГОРОДОЧНЫХ МАТЕРИАЛОВ (КИРПИЧ, БЛОКИ, КАМНИ, ПЛИТЫ, ПАНЕЛИ), ЛЕСОМАТЕРИАЛОВ КРУГЛЫХ И ПИЛОМАТЕРИАЛОВ, РАССТОЯНИЕ ПЕРЕВОЗКИ 121-125 КМ КЛАСС ГРУЗА 1
1 т
______________
Территориальная поправка к базе 2001г МАТ=1,05</t>
  </si>
  <si>
    <t>6
(0,6*10)</t>
  </si>
  <si>
    <t>6,17
----------
14,31</t>
  </si>
  <si>
    <t>Итого прямые затраты по смете</t>
  </si>
  <si>
    <t>908,00
----------
17740,00</t>
  </si>
  <si>
    <t>5687,00
----------
480,00</t>
  </si>
  <si>
    <t>12999,00
----------
71494,00</t>
  </si>
  <si>
    <t>24690,00
----------
6870,00</t>
  </si>
  <si>
    <t>Итого прямые затраты по смете с учетом коэффициентов к итогам</t>
  </si>
  <si>
    <t xml:space="preserve">    В том числе, справочно:</t>
  </si>
  <si>
    <t xml:space="preserve">     Районный к-т 15%  (Поз. 1-2, 13-14, 3-12, 17, 16, 15)</t>
  </si>
  <si>
    <t>72,00
----------
72,00</t>
  </si>
  <si>
    <t>1030,50
----------
1030,50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</si>
  <si>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</si>
  <si>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</si>
  <si>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</si>
  <si>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</si>
  <si>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</si>
  <si>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</si>
  <si>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Итоги по смете:</t>
  </si>
  <si>
    <t xml:space="preserve">    Итого Строительные работы</t>
  </si>
  <si>
    <t xml:space="preserve">    Итого Монтажные работы</t>
  </si>
  <si>
    <t xml:space="preserve">    Итого</t>
  </si>
  <si>
    <t xml:space="preserve">    НДС 18%</t>
  </si>
  <si>
    <t xml:space="preserve">    ВСЕГО по смете</t>
  </si>
  <si>
    <t>руб.</t>
  </si>
  <si>
    <t>Составлен в базисных и текущих ценах по состоянию на 3 квартал 2011 г.</t>
  </si>
  <si>
    <t>Составил:______________ (Т.В.Гориленко)</t>
  </si>
  <si>
    <t>на Ремонт колодца  по улице Блиновская города Заринска Алтайского края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</si>
</sst>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7" fillId="32" borderId="0" applyNumberFormat="0" applyBorder="0" applyAlignment="0" applyProtection="0"/>
    <xf numFmtId="0" fontId="2" fillId="0" borderId="0">
      <alignment/>
      <protection/>
    </xf>
  </cellStyleXfs>
  <cellXfs count="71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0" xfId="53" applyFont="1" applyBorder="1" applyAlignment="1">
      <alignment horizontal="left" vertical="top" wrapText="1"/>
      <protection/>
    </xf>
    <xf numFmtId="0" fontId="8" fillId="0" borderId="0" xfId="53" applyFont="1" applyBorder="1" applyAlignment="1">
      <alignment horizontal="right" vertical="top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1" xfId="63" applyBorder="1">
      <alignment horizontal="center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8" fillId="0" borderId="11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13" fillId="0" borderId="1" xfId="53" applyFont="1" applyBorder="1" applyAlignment="1">
      <alignment horizontal="left" vertical="top" wrapText="1"/>
      <protection/>
    </xf>
    <xf numFmtId="0" fontId="14" fillId="0" borderId="1" xfId="0" applyFont="1" applyBorder="1" applyAlignment="1">
      <alignment horizontal="left" vertical="top" wrapText="1"/>
    </xf>
    <xf numFmtId="0" fontId="8" fillId="0" borderId="12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1" xfId="69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0" fontId="0" fillId="0" borderId="0" xfId="0" applyAlignment="1">
      <alignment/>
    </xf>
    <xf numFmtId="3" fontId="8" fillId="0" borderId="0" xfId="59" applyNumberFormat="1" applyFont="1" applyAlignment="1">
      <alignment horizontal="right"/>
      <protection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Q489"/>
  <sheetViews>
    <sheetView showGridLines="0" tabSelected="1" zoomScale="75" zoomScaleNormal="75" zoomScaleSheetLayoutView="100" zoomScalePageLayoutView="0" workbookViewId="0" topLeftCell="A1">
      <selection activeCell="A13" sqref="A13:N13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9.75390625" style="8" customWidth="1"/>
    <col min="15" max="15" width="10.625" style="8" bestFit="1" customWidth="1"/>
    <col min="16" max="17" width="10.625" style="8" hidden="1" customWidth="1"/>
    <col min="18" max="19" width="9.125" style="8" hidden="1" customWidth="1"/>
    <col min="20" max="21" width="16.125" style="8" hidden="1" customWidth="1"/>
    <col min="22" max="26" width="9.125" style="8" hidden="1" customWidth="1"/>
    <col min="27" max="16384" width="9.125" style="8" customWidth="1"/>
  </cols>
  <sheetData>
    <row r="1" ht="12">
      <c r="N1" s="8" t="s">
        <v>21</v>
      </c>
    </row>
    <row r="2" ht="12"/>
    <row r="3" spans="1:43" ht="12.75">
      <c r="A3" s="28"/>
      <c r="B3" s="29" t="s">
        <v>24</v>
      </c>
      <c r="C3" s="30"/>
      <c r="D3" s="31"/>
      <c r="E3" s="28"/>
      <c r="F3" s="32"/>
      <c r="G3" s="32"/>
      <c r="H3" s="32"/>
      <c r="I3" s="32"/>
      <c r="J3" s="32"/>
      <c r="K3" s="32"/>
      <c r="L3" s="33" t="s">
        <v>25</v>
      </c>
      <c r="M3" s="32"/>
      <c r="N3" s="32"/>
      <c r="O3" s="32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 s="28"/>
      <c r="B4" s="34"/>
      <c r="C4" s="30"/>
      <c r="D4" s="31"/>
      <c r="E4" s="28"/>
      <c r="F4" s="32"/>
      <c r="G4" s="32"/>
      <c r="H4" s="32"/>
      <c r="I4" s="32"/>
      <c r="J4" s="32"/>
      <c r="K4" s="32"/>
      <c r="L4" s="32"/>
      <c r="M4" s="32"/>
      <c r="N4" s="32"/>
      <c r="O4" s="32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>
      <c r="A5" s="28"/>
      <c r="B5" s="34" t="s">
        <v>26</v>
      </c>
      <c r="C5" s="30"/>
      <c r="D5" s="31"/>
      <c r="E5" s="28"/>
      <c r="F5" s="32"/>
      <c r="G5" s="32"/>
      <c r="H5" s="32"/>
      <c r="I5" s="32"/>
      <c r="J5" s="32"/>
      <c r="K5" s="32"/>
      <c r="L5" s="35" t="s">
        <v>27</v>
      </c>
      <c r="M5" s="32"/>
      <c r="N5" s="32"/>
      <c r="O5" s="32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28"/>
      <c r="B6" s="34" t="s">
        <v>29</v>
      </c>
      <c r="C6" s="30"/>
      <c r="D6" s="31"/>
      <c r="E6" s="28"/>
      <c r="F6" s="32"/>
      <c r="G6" s="32"/>
      <c r="H6" s="32"/>
      <c r="I6" s="32"/>
      <c r="J6" s="32"/>
      <c r="K6" s="32"/>
      <c r="L6" s="35" t="s">
        <v>28</v>
      </c>
      <c r="M6" s="32"/>
      <c r="N6" s="32"/>
      <c r="O6" s="32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>
      <c r="A8" s="50" t="s">
        <v>30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>
      <c r="A9" s="62" t="s">
        <v>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.75">
      <c r="A11" s="51" t="s">
        <v>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>
      <c r="A12" s="63" t="s">
        <v>6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>
      <c r="A13" s="50" t="s">
        <v>162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>
      <c r="A14" s="64" t="s">
        <v>0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66">
        <f>174009</f>
        <v>174009</v>
      </c>
      <c r="L17" s="66"/>
      <c r="M17" s="20" t="s">
        <v>159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21.75" customHeight="1">
      <c r="A18" s="1"/>
      <c r="C18" s="8"/>
      <c r="D18" s="12"/>
      <c r="E18" s="12"/>
      <c r="F18" s="10" t="s">
        <v>11</v>
      </c>
      <c r="G18" s="10"/>
      <c r="H18" s="10"/>
      <c r="I18" s="10"/>
      <c r="J18" s="10"/>
      <c r="K18" s="68">
        <v>123.28</v>
      </c>
      <c r="L18" s="68"/>
      <c r="M18" s="21" t="s">
        <v>10</v>
      </c>
      <c r="N18" s="1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25.5" customHeight="1">
      <c r="A19" s="1"/>
      <c r="C19" s="16"/>
      <c r="D19" s="12"/>
      <c r="E19" s="12"/>
      <c r="F19" s="10" t="s">
        <v>8</v>
      </c>
      <c r="G19" s="10"/>
      <c r="H19" s="10"/>
      <c r="I19" s="10"/>
      <c r="J19" s="10"/>
      <c r="K19" s="67">
        <f>22850/1000</f>
        <v>22.85</v>
      </c>
      <c r="L19" s="67"/>
      <c r="M19" s="21" t="s">
        <v>9</v>
      </c>
      <c r="N19" s="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27.75" customHeight="1">
      <c r="A20" s="1"/>
      <c r="C20" s="10"/>
      <c r="D20" s="10"/>
      <c r="E20" s="10"/>
      <c r="F20" s="10" t="s">
        <v>160</v>
      </c>
      <c r="G20" s="10"/>
      <c r="H20" s="10"/>
      <c r="I20" s="10"/>
      <c r="J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13" customFormat="1" ht="12.75">
      <c r="A21" s="1"/>
      <c r="B21" s="5"/>
      <c r="C21" s="2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2.75">
      <c r="A22" s="59" t="s">
        <v>4</v>
      </c>
      <c r="B22" s="59" t="s">
        <v>13</v>
      </c>
      <c r="C22" s="59" t="s">
        <v>16</v>
      </c>
      <c r="D22" s="56" t="s">
        <v>14</v>
      </c>
      <c r="E22" s="57"/>
      <c r="F22" s="58"/>
      <c r="G22" s="56" t="s">
        <v>15</v>
      </c>
      <c r="H22" s="57"/>
      <c r="I22" s="58"/>
      <c r="J22" s="69" t="s">
        <v>5</v>
      </c>
      <c r="K22" s="70"/>
      <c r="L22" s="54" t="s">
        <v>22</v>
      </c>
      <c r="M22" s="54"/>
      <c r="N22" s="54"/>
      <c r="O22" s="65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2" customFormat="1" ht="12.75">
      <c r="A23" s="60"/>
      <c r="B23" s="60"/>
      <c r="C23" s="60"/>
      <c r="D23" s="52" t="s">
        <v>12</v>
      </c>
      <c r="E23" s="27" t="s">
        <v>20</v>
      </c>
      <c r="F23" s="27" t="s">
        <v>17</v>
      </c>
      <c r="G23" s="52" t="s">
        <v>12</v>
      </c>
      <c r="H23" s="27" t="s">
        <v>20</v>
      </c>
      <c r="I23" s="27" t="s">
        <v>17</v>
      </c>
      <c r="J23" s="27" t="s">
        <v>20</v>
      </c>
      <c r="K23" s="27" t="s">
        <v>17</v>
      </c>
      <c r="L23" s="54" t="s">
        <v>12</v>
      </c>
      <c r="M23" s="27" t="s">
        <v>20</v>
      </c>
      <c r="N23" s="27" t="s">
        <v>17</v>
      </c>
      <c r="O23" s="65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>
      <c r="A24" s="61"/>
      <c r="B24" s="61"/>
      <c r="C24" s="61"/>
      <c r="D24" s="53"/>
      <c r="E24" s="17" t="s">
        <v>19</v>
      </c>
      <c r="F24" s="27" t="s">
        <v>18</v>
      </c>
      <c r="G24" s="53"/>
      <c r="H24" s="17" t="s">
        <v>19</v>
      </c>
      <c r="I24" s="27" t="s">
        <v>18</v>
      </c>
      <c r="J24" s="17" t="s">
        <v>19</v>
      </c>
      <c r="K24" s="27" t="s">
        <v>18</v>
      </c>
      <c r="L24" s="55"/>
      <c r="M24" s="17" t="s">
        <v>19</v>
      </c>
      <c r="N24" s="27" t="s">
        <v>18</v>
      </c>
      <c r="O24" s="65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>
      <c r="A25" s="36">
        <v>1</v>
      </c>
      <c r="B25" s="36">
        <v>2</v>
      </c>
      <c r="C25" s="36">
        <v>3</v>
      </c>
      <c r="D25" s="36">
        <v>4</v>
      </c>
      <c r="E25" s="36">
        <v>5</v>
      </c>
      <c r="F25" s="36">
        <v>6</v>
      </c>
      <c r="G25" s="36">
        <v>7</v>
      </c>
      <c r="H25" s="36">
        <v>8</v>
      </c>
      <c r="I25" s="36">
        <v>9</v>
      </c>
      <c r="J25" s="36">
        <v>10</v>
      </c>
      <c r="K25" s="36">
        <v>11</v>
      </c>
      <c r="L25" s="36">
        <v>12</v>
      </c>
      <c r="M25" s="36">
        <v>13</v>
      </c>
      <c r="N25" s="36">
        <v>14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96">
      <c r="A26" s="37">
        <v>1</v>
      </c>
      <c r="B26" s="38" t="s">
        <v>31</v>
      </c>
      <c r="C26" s="39">
        <v>0.4</v>
      </c>
      <c r="D26" s="40">
        <v>3347.82</v>
      </c>
      <c r="E26" s="40">
        <v>88.07</v>
      </c>
      <c r="F26" s="40" t="s">
        <v>32</v>
      </c>
      <c r="G26" s="40">
        <v>1339</v>
      </c>
      <c r="H26" s="40">
        <v>35</v>
      </c>
      <c r="I26" s="40" t="s">
        <v>33</v>
      </c>
      <c r="J26" s="37">
        <v>14.31</v>
      </c>
      <c r="K26" s="39" t="s">
        <v>34</v>
      </c>
      <c r="L26" s="40">
        <v>6295</v>
      </c>
      <c r="M26" s="40">
        <v>580</v>
      </c>
      <c r="N26" s="40" t="s">
        <v>35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96">
      <c r="A27" s="37">
        <v>2</v>
      </c>
      <c r="B27" s="38" t="s">
        <v>36</v>
      </c>
      <c r="C27" s="39">
        <v>0.4</v>
      </c>
      <c r="D27" s="40">
        <v>1321.8</v>
      </c>
      <c r="E27" s="40"/>
      <c r="F27" s="40" t="s">
        <v>37</v>
      </c>
      <c r="G27" s="40">
        <v>529</v>
      </c>
      <c r="H27" s="40"/>
      <c r="I27" s="40" t="s">
        <v>38</v>
      </c>
      <c r="J27" s="37">
        <v>14.31</v>
      </c>
      <c r="K27" s="39" t="s">
        <v>39</v>
      </c>
      <c r="L27" s="40">
        <v>2137</v>
      </c>
      <c r="M27" s="40"/>
      <c r="N27" s="40" t="s">
        <v>40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96">
      <c r="A28" s="37">
        <v>3</v>
      </c>
      <c r="B28" s="38" t="s">
        <v>41</v>
      </c>
      <c r="C28" s="39">
        <v>0.01</v>
      </c>
      <c r="D28" s="40">
        <v>999.46</v>
      </c>
      <c r="E28" s="40">
        <v>999.46</v>
      </c>
      <c r="F28" s="40"/>
      <c r="G28" s="40">
        <v>10</v>
      </c>
      <c r="H28" s="40">
        <v>10</v>
      </c>
      <c r="I28" s="40"/>
      <c r="J28" s="37">
        <v>14.31</v>
      </c>
      <c r="K28" s="39" t="s">
        <v>42</v>
      </c>
      <c r="L28" s="40">
        <v>164</v>
      </c>
      <c r="M28" s="40">
        <v>164</v>
      </c>
      <c r="N28" s="40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96">
      <c r="A29" s="37">
        <v>4</v>
      </c>
      <c r="B29" s="38" t="s">
        <v>43</v>
      </c>
      <c r="C29" s="39">
        <v>0.63</v>
      </c>
      <c r="D29" s="40">
        <v>30289.4</v>
      </c>
      <c r="E29" s="40" t="s">
        <v>44</v>
      </c>
      <c r="F29" s="40" t="s">
        <v>45</v>
      </c>
      <c r="G29" s="40">
        <v>19082</v>
      </c>
      <c r="H29" s="40" t="s">
        <v>46</v>
      </c>
      <c r="I29" s="40" t="s">
        <v>47</v>
      </c>
      <c r="J29" s="37" t="s">
        <v>48</v>
      </c>
      <c r="K29" s="39" t="s">
        <v>49</v>
      </c>
      <c r="L29" s="40">
        <v>83273</v>
      </c>
      <c r="M29" s="40" t="s">
        <v>50</v>
      </c>
      <c r="N29" s="40" t="s">
        <v>51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84">
      <c r="A30" s="37">
        <v>5</v>
      </c>
      <c r="B30" s="38" t="s">
        <v>52</v>
      </c>
      <c r="C30" s="39">
        <v>-3.654</v>
      </c>
      <c r="D30" s="40">
        <v>456.02</v>
      </c>
      <c r="E30" s="40" t="s">
        <v>53</v>
      </c>
      <c r="F30" s="40"/>
      <c r="G30" s="40">
        <v>-1666</v>
      </c>
      <c r="H30" s="40" t="s">
        <v>54</v>
      </c>
      <c r="I30" s="40"/>
      <c r="J30" s="37" t="s">
        <v>55</v>
      </c>
      <c r="K30" s="39" t="s">
        <v>23</v>
      </c>
      <c r="L30" s="40">
        <v>-5812</v>
      </c>
      <c r="M30" s="40" t="s">
        <v>56</v>
      </c>
      <c r="N30" s="4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84">
      <c r="A31" s="37">
        <v>6</v>
      </c>
      <c r="B31" s="38" t="s">
        <v>57</v>
      </c>
      <c r="C31" s="39">
        <v>-6.048</v>
      </c>
      <c r="D31" s="40">
        <v>981.99</v>
      </c>
      <c r="E31" s="40" t="s">
        <v>58</v>
      </c>
      <c r="F31" s="40"/>
      <c r="G31" s="40">
        <v>-5939</v>
      </c>
      <c r="H31" s="40" t="s">
        <v>59</v>
      </c>
      <c r="I31" s="40"/>
      <c r="J31" s="37" t="s">
        <v>60</v>
      </c>
      <c r="K31" s="39" t="s">
        <v>23</v>
      </c>
      <c r="L31" s="40">
        <v>-20656</v>
      </c>
      <c r="M31" s="40" t="s">
        <v>61</v>
      </c>
      <c r="N31" s="40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84">
      <c r="A32" s="37">
        <v>7</v>
      </c>
      <c r="B32" s="38" t="s">
        <v>62</v>
      </c>
      <c r="C32" s="39" t="s">
        <v>63</v>
      </c>
      <c r="D32" s="40">
        <v>714.17</v>
      </c>
      <c r="E32" s="40" t="s">
        <v>64</v>
      </c>
      <c r="F32" s="40"/>
      <c r="G32" s="40">
        <v>6929</v>
      </c>
      <c r="H32" s="40" t="s">
        <v>65</v>
      </c>
      <c r="I32" s="40"/>
      <c r="J32" s="37" t="s">
        <v>66</v>
      </c>
      <c r="K32" s="39" t="s">
        <v>23</v>
      </c>
      <c r="L32" s="40">
        <v>21951</v>
      </c>
      <c r="M32" s="40" t="s">
        <v>67</v>
      </c>
      <c r="N32" s="40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72">
      <c r="A33" s="37">
        <v>8</v>
      </c>
      <c r="B33" s="38" t="s">
        <v>68</v>
      </c>
      <c r="C33" s="39">
        <v>2</v>
      </c>
      <c r="D33" s="40">
        <v>38.63</v>
      </c>
      <c r="E33" s="40">
        <v>35.1</v>
      </c>
      <c r="F33" s="40">
        <v>3.53</v>
      </c>
      <c r="G33" s="40">
        <v>77</v>
      </c>
      <c r="H33" s="40">
        <v>70</v>
      </c>
      <c r="I33" s="40">
        <v>7</v>
      </c>
      <c r="J33" s="37">
        <v>14.31</v>
      </c>
      <c r="K33" s="39" t="s">
        <v>69</v>
      </c>
      <c r="L33" s="40">
        <v>1178</v>
      </c>
      <c r="M33" s="40">
        <v>1156</v>
      </c>
      <c r="N33" s="40">
        <v>22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84">
      <c r="A34" s="37">
        <v>9</v>
      </c>
      <c r="B34" s="38" t="s">
        <v>70</v>
      </c>
      <c r="C34" s="39" t="s">
        <v>71</v>
      </c>
      <c r="D34" s="40">
        <v>193.69</v>
      </c>
      <c r="E34" s="40" t="s">
        <v>72</v>
      </c>
      <c r="F34" s="40" t="s">
        <v>73</v>
      </c>
      <c r="G34" s="40">
        <v>116</v>
      </c>
      <c r="H34" s="40" t="s">
        <v>74</v>
      </c>
      <c r="I34" s="40" t="s">
        <v>75</v>
      </c>
      <c r="J34" s="37" t="s">
        <v>76</v>
      </c>
      <c r="K34" s="39" t="s">
        <v>77</v>
      </c>
      <c r="L34" s="40">
        <v>998</v>
      </c>
      <c r="M34" s="40" t="s">
        <v>78</v>
      </c>
      <c r="N34" s="40" t="s">
        <v>79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84">
      <c r="A35" s="37">
        <v>10</v>
      </c>
      <c r="B35" s="38" t="s">
        <v>80</v>
      </c>
      <c r="C35" s="39">
        <v>0.4</v>
      </c>
      <c r="D35" s="40">
        <v>136.71</v>
      </c>
      <c r="E35" s="40" t="s">
        <v>81</v>
      </c>
      <c r="F35" s="40" t="s">
        <v>82</v>
      </c>
      <c r="G35" s="40">
        <v>55</v>
      </c>
      <c r="H35" s="40" t="s">
        <v>83</v>
      </c>
      <c r="I35" s="40" t="s">
        <v>84</v>
      </c>
      <c r="J35" s="37" t="s">
        <v>85</v>
      </c>
      <c r="K35" s="39" t="s">
        <v>86</v>
      </c>
      <c r="L35" s="40">
        <v>414</v>
      </c>
      <c r="M35" s="40" t="s">
        <v>87</v>
      </c>
      <c r="N35" s="40" t="s">
        <v>88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84">
      <c r="A36" s="37">
        <v>11</v>
      </c>
      <c r="B36" s="38" t="s">
        <v>89</v>
      </c>
      <c r="C36" s="39">
        <v>-0.48</v>
      </c>
      <c r="D36" s="40">
        <v>74.71</v>
      </c>
      <c r="E36" s="40" t="s">
        <v>90</v>
      </c>
      <c r="F36" s="40"/>
      <c r="G36" s="40">
        <v>-36</v>
      </c>
      <c r="H36" s="40" t="s">
        <v>91</v>
      </c>
      <c r="I36" s="40"/>
      <c r="J36" s="37" t="s">
        <v>92</v>
      </c>
      <c r="K36" s="39" t="s">
        <v>23</v>
      </c>
      <c r="L36" s="40">
        <v>-212</v>
      </c>
      <c r="M36" s="40" t="s">
        <v>93</v>
      </c>
      <c r="N36" s="40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72">
      <c r="A37" s="37">
        <v>12</v>
      </c>
      <c r="B37" s="38" t="s">
        <v>94</v>
      </c>
      <c r="C37" s="39" t="s">
        <v>95</v>
      </c>
      <c r="D37" s="40">
        <v>363.78</v>
      </c>
      <c r="E37" s="40" t="s">
        <v>96</v>
      </c>
      <c r="F37" s="40"/>
      <c r="G37" s="40">
        <v>262</v>
      </c>
      <c r="H37" s="40" t="s">
        <v>97</v>
      </c>
      <c r="I37" s="40"/>
      <c r="J37" s="37" t="s">
        <v>98</v>
      </c>
      <c r="K37" s="39" t="s">
        <v>23</v>
      </c>
      <c r="L37" s="40">
        <v>2034</v>
      </c>
      <c r="M37" s="40" t="s">
        <v>99</v>
      </c>
      <c r="N37" s="40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96">
      <c r="A38" s="37">
        <v>13</v>
      </c>
      <c r="B38" s="38" t="s">
        <v>100</v>
      </c>
      <c r="C38" s="39">
        <v>0.4</v>
      </c>
      <c r="D38" s="40">
        <v>926.83</v>
      </c>
      <c r="E38" s="40"/>
      <c r="F38" s="40" t="s">
        <v>101</v>
      </c>
      <c r="G38" s="40">
        <v>371</v>
      </c>
      <c r="H38" s="40"/>
      <c r="I38" s="40" t="s">
        <v>102</v>
      </c>
      <c r="J38" s="37">
        <v>14.31</v>
      </c>
      <c r="K38" s="39" t="s">
        <v>39</v>
      </c>
      <c r="L38" s="40">
        <v>1498</v>
      </c>
      <c r="M38" s="40"/>
      <c r="N38" s="40" t="s">
        <v>103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144">
      <c r="A39" s="37">
        <v>14</v>
      </c>
      <c r="B39" s="38" t="s">
        <v>104</v>
      </c>
      <c r="C39" s="39">
        <v>0.4</v>
      </c>
      <c r="D39" s="40">
        <v>2288.35</v>
      </c>
      <c r="E39" s="40"/>
      <c r="F39" s="40" t="s">
        <v>105</v>
      </c>
      <c r="G39" s="40">
        <v>915</v>
      </c>
      <c r="H39" s="40"/>
      <c r="I39" s="40" t="s">
        <v>106</v>
      </c>
      <c r="J39" s="37">
        <v>14.31</v>
      </c>
      <c r="K39" s="39" t="s">
        <v>39</v>
      </c>
      <c r="L39" s="40">
        <v>3699</v>
      </c>
      <c r="M39" s="40"/>
      <c r="N39" s="40" t="s">
        <v>107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96">
      <c r="A40" s="37">
        <v>15</v>
      </c>
      <c r="B40" s="38" t="s">
        <v>108</v>
      </c>
      <c r="C40" s="39">
        <v>0.155</v>
      </c>
      <c r="D40" s="40">
        <v>8030.7</v>
      </c>
      <c r="E40" s="40" t="s">
        <v>109</v>
      </c>
      <c r="F40" s="40" t="s">
        <v>110</v>
      </c>
      <c r="G40" s="40">
        <v>1245</v>
      </c>
      <c r="H40" s="40" t="s">
        <v>111</v>
      </c>
      <c r="I40" s="40" t="s">
        <v>112</v>
      </c>
      <c r="J40" s="37" t="s">
        <v>113</v>
      </c>
      <c r="K40" s="39" t="s">
        <v>114</v>
      </c>
      <c r="L40" s="40">
        <v>7736</v>
      </c>
      <c r="M40" s="40" t="s">
        <v>115</v>
      </c>
      <c r="N40" s="40" t="s">
        <v>116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84">
      <c r="A41" s="37">
        <v>16</v>
      </c>
      <c r="B41" s="38" t="s">
        <v>117</v>
      </c>
      <c r="C41" s="39">
        <v>0.01</v>
      </c>
      <c r="D41" s="40">
        <v>51466.43</v>
      </c>
      <c r="E41" s="40" t="s">
        <v>118</v>
      </c>
      <c r="F41" s="40" t="s">
        <v>119</v>
      </c>
      <c r="G41" s="40">
        <v>515</v>
      </c>
      <c r="H41" s="40" t="s">
        <v>120</v>
      </c>
      <c r="I41" s="40" t="s">
        <v>121</v>
      </c>
      <c r="J41" s="37" t="s">
        <v>122</v>
      </c>
      <c r="K41" s="39" t="s">
        <v>123</v>
      </c>
      <c r="L41" s="40">
        <v>3872</v>
      </c>
      <c r="M41" s="40" t="s">
        <v>124</v>
      </c>
      <c r="N41" s="40" t="s">
        <v>125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72">
      <c r="A42" s="37">
        <v>17</v>
      </c>
      <c r="B42" s="38" t="s">
        <v>126</v>
      </c>
      <c r="C42" s="39">
        <v>0.02</v>
      </c>
      <c r="D42" s="40">
        <v>7179.2</v>
      </c>
      <c r="E42" s="40" t="s">
        <v>127</v>
      </c>
      <c r="F42" s="40" t="s">
        <v>128</v>
      </c>
      <c r="G42" s="40">
        <v>144</v>
      </c>
      <c r="H42" s="40" t="s">
        <v>129</v>
      </c>
      <c r="I42" s="40">
        <v>2</v>
      </c>
      <c r="J42" s="37" t="s">
        <v>130</v>
      </c>
      <c r="K42" s="39" t="s">
        <v>131</v>
      </c>
      <c r="L42" s="40">
        <v>1205</v>
      </c>
      <c r="M42" s="40" t="s">
        <v>132</v>
      </c>
      <c r="N42" s="40" t="s">
        <v>133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120">
      <c r="A43" s="41">
        <v>18</v>
      </c>
      <c r="B43" s="42" t="s">
        <v>134</v>
      </c>
      <c r="C43" s="43" t="s">
        <v>135</v>
      </c>
      <c r="D43" s="44">
        <v>64.52</v>
      </c>
      <c r="E43" s="44"/>
      <c r="F43" s="44">
        <v>64.52</v>
      </c>
      <c r="G43" s="44">
        <v>387</v>
      </c>
      <c r="H43" s="44"/>
      <c r="I43" s="44">
        <v>387</v>
      </c>
      <c r="J43" s="41">
        <v>14.31</v>
      </c>
      <c r="K43" s="43" t="s">
        <v>136</v>
      </c>
      <c r="L43" s="44">
        <v>2389</v>
      </c>
      <c r="M43" s="44"/>
      <c r="N43" s="44">
        <v>2389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36">
      <c r="A44" s="46" t="s">
        <v>137</v>
      </c>
      <c r="B44" s="47"/>
      <c r="C44" s="47"/>
      <c r="D44" s="47"/>
      <c r="E44" s="47"/>
      <c r="F44" s="47"/>
      <c r="G44" s="45">
        <v>24335</v>
      </c>
      <c r="H44" s="45" t="s">
        <v>138</v>
      </c>
      <c r="I44" s="45" t="s">
        <v>139</v>
      </c>
      <c r="J44" s="45"/>
      <c r="K44" s="45"/>
      <c r="L44" s="45">
        <v>109183</v>
      </c>
      <c r="M44" s="45" t="s">
        <v>140</v>
      </c>
      <c r="N44" s="45" t="s">
        <v>141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>
      <c r="A45" s="46" t="s">
        <v>142</v>
      </c>
      <c r="B45" s="47"/>
      <c r="C45" s="47"/>
      <c r="D45" s="47"/>
      <c r="E45" s="47"/>
      <c r="F45" s="47"/>
      <c r="G45" s="45">
        <v>24545</v>
      </c>
      <c r="H45" s="45"/>
      <c r="I45" s="45"/>
      <c r="J45" s="45"/>
      <c r="K45" s="45"/>
      <c r="L45" s="45">
        <v>112164</v>
      </c>
      <c r="M45" s="45"/>
      <c r="N45" s="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.75">
      <c r="A46" s="46" t="s">
        <v>143</v>
      </c>
      <c r="B46" s="47"/>
      <c r="C46" s="47"/>
      <c r="D46" s="47"/>
      <c r="E46" s="47"/>
      <c r="F46" s="47"/>
      <c r="G46" s="45"/>
      <c r="H46" s="45"/>
      <c r="I46" s="45"/>
      <c r="J46" s="45"/>
      <c r="K46" s="45"/>
      <c r="L46" s="45"/>
      <c r="M46" s="45"/>
      <c r="N46" s="45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36">
      <c r="A47" s="46" t="s">
        <v>144</v>
      </c>
      <c r="B47" s="47"/>
      <c r="C47" s="47"/>
      <c r="D47" s="47"/>
      <c r="E47" s="47"/>
      <c r="F47" s="47"/>
      <c r="G47" s="45">
        <v>210</v>
      </c>
      <c r="H47" s="45">
        <v>136.2</v>
      </c>
      <c r="I47" s="45" t="s">
        <v>145</v>
      </c>
      <c r="J47" s="45"/>
      <c r="K47" s="45"/>
      <c r="L47" s="45">
        <v>2981</v>
      </c>
      <c r="M47" s="45">
        <v>1949.85</v>
      </c>
      <c r="N47" s="45" t="s">
        <v>146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12.75">
      <c r="A48" s="46" t="s">
        <v>147</v>
      </c>
      <c r="B48" s="47"/>
      <c r="C48" s="47"/>
      <c r="D48" s="47"/>
      <c r="E48" s="47"/>
      <c r="F48" s="47"/>
      <c r="G48" s="45"/>
      <c r="H48" s="45"/>
      <c r="I48" s="45"/>
      <c r="J48" s="45"/>
      <c r="K48" s="45"/>
      <c r="L48" s="45"/>
      <c r="M48" s="45"/>
      <c r="N48" s="45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2.75">
      <c r="A49" s="46" t="s">
        <v>148</v>
      </c>
      <c r="B49" s="47"/>
      <c r="C49" s="47"/>
      <c r="D49" s="47"/>
      <c r="E49" s="47"/>
      <c r="F49" s="47"/>
      <c r="G49" s="45">
        <v>1598</v>
      </c>
      <c r="H49" s="45"/>
      <c r="I49" s="45"/>
      <c r="J49" s="45"/>
      <c r="K49" s="45"/>
      <c r="L49" s="45">
        <v>22850</v>
      </c>
      <c r="M49" s="45"/>
      <c r="N49" s="45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.75">
      <c r="A50" s="46" t="s">
        <v>149</v>
      </c>
      <c r="B50" s="47"/>
      <c r="C50" s="47"/>
      <c r="D50" s="47"/>
      <c r="E50" s="47"/>
      <c r="F50" s="47"/>
      <c r="G50" s="45">
        <v>17740</v>
      </c>
      <c r="H50" s="45"/>
      <c r="I50" s="45"/>
      <c r="J50" s="45"/>
      <c r="K50" s="45"/>
      <c r="L50" s="45">
        <v>71494</v>
      </c>
      <c r="M50" s="45"/>
      <c r="N50" s="45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12.75">
      <c r="A51" s="46" t="s">
        <v>150</v>
      </c>
      <c r="B51" s="47"/>
      <c r="C51" s="47"/>
      <c r="D51" s="47"/>
      <c r="E51" s="47"/>
      <c r="F51" s="47"/>
      <c r="G51" s="45">
        <v>5760</v>
      </c>
      <c r="H51" s="45"/>
      <c r="I51" s="45"/>
      <c r="J51" s="45"/>
      <c r="K51" s="45"/>
      <c r="L51" s="45">
        <v>25721</v>
      </c>
      <c r="M51" s="45"/>
      <c r="N51" s="45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2.75">
      <c r="A52" s="48" t="s">
        <v>151</v>
      </c>
      <c r="B52" s="49"/>
      <c r="C52" s="49"/>
      <c r="D52" s="49"/>
      <c r="E52" s="49"/>
      <c r="F52" s="49"/>
      <c r="G52" s="45">
        <v>1791</v>
      </c>
      <c r="H52" s="45"/>
      <c r="I52" s="45"/>
      <c r="J52" s="45"/>
      <c r="K52" s="45"/>
      <c r="L52" s="45">
        <v>22060</v>
      </c>
      <c r="M52" s="45"/>
      <c r="N52" s="45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2.75">
      <c r="A53" s="48" t="s">
        <v>152</v>
      </c>
      <c r="B53" s="49"/>
      <c r="C53" s="49"/>
      <c r="D53" s="49"/>
      <c r="E53" s="49"/>
      <c r="F53" s="49"/>
      <c r="G53" s="45">
        <v>1146</v>
      </c>
      <c r="H53" s="45"/>
      <c r="I53" s="45"/>
      <c r="J53" s="45"/>
      <c r="K53" s="45"/>
      <c r="L53" s="45">
        <v>13241</v>
      </c>
      <c r="M53" s="45"/>
      <c r="N53" s="45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12.75">
      <c r="A54" s="48" t="s">
        <v>153</v>
      </c>
      <c r="B54" s="49"/>
      <c r="C54" s="49"/>
      <c r="D54" s="49"/>
      <c r="E54" s="49"/>
      <c r="F54" s="49"/>
      <c r="G54" s="45"/>
      <c r="H54" s="45"/>
      <c r="I54" s="45"/>
      <c r="J54" s="45"/>
      <c r="K54" s="45"/>
      <c r="L54" s="45"/>
      <c r="M54" s="45"/>
      <c r="N54" s="45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12.75">
      <c r="A55" s="46" t="s">
        <v>154</v>
      </c>
      <c r="B55" s="47"/>
      <c r="C55" s="47"/>
      <c r="D55" s="47"/>
      <c r="E55" s="47"/>
      <c r="F55" s="47"/>
      <c r="G55" s="45">
        <v>26067</v>
      </c>
      <c r="H55" s="45"/>
      <c r="I55" s="45"/>
      <c r="J55" s="45"/>
      <c r="K55" s="45"/>
      <c r="L55" s="45">
        <v>137567</v>
      </c>
      <c r="M55" s="45"/>
      <c r="N55" s="4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12.75">
      <c r="A56" s="46" t="s">
        <v>155</v>
      </c>
      <c r="B56" s="47"/>
      <c r="C56" s="47"/>
      <c r="D56" s="47"/>
      <c r="E56" s="47"/>
      <c r="F56" s="47"/>
      <c r="G56" s="45">
        <v>1415</v>
      </c>
      <c r="H56" s="45"/>
      <c r="I56" s="45"/>
      <c r="J56" s="45"/>
      <c r="K56" s="45"/>
      <c r="L56" s="45">
        <v>9898</v>
      </c>
      <c r="M56" s="45"/>
      <c r="N56" s="45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12.75">
      <c r="A57" s="46" t="s">
        <v>156</v>
      </c>
      <c r="B57" s="47"/>
      <c r="C57" s="47"/>
      <c r="D57" s="47"/>
      <c r="E57" s="47"/>
      <c r="F57" s="47"/>
      <c r="G57" s="45">
        <v>27482</v>
      </c>
      <c r="H57" s="45"/>
      <c r="I57" s="45"/>
      <c r="J57" s="45"/>
      <c r="K57" s="45"/>
      <c r="L57" s="45">
        <v>147465</v>
      </c>
      <c r="M57" s="45"/>
      <c r="N57" s="45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12.75">
      <c r="A58" s="46" t="s">
        <v>157</v>
      </c>
      <c r="B58" s="47"/>
      <c r="C58" s="47"/>
      <c r="D58" s="47"/>
      <c r="E58" s="47"/>
      <c r="F58" s="47"/>
      <c r="G58" s="45">
        <v>4947</v>
      </c>
      <c r="H58" s="45"/>
      <c r="I58" s="45"/>
      <c r="J58" s="45"/>
      <c r="K58" s="45"/>
      <c r="L58" s="45">
        <v>26544</v>
      </c>
      <c r="M58" s="45"/>
      <c r="N58" s="45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ht="12.75">
      <c r="A59" s="48" t="s">
        <v>158</v>
      </c>
      <c r="B59" s="49"/>
      <c r="C59" s="49"/>
      <c r="D59" s="49"/>
      <c r="E59" s="49"/>
      <c r="F59" s="49"/>
      <c r="G59" s="45">
        <v>32429</v>
      </c>
      <c r="H59" s="45"/>
      <c r="I59" s="45"/>
      <c r="J59" s="45"/>
      <c r="K59" s="45"/>
      <c r="L59" s="45">
        <v>174009</v>
      </c>
      <c r="M59" s="45"/>
      <c r="N59" s="45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12.75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5:43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ht="12.75">
      <c r="A62" s="23" t="s">
        <v>161</v>
      </c>
      <c r="D62" s="14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ht="12.75">
      <c r="A63" s="24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ht="12.75">
      <c r="A64" s="23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5:43" ht="12.7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5:43" ht="12.7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5:43" ht="12.7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5:43" ht="12.7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5:43" ht="12.7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5:43" ht="12.7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5:43" ht="12.7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5:43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5:43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5:43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5:43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5:43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5:43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5:43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5:43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5:43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5:43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5:43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5:43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5:43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5:43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5:43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5:43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5:43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5:43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5:43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5:43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5:43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5:43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5:43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5:43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5:43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5:43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5:43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5:43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5:43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5:43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5:43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5:43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5:43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5:43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5:43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5:43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5:43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5:43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5:43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5:43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5:43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5:43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5:43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5:43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5:43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5:43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5:43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5:43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5:43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5:43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5:43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5:43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5:43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5:43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5:43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5:43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5:43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5:43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5:43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5:43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5:43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5:43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5:43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5:43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5:43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5:43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5:43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5:43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5:43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5:43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5:43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5:43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5:43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5:43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5:43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5:43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5:43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5:43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5:43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5:43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5:43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5:43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5:43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5:43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5:43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5:43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5:43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5:43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5:43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5:43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5:43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5:43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5:43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5:43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5:43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5:43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5:43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5:43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5:43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5:43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5:43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5:43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5:43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5:43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5:43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5:43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5:43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5:43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5:43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5:43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5:43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5:43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5:43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5:43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5:43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5:43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5:43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5:43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5:43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5:43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5:43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5:43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5:43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5:43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5:43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5:43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5:43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5:43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5:43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5:43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5:43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5:43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5:43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5:43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5:43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5:43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5:43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5:43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5:43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5:43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5:43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5:43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5:43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5:43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5:43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5:43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5:43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5:43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5:43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5:43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5:43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5:43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5:43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5:43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5:43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5:43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5:43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5:43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5:43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5:43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5:43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5:43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5:43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5:43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5:43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5:43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5:43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5:43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5:43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5:43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5:43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5:43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5:43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5:43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5:43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5:43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5:43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5:43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5:43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5:43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5:43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5:43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5:43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5:43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5:43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5:43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5:43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5:43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5:43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5:43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5:43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5:43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5:43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5:43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5:43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5:43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5:43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5:43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5:43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5:43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5:43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5:43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5:43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5:43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5:43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5:43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5:43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5:43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5:43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5:43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43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5:43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5:19" ht="12.75">
      <c r="O451"/>
      <c r="P451"/>
      <c r="Q451"/>
      <c r="R451"/>
      <c r="S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9" ht="12.75">
      <c r="O467"/>
      <c r="P467"/>
      <c r="Q467"/>
      <c r="R467"/>
      <c r="S467"/>
    </row>
    <row r="468" spans="15:19" ht="12.75">
      <c r="O468"/>
      <c r="P468"/>
      <c r="Q468"/>
      <c r="R468"/>
      <c r="S468"/>
    </row>
    <row r="469" spans="15:19" ht="12.75">
      <c r="O469"/>
      <c r="P469"/>
      <c r="Q469"/>
      <c r="R469"/>
      <c r="S469"/>
    </row>
    <row r="470" spans="15:19" ht="12.75">
      <c r="O470"/>
      <c r="P470"/>
      <c r="Q470"/>
      <c r="R470"/>
      <c r="S470"/>
    </row>
    <row r="471" spans="15:19" ht="12.75">
      <c r="O471"/>
      <c r="P471"/>
      <c r="Q471"/>
      <c r="R471"/>
      <c r="S471"/>
    </row>
    <row r="472" spans="15:19" ht="12.75">
      <c r="O472"/>
      <c r="P472"/>
      <c r="Q472"/>
      <c r="R472"/>
      <c r="S472"/>
    </row>
    <row r="473" spans="15:19" ht="12.75">
      <c r="O473"/>
      <c r="P473"/>
      <c r="Q473"/>
      <c r="R473"/>
      <c r="S473"/>
    </row>
    <row r="474" spans="15:19" ht="12.75">
      <c r="O474"/>
      <c r="P474"/>
      <c r="Q474"/>
      <c r="R474"/>
      <c r="S474"/>
    </row>
    <row r="475" spans="15:19" ht="12.75">
      <c r="O475"/>
      <c r="P475"/>
      <c r="Q475"/>
      <c r="R475"/>
      <c r="S475"/>
    </row>
    <row r="476" spans="15:19" ht="12.75">
      <c r="O476"/>
      <c r="P476"/>
      <c r="Q476"/>
      <c r="R476"/>
      <c r="S476"/>
    </row>
    <row r="477" spans="15:19" ht="12.75">
      <c r="O477"/>
      <c r="P477"/>
      <c r="Q477"/>
      <c r="R477"/>
      <c r="S477"/>
    </row>
    <row r="478" spans="15:19" ht="12.75">
      <c r="O478"/>
      <c r="P478"/>
      <c r="Q478"/>
      <c r="R478"/>
      <c r="S478"/>
    </row>
    <row r="479" spans="15:19" ht="12.75">
      <c r="O479"/>
      <c r="P479"/>
      <c r="Q479"/>
      <c r="R479"/>
      <c r="S479"/>
    </row>
    <row r="480" spans="15:19" ht="12.75">
      <c r="O480"/>
      <c r="P480"/>
      <c r="Q480"/>
      <c r="R480"/>
      <c r="S480"/>
    </row>
    <row r="481" spans="15:19" ht="12.75">
      <c r="O481"/>
      <c r="P481"/>
      <c r="Q481"/>
      <c r="R481"/>
      <c r="S481"/>
    </row>
    <row r="482" spans="15:19" ht="12.75">
      <c r="O482"/>
      <c r="P482"/>
      <c r="Q482"/>
      <c r="R482"/>
      <c r="S482"/>
    </row>
    <row r="483" spans="15:19" ht="12.75">
      <c r="O483"/>
      <c r="P483"/>
      <c r="Q483"/>
      <c r="R483"/>
      <c r="S483"/>
    </row>
    <row r="484" spans="15:19" ht="12.75">
      <c r="O484"/>
      <c r="P484"/>
      <c r="Q484"/>
      <c r="R484"/>
      <c r="S484"/>
    </row>
    <row r="485" spans="15:19" ht="12.75">
      <c r="O485"/>
      <c r="P485"/>
      <c r="Q485"/>
      <c r="R485"/>
      <c r="S485"/>
    </row>
    <row r="486" spans="15:17" ht="12.75">
      <c r="O486"/>
      <c r="P486"/>
      <c r="Q486"/>
    </row>
    <row r="487" spans="15:17" ht="12.75">
      <c r="O487"/>
      <c r="P487"/>
      <c r="Q487"/>
    </row>
    <row r="488" spans="15:17" ht="12.75">
      <c r="O488"/>
      <c r="P488"/>
      <c r="Q488"/>
    </row>
    <row r="489" spans="15:17" ht="12.75">
      <c r="O489"/>
      <c r="P489"/>
      <c r="Q489"/>
    </row>
  </sheetData>
  <sheetProtection/>
  <mergeCells count="36"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  <mergeCell ref="A54:F54"/>
    <mergeCell ref="A44:F44"/>
    <mergeCell ref="A45:F45"/>
    <mergeCell ref="A46:F46"/>
    <mergeCell ref="A47:F47"/>
    <mergeCell ref="A48:F48"/>
    <mergeCell ref="A55:F55"/>
    <mergeCell ref="A56:F56"/>
    <mergeCell ref="A57:F57"/>
    <mergeCell ref="A58:F58"/>
    <mergeCell ref="A59:F59"/>
    <mergeCell ref="A49:F49"/>
    <mergeCell ref="A50:F50"/>
    <mergeCell ref="A51:F51"/>
    <mergeCell ref="A52:F52"/>
    <mergeCell ref="A53:F53"/>
  </mergeCells>
  <printOptions/>
  <pageMargins left="0.35433070866141736" right="0.3937007874015748" top="0.3937007874015748" bottom="0.3937007874015748" header="0.2362204724409449" footer="0.2362204724409449"/>
  <pageSetup fitToHeight="30000" fitToWidth="1" horizontalDpi="600" verticalDpi="600" orientation="landscape" paperSize="9" scale="72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Брицева Наталья Александровна</dc:creator>
  <cp:keywords/>
  <dc:description/>
  <cp:lastModifiedBy>Козлова Галина Александровна</cp:lastModifiedBy>
  <cp:lastPrinted>2011-11-14T02:41:56Z</cp:lastPrinted>
  <dcterms:created xsi:type="dcterms:W3CDTF">2003-01-28T12:33:10Z</dcterms:created>
  <dcterms:modified xsi:type="dcterms:W3CDTF">2011-11-24T07:58:36Z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