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5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5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7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59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9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59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<sst xmlns="http://schemas.openxmlformats.org/spreadsheetml/2006/main" count="285" uniqueCount="219">
  <si>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</si>
  <si>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</si>
  <si>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</si>
  <si>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</si>
  <si>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</si>
  <si>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</si>
  <si>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</si>
  <si>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</si>
  <si>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</si>
  <si>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</si>
  <si>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</si>
  <si>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</si>
  <si>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</si>
  <si>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</si>
  <si>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</si>
  <si>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</si>
  <si>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</si>
  <si>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</si>
  <si>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</si>
  <si>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</si>
  <si>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</si>
  <si>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</si>
  <si>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</si>
  <si>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</si>
  <si>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</si>
  <si>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</si>
  <si>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</si>
  <si>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</si>
  <si>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</si>
  <si>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Составил:______________ ()</t>
  </si>
  <si>
    <t>Проверил:______________ ()</t>
  </si>
  <si>
    <t>ТЕР01-01-013-08
Разработка грунта с погрузкой на автомобили-самосвалы экскаваторами с ковшом вместимостью 0,65 (0,5-1) м3, группа грунтов: 2
1000 м3 грунта
______________
Территориальная поправка к базе 2001г МАТ=1,05, МАТ х 1,05
------------------------
НР 95%*0.85 от ФОТ; (2836)
СП 50%*0.8 от ФОТ; (1405)</t>
  </si>
  <si>
    <t>74,05
----------
8,35</t>
  </si>
  <si>
    <t>4533,31
----------
355,72</t>
  </si>
  <si>
    <t>40
----------
4</t>
  </si>
  <si>
    <t>2448
----------
192</t>
  </si>
  <si>
    <t>13,16
----------
3,278</t>
  </si>
  <si>
    <t>3,423
----------
13,16</t>
  </si>
  <si>
    <t>605
----------
15</t>
  </si>
  <si>
    <t>8758
----------
2907</t>
  </si>
  <si>
    <t>ТЕР01-01-016-02
Работа на отвале, группа грунтов: 2-3
1000 м3 грунта
______________
Территориальная поправка к базе 2001г МАТ=1,05, МАТ х 1,05
------------------------
НР 95%*0.85 от ФОТ; (443)
СП 50%*0.8 от ФОТ; (219)</t>
  </si>
  <si>
    <t>23,69
----------
8,35</t>
  </si>
  <si>
    <t>494,76
----------
43,54</t>
  </si>
  <si>
    <t>13
----------
4</t>
  </si>
  <si>
    <t>267
----------
24</t>
  </si>
  <si>
    <t>3,529
----------
13,16</t>
  </si>
  <si>
    <t>193
----------
15</t>
  </si>
  <si>
    <t>989
----------
355</t>
  </si>
  <si>
    <t>ТЕР22-01-011-10
Укладка стальных водопроводных труб  диаметром: 400 мм
1 км трубопровода
______________
Территориальная поправка к базе 2001г МАТ=1,05, МАТ х 1,05
------------------------
НР 130%*0.85 от ФОТ; (1451)
СП 89%*0.8 от ФОТ; (935)</t>
  </si>
  <si>
    <t>6414,45
----------
4550,12</t>
  </si>
  <si>
    <t>24580,83
----------
2257,55</t>
  </si>
  <si>
    <t>64
----------
45</t>
  </si>
  <si>
    <t>246
----------
23</t>
  </si>
  <si>
    <t>13,16
----------
3,073</t>
  </si>
  <si>
    <t>3,503
----------
13,16</t>
  </si>
  <si>
    <t>971
----------
140</t>
  </si>
  <si>
    <t>906
----------
342</t>
  </si>
  <si>
    <t>ТССЦ-103-0214
Трубы стальные электросварные прямошовные и спирально-шовные больших диаметров группы А и Б с сопротивлением по разрыву 38 кгс/мм2 наружный диаметр 426 мм толщина стенки 4 мм
м
______________
Территориальная поправка к базе 2001г МАТ=1,05, МАТ х 1,05</t>
  </si>
  <si>
    <t xml:space="preserve">
----------
382,86</t>
  </si>
  <si>
    <t xml:space="preserve">
----------
3829</t>
  </si>
  <si>
    <t xml:space="preserve">
----------
3,608</t>
  </si>
  <si>
    <t xml:space="preserve">
----------
13814</t>
  </si>
  <si>
    <t>СЦП3-3-5-1
ПЕРЕВОЗКА ГРУЗОВ АВТОМОБИЛЯМИ-САМОСВАЛАМИ (РАБОТАЮЩИМИ ВНЕ КАРЬЕРОВ), РАССТОЯНИЕ ПЕРЕВОЗКИ 5 КМ КЛАСС ГРУЗА 1
1 т
______________
Территориальная поправка к базе 2001г МАТ=1,05, МАТ х 1,05
------------------------
НР 0% от ФОТ)
СП 0% от ФОТ</t>
  </si>
  <si>
    <t>5,49
----------
13,16</t>
  </si>
  <si>
    <t>ТЕР01-01-013-08
Разработка грунта с погрузкой на автомобили-самосвалы экскаваторами с ковшом вместимостью 0,65 (0,5-1) м3, группа грунтов: 2
1000 м3 грунта
______________
Территориальная поправка к базе 2001г МАТ=1,05, МАТ х 1,05
------------------------
НР 95%*0.85 от ФОТ; (2626)
СП 50%*0.8 от ФОТ; (1301)</t>
  </si>
  <si>
    <t>37
----------
4</t>
  </si>
  <si>
    <t>2267
----------
178</t>
  </si>
  <si>
    <t>560
----------
14</t>
  </si>
  <si>
    <t>8110
----------
2692</t>
  </si>
  <si>
    <t>ТЕР01-01-016-02
Работа на отвале, группа грунтов: 2-3
1000 м3 грунта
______________
Территориальная поправка к базе 2001г МАТ=1,05, МАТ х 1,05
------------------------
НР 95%*0.85 от ФОТ; (410)
СП 50%*0.8 от ФОТ; (203)</t>
  </si>
  <si>
    <t>12
----------
4</t>
  </si>
  <si>
    <t>247
----------
22</t>
  </si>
  <si>
    <t>179
----------
14</t>
  </si>
  <si>
    <t>916
----------
329</t>
  </si>
  <si>
    <t>ТЕР22-01-011-12
Разборка стальных водопроводных труб диаметром: 600 мм
1 км трубопровода
______________
Территориальная поправка к базе 2001г МАТ=1,05
КОЭФ. К ПОЗИЦИИ:
Демонтаж (разборка) наружных сетей водопровода, канализации, теплоснабжения и газоснабжения ОЗП=0,6; ЭМ=0,6 к расх.; ЗПМ=0,6; МАТ=0 к расх.; ТЗ=0,6; ТЗМ=0,6, МАТ х 1,05
------------------------
НР 130%*0.85 от ФОТ; (958)
СП 89%*0.8 от ФОТ; (617)</t>
  </si>
  <si>
    <t>25802,9
----------
2245,63</t>
  </si>
  <si>
    <t>180
----------
16</t>
  </si>
  <si>
    <t>13,16
----------
2,775</t>
  </si>
  <si>
    <t>3,41
----------
13,16</t>
  </si>
  <si>
    <t>647
----------
238</t>
  </si>
  <si>
    <t>ТЕР22-01-011-12
Укладка стальных водопроводных труб диаметром: 600 мм
1 км трубопровода
______________
Территориальная поправка к базе 2001г МАТ=1,05, МАТ х 1,05
------------------------
НР 130%*0.85 от ФОТ; (1598)
СП 89%*0.8 от ФОТ; (1030)</t>
  </si>
  <si>
    <t>9901,5
----------
6504,13</t>
  </si>
  <si>
    <t>43004,83
----------
3742,72</t>
  </si>
  <si>
    <t>69
----------
46</t>
  </si>
  <si>
    <t>301
----------
26</t>
  </si>
  <si>
    <t>1049
----------
126</t>
  </si>
  <si>
    <t>1079
----------
397</t>
  </si>
  <si>
    <t>ТЕР22-01-011-06
Укладка стальных водопроводных труб диаметром: 200 мм
1 км трубопровода
______________
Территориальная поправка к базе 2001г МАТ=1,05, МАТ х 1,05
------------------------
НР 130%*0.85 от ФОТ; (547)
СП 89%*0.8 от ФОТ; (352)</t>
  </si>
  <si>
    <t>4210,29
----------
3067,92</t>
  </si>
  <si>
    <t>13912,71
----------
1242,97</t>
  </si>
  <si>
    <t>25
----------
19</t>
  </si>
  <si>
    <t>83
----------
7</t>
  </si>
  <si>
    <t>13,16
----------
3,386</t>
  </si>
  <si>
    <t>3,44
----------
13,16</t>
  </si>
  <si>
    <t>382
----------
63</t>
  </si>
  <si>
    <t>302
----------
113</t>
  </si>
  <si>
    <t>прайс ООО "ДиПОС-Алтай"
Труба стальная 200 (961,52/1,18/4,46=182,7)
м
______________
Территориальная поправка к базе 2001г МАТ=1,05, МАТ х 1,05</t>
  </si>
  <si>
    <t xml:space="preserve">
----------
191,84</t>
  </si>
  <si>
    <t xml:space="preserve">
----------
1151</t>
  </si>
  <si>
    <t>13,16
----------
4,46</t>
  </si>
  <si>
    <t>4,26
----------
13,16</t>
  </si>
  <si>
    <t xml:space="preserve">
----------
5134</t>
  </si>
  <si>
    <t xml:space="preserve">                           Раздел 4. Дамба за ул. Новостроевская</t>
  </si>
  <si>
    <t>ТЕР01-01-013-08
Разработка грунта с погрузкой на автомобили-самосвалы экскаваторами с ковшом вместимостью 0,65 (0,5-1) м3, группа грунтов: 2
1000 м3 грунта
______________
Территориальная поправка к базе 2001г МАТ=1,05, МАТ х 1,05
------------------------
НР 95%*0.85 от ФОТ; (1575)
СП 50%*0.8 от ФОТ; (780)</t>
  </si>
  <si>
    <t>22
----------
3</t>
  </si>
  <si>
    <t>1360
----------
107</t>
  </si>
  <si>
    <t>336
----------
9</t>
  </si>
  <si>
    <t>4866
----------
1615</t>
  </si>
  <si>
    <t>ТЕР01-01-016-02
Работа на отвале, группа грунтов: 2-3
1000 м3 грунта
______________
Территориальная поправка к базе 2001г МАТ=1,05, МАТ х 1,05
------------------------
НР 95%*0.85 от ФОТ; (247)
СП 50%*0.8 от ФОТ; (122)</t>
  </si>
  <si>
    <t>7
----------
3</t>
  </si>
  <si>
    <t>148
----------
13</t>
  </si>
  <si>
    <t>108
----------
8</t>
  </si>
  <si>
    <t>550
----------
198</t>
  </si>
  <si>
    <t>ТЕР30-07-002-02
Укладка звеньев одноочковых водопропускных железобетонных круглых труб под насыпями железных и автомобильных дорог отверстием труб: 0,75 м, высота насыпи до 0/1,35 м
1 м3 железобетона звеньев
______________
Территориальная поправка к базе 2001г МАТ=1,05, МАТ х 1,05
------------------------
НР 110%*0,85 от ФОТ; (2543)
СП 80%*0,8 от ФОТ; (1741)</t>
  </si>
  <si>
    <t>77,24
----------
137,11</t>
  </si>
  <si>
    <t>451,24
----------
36,23</t>
  </si>
  <si>
    <t>122
----------
217</t>
  </si>
  <si>
    <t>715
----------
57</t>
  </si>
  <si>
    <t>1852
----------
969</t>
  </si>
  <si>
    <t>3158
----------
868</t>
  </si>
  <si>
    <t>прайс НЗЖБИ им. Иванова  от 01.03.11
Труба Т60.50-3 (10987/1,18/4,46=2087,67)
шт
______________
Территориальная поправка к базе 2001г МАТ=1,05, МАТ х 1,05</t>
  </si>
  <si>
    <t xml:space="preserve">
----------
2192,05</t>
  </si>
  <si>
    <t xml:space="preserve">
----------
4384</t>
  </si>
  <si>
    <t xml:space="preserve">
----------
19553</t>
  </si>
  <si>
    <t>ТЕРм38-01-006-01
Изготовление затворов
1 т конструкций
______________
Территориальная поправка к базе 2001г МАТ=1,05, МАТ х 1,05
------------------------
НР 66% от ФОТ; (6869)
СП 65% от ФОТ; (6765)</t>
  </si>
  <si>
    <t>1259,02
----------
8928,24</t>
  </si>
  <si>
    <t>3041,61
----------
116,48</t>
  </si>
  <si>
    <t>630
----------
4463</t>
  </si>
  <si>
    <t>1521
----------
58</t>
  </si>
  <si>
    <t>13,16
----------
3,894</t>
  </si>
  <si>
    <t>5,778
----------
13,16</t>
  </si>
  <si>
    <t>9527
----------
17384</t>
  </si>
  <si>
    <t>8902
----------
881</t>
  </si>
  <si>
    <t>ТЕР27-04-001-04
Устройство подстилающих и выравнивающих слоев оснований: из щебня
100 м3 материала основания (в плотном теле)
______________
Территориальная поправка к базе 2001г МАТ=1,05, МАТ х 1,05
------------------------
НР 142%*0,85 от ФОТ; (6921)
СП 95%*0.8 от ФОТ; (4358)</t>
  </si>
  <si>
    <t>162,8
----------
35,57</t>
  </si>
  <si>
    <t>3509,14
----------
216,1</t>
  </si>
  <si>
    <t>163
----------
36</t>
  </si>
  <si>
    <t>3509
----------
216</t>
  </si>
  <si>
    <t>13,16
----------
1,942</t>
  </si>
  <si>
    <t>3,559
----------
13,16</t>
  </si>
  <si>
    <t>2463
----------
70</t>
  </si>
  <si>
    <t>12916
----------
3271</t>
  </si>
  <si>
    <t>ТССЦ-408-0216
Камень бутовый марка 400
м3
______________
Территориальная поправка к базе 2001г МАТ=1,05, МАТ х 1,05</t>
  </si>
  <si>
    <t xml:space="preserve">
----------
239,45</t>
  </si>
  <si>
    <t xml:space="preserve">
----------
23945</t>
  </si>
  <si>
    <t xml:space="preserve">
----------
2,113</t>
  </si>
  <si>
    <t xml:space="preserve">
----------
50596</t>
  </si>
  <si>
    <t xml:space="preserve">                           Раздел 5. Укрепление берега старицы напротив дома по ул. Набережная, 60</t>
  </si>
  <si>
    <t>СЦП1-3-26
ПОГРУЗОЧНЫЕ РАБОТЫ ПРИ АВТОМОБИЛЬНЫХ ПЕРЕВОЗКАХ МУСОР СТРОИТЕЛЬНЫЙ
ЗА Т ГРУЗА
______________
Территориальная поправка к базе 2001г МАТ=1,05, МАТ х 1,05
------------------------
НР 100% от ФОТ; (2406)
СП 60% от ФОТ; (1444)</t>
  </si>
  <si>
    <t>0,59
----------
0,18</t>
  </si>
  <si>
    <t>68
----------
21</t>
  </si>
  <si>
    <t>10,41
----------
13,16</t>
  </si>
  <si>
    <t>753
----------
316</t>
  </si>
  <si>
    <t>СЦП3-3-10-1
ПЕРЕВОЗКА ГРУЗОВ АВТОМОБИЛЯМИ-САМОСВАЛАМИ (РАБОТАЮЩИМИ ВНЕ КАРЬЕРОВ), РАССТОЯНИЕ ПЕРЕВОЗКИ 10 КМ КЛАСС ГРУЗА 1
1 т
______________
Территориальная поправка к базе 2001г МАТ=1,05, МАТ х 1,05
------------------------
НР 0% от ФОТ)
СП 0% от ФОТ</t>
  </si>
  <si>
    <t>СЦП1-4-26
РАЗГРУЗОЧНЫЕ РАБОТЫ ПРИ АВТОМОБИЛЬНЫХ ПЕРЕВОЗКАХ МУСОР СТРОИТЕЛЬНЫЙ
ЗА Т ГРУЗА
______________
Территориальная поправка к базе 2001г МАТ=1,05, МАТ х 1,05
------------------------
НР 100% от ФОТ; (3423)
СП 60% от ФОТ; (2054)</t>
  </si>
  <si>
    <t>0,83
----------
0,25</t>
  </si>
  <si>
    <t>96
----------
29</t>
  </si>
  <si>
    <t>1059
----------
439</t>
  </si>
  <si>
    <t xml:space="preserve">                           Раздел 6. ул. Широкая и Зеленый Луг</t>
  </si>
  <si>
    <t>ТЕР01-01-003-08
Разработка грунта в отвал экскаваторами "драглайн" или "обратная лопата" с ковшом вместимостью 0,65 (0,5-1) м3, группа грунтов: 2
1000 м3 грунта
______________
Территориальная поправка к базе 2001г МАТ=1,05, МАТ х 1,05
------------------------
НР 95%*0.85 от ФОТ; (1721)
СП 50%*0.8 от ФОТ; (852)</t>
  </si>
  <si>
    <t>3222,41
----------
244,78</t>
  </si>
  <si>
    <t>1450
----------
110</t>
  </si>
  <si>
    <t>3,408
----------
13,16</t>
  </si>
  <si>
    <t>5160
----------
1668</t>
  </si>
  <si>
    <t>ТЕР22-01-011-10
Укладка стальных водопроводных труб  диаметром: 400 мм
1 км трубопровода
______________
Территориальная поправка к базе 2001г МАТ=1,05, МАТ х 1,05
------------------------
НР 130%*0.85 от ФОТ; (2030)
СП 89%*0.8 от ФОТ; (1308)</t>
  </si>
  <si>
    <t>90
----------
64</t>
  </si>
  <si>
    <t>344
----------
32</t>
  </si>
  <si>
    <t>1359
----------
196</t>
  </si>
  <si>
    <t>1267
----------
478</t>
  </si>
  <si>
    <t xml:space="preserve">
----------
5360</t>
  </si>
  <si>
    <t xml:space="preserve">
----------
19339</t>
  </si>
  <si>
    <t>ТЕР27-04-001-04
Устройство подстилающих и выравнивающих слоев оснований: из щебня
100 м3 материала основания (в плотном теле)
______________
Территориальная поправка к базе 2001г МАТ=1,05, МАТ х 1,05
------------------------
НР 142%*0,85 от ФОТ; (923)
СП 95%*0.8 от ФОТ; (581)</t>
  </si>
  <si>
    <t>22
----------
4</t>
  </si>
  <si>
    <t>468
----------
29</t>
  </si>
  <si>
    <t>329
----------
9</t>
  </si>
  <si>
    <t>1722
----------
436</t>
  </si>
  <si>
    <t>ТССЦ-408-0003
Щебень из природного камня для строительных работ марка 1400, фракция 20-40 мм
м3
______________
Территориальная поправка к базе 2001г МАТ=1,05, МАТ х 1,05</t>
  </si>
  <si>
    <t xml:space="preserve">
----------
230,74</t>
  </si>
  <si>
    <t xml:space="preserve">
----------
3076</t>
  </si>
  <si>
    <t xml:space="preserve">
----------
3,66</t>
  </si>
  <si>
    <t xml:space="preserve">
----------
11257</t>
  </si>
  <si>
    <t>Итого прямые затраты по смете</t>
  </si>
  <si>
    <t>1793,00
----------
46707,00</t>
  </si>
  <si>
    <t>24315,00
----------
1186,00</t>
  </si>
  <si>
    <t>23589,00
----------
138851,00</t>
  </si>
  <si>
    <t>106346,00
----------
15599,00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</si>
  <si>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</si>
  <si>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</si>
  <si>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1-2, 6-7, 13-14, 23, 3-4, 8-12, 24-25, 15-16, 18-19, 26-27, 20, 22, 17)</t>
  </si>
  <si>
    <t>177,90
----------
177,90</t>
  </si>
  <si>
    <t>2339,85
----------
2339,85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</si>
  <si>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</si>
  <si>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</si>
  <si>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</si>
  <si>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</si>
  <si>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</si>
  <si>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</si>
  <si>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</si>
  <si>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</si>
  <si>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</si>
  <si>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</si>
  <si>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18%</t>
  </si>
  <si>
    <t xml:space="preserve">    ВСЕГО по смете</t>
  </si>
  <si>
    <t>" _____ " ________________ 2011 г.</t>
  </si>
  <si>
    <t>"____" ______________2011 г.</t>
  </si>
  <si>
    <t>Составлен в базисных и текущих ценах по состоянию на 1 квартал 2011 г.</t>
  </si>
  <si>
    <t xml:space="preserve">                           Раздел 1. дамба по ул. Речная</t>
  </si>
  <si>
    <t>0,54</t>
  </si>
  <si>
    <t>0,01</t>
  </si>
  <si>
    <t>810</t>
  </si>
  <si>
    <t>0,5</t>
  </si>
  <si>
    <t>0,007</t>
  </si>
  <si>
    <t>0,3</t>
  </si>
  <si>
    <t>116</t>
  </si>
  <si>
    <t>0,014</t>
  </si>
  <si>
    <t>руб.</t>
  </si>
  <si>
    <t>на выполнение работ по предотвращению подтоплений территорий города Заринска Алтайского края</t>
  </si>
  <si>
    <t xml:space="preserve">                           Раздел 2.  дамба по проезду №2</t>
  </si>
  <si>
    <t xml:space="preserve">                           Раздел 3.  дамба по ул.Веселая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</si>
</sst>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53">
      <alignment horizontal="right" vertical="top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1" xfId="53" applyBorder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504"/>
  <sheetViews>
    <sheetView showGridLines="0" tabSelected="1" zoomScale="75" zoomScaleNormal="75" zoomScaleSheetLayoutView="100" zoomScalePageLayoutView="0" workbookViewId="0" topLeftCell="A3">
      <selection activeCell="A37" sqref="A37:N3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203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204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48" t="s">
        <v>216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62" t="s">
        <v>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64">
        <f>404603</f>
        <v>404603</v>
      </c>
      <c r="L17" s="64"/>
      <c r="M17" s="20" t="s">
        <v>215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66">
        <v>190.76</v>
      </c>
      <c r="L18" s="66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65">
        <f>45067/1000</f>
        <v>45.067</v>
      </c>
      <c r="L19" s="65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205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7" t="s">
        <v>4</v>
      </c>
      <c r="B22" s="57" t="s">
        <v>13</v>
      </c>
      <c r="C22" s="57" t="s">
        <v>16</v>
      </c>
      <c r="D22" s="54" t="s">
        <v>14</v>
      </c>
      <c r="E22" s="55"/>
      <c r="F22" s="56"/>
      <c r="G22" s="54" t="s">
        <v>15</v>
      </c>
      <c r="H22" s="55"/>
      <c r="I22" s="56"/>
      <c r="J22" s="67" t="s">
        <v>5</v>
      </c>
      <c r="K22" s="68"/>
      <c r="L22" s="52" t="s">
        <v>22</v>
      </c>
      <c r="M22" s="52"/>
      <c r="N22" s="52"/>
      <c r="O22" s="6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8"/>
      <c r="B23" s="58"/>
      <c r="C23" s="58"/>
      <c r="D23" s="50" t="s">
        <v>12</v>
      </c>
      <c r="E23" s="26" t="s">
        <v>20</v>
      </c>
      <c r="F23" s="26" t="s">
        <v>17</v>
      </c>
      <c r="G23" s="50" t="s">
        <v>12</v>
      </c>
      <c r="H23" s="26" t="s">
        <v>20</v>
      </c>
      <c r="I23" s="26" t="s">
        <v>17</v>
      </c>
      <c r="J23" s="26" t="s">
        <v>20</v>
      </c>
      <c r="K23" s="26" t="s">
        <v>17</v>
      </c>
      <c r="L23" s="52" t="s">
        <v>12</v>
      </c>
      <c r="M23" s="26" t="s">
        <v>20</v>
      </c>
      <c r="N23" s="26" t="s">
        <v>17</v>
      </c>
      <c r="O23" s="6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59"/>
      <c r="B24" s="59"/>
      <c r="C24" s="59"/>
      <c r="D24" s="51"/>
      <c r="E24" s="17" t="s">
        <v>19</v>
      </c>
      <c r="F24" s="26" t="s">
        <v>18</v>
      </c>
      <c r="G24" s="51"/>
      <c r="H24" s="17" t="s">
        <v>19</v>
      </c>
      <c r="I24" s="26" t="s">
        <v>18</v>
      </c>
      <c r="J24" s="17" t="s">
        <v>19</v>
      </c>
      <c r="K24" s="26" t="s">
        <v>18</v>
      </c>
      <c r="L24" s="53"/>
      <c r="M24" s="17" t="s">
        <v>19</v>
      </c>
      <c r="N24" s="26" t="s">
        <v>18</v>
      </c>
      <c r="O24" s="6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46" t="s">
        <v>206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32">
      <c r="A27" s="37">
        <v>1</v>
      </c>
      <c r="B27" s="38" t="s">
        <v>31</v>
      </c>
      <c r="C27" s="39" t="s">
        <v>207</v>
      </c>
      <c r="D27" s="40">
        <v>4615.71</v>
      </c>
      <c r="E27" s="40" t="s">
        <v>32</v>
      </c>
      <c r="F27" s="40" t="s">
        <v>33</v>
      </c>
      <c r="G27" s="40">
        <v>2492</v>
      </c>
      <c r="H27" s="40" t="s">
        <v>34</v>
      </c>
      <c r="I27" s="40" t="s">
        <v>35</v>
      </c>
      <c r="J27" s="37" t="s">
        <v>36</v>
      </c>
      <c r="K27" s="39" t="s">
        <v>37</v>
      </c>
      <c r="L27" s="40">
        <v>9378</v>
      </c>
      <c r="M27" s="40" t="s">
        <v>38</v>
      </c>
      <c r="N27" s="40" t="s">
        <v>39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08">
      <c r="A28" s="37">
        <v>2</v>
      </c>
      <c r="B28" s="38" t="s">
        <v>40</v>
      </c>
      <c r="C28" s="39">
        <v>0.54</v>
      </c>
      <c r="D28" s="40">
        <v>526.8</v>
      </c>
      <c r="E28" s="40" t="s">
        <v>41</v>
      </c>
      <c r="F28" s="40" t="s">
        <v>42</v>
      </c>
      <c r="G28" s="40">
        <v>284</v>
      </c>
      <c r="H28" s="40" t="s">
        <v>43</v>
      </c>
      <c r="I28" s="40" t="s">
        <v>44</v>
      </c>
      <c r="J28" s="37" t="s">
        <v>36</v>
      </c>
      <c r="K28" s="39" t="s">
        <v>45</v>
      </c>
      <c r="L28" s="40">
        <v>1197</v>
      </c>
      <c r="M28" s="40" t="s">
        <v>46</v>
      </c>
      <c r="N28" s="40" t="s">
        <v>47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0">
      <c r="A29" s="37">
        <v>3</v>
      </c>
      <c r="B29" s="38" t="s">
        <v>48</v>
      </c>
      <c r="C29" s="39" t="s">
        <v>208</v>
      </c>
      <c r="D29" s="40">
        <v>35545.4</v>
      </c>
      <c r="E29" s="40" t="s">
        <v>49</v>
      </c>
      <c r="F29" s="40" t="s">
        <v>50</v>
      </c>
      <c r="G29" s="40">
        <v>355</v>
      </c>
      <c r="H29" s="40" t="s">
        <v>51</v>
      </c>
      <c r="I29" s="40" t="s">
        <v>52</v>
      </c>
      <c r="J29" s="37" t="s">
        <v>53</v>
      </c>
      <c r="K29" s="39" t="s">
        <v>54</v>
      </c>
      <c r="L29" s="40">
        <v>2017</v>
      </c>
      <c r="M29" s="40" t="s">
        <v>55</v>
      </c>
      <c r="N29" s="40" t="s">
        <v>56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08">
      <c r="A30" s="37">
        <v>4</v>
      </c>
      <c r="B30" s="38" t="s">
        <v>57</v>
      </c>
      <c r="C30" s="39">
        <v>10</v>
      </c>
      <c r="D30" s="40">
        <v>382.86</v>
      </c>
      <c r="E30" s="40" t="s">
        <v>58</v>
      </c>
      <c r="F30" s="40"/>
      <c r="G30" s="40">
        <v>3829</v>
      </c>
      <c r="H30" s="40" t="s">
        <v>59</v>
      </c>
      <c r="I30" s="40"/>
      <c r="J30" s="37" t="s">
        <v>60</v>
      </c>
      <c r="K30" s="39" t="s">
        <v>23</v>
      </c>
      <c r="L30" s="40">
        <v>13814</v>
      </c>
      <c r="M30" s="40" t="s">
        <v>61</v>
      </c>
      <c r="N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32">
      <c r="A31" s="37">
        <v>5</v>
      </c>
      <c r="B31" s="38" t="s">
        <v>62</v>
      </c>
      <c r="C31" s="39" t="s">
        <v>209</v>
      </c>
      <c r="D31" s="40">
        <v>8.2</v>
      </c>
      <c r="E31" s="40"/>
      <c r="F31" s="40">
        <v>8.2</v>
      </c>
      <c r="G31" s="40">
        <v>6642</v>
      </c>
      <c r="H31" s="40"/>
      <c r="I31" s="40">
        <v>6642</v>
      </c>
      <c r="J31" s="37">
        <v>13.16</v>
      </c>
      <c r="K31" s="39" t="s">
        <v>63</v>
      </c>
      <c r="L31" s="40">
        <v>36466</v>
      </c>
      <c r="M31" s="40"/>
      <c r="N31" s="40">
        <v>36466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21" customHeight="1">
      <c r="A32" s="46" t="s">
        <v>217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32">
      <c r="A33" s="37">
        <v>6</v>
      </c>
      <c r="B33" s="38" t="s">
        <v>64</v>
      </c>
      <c r="C33" s="39" t="s">
        <v>210</v>
      </c>
      <c r="D33" s="40">
        <v>4615.71</v>
      </c>
      <c r="E33" s="40" t="s">
        <v>32</v>
      </c>
      <c r="F33" s="40" t="s">
        <v>33</v>
      </c>
      <c r="G33" s="40">
        <v>2308</v>
      </c>
      <c r="H33" s="40" t="s">
        <v>65</v>
      </c>
      <c r="I33" s="40" t="s">
        <v>66</v>
      </c>
      <c r="J33" s="37" t="s">
        <v>36</v>
      </c>
      <c r="K33" s="39" t="s">
        <v>37</v>
      </c>
      <c r="L33" s="40">
        <v>8684</v>
      </c>
      <c r="M33" s="40" t="s">
        <v>67</v>
      </c>
      <c r="N33" s="40" t="s">
        <v>68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08">
      <c r="A34" s="37">
        <v>7</v>
      </c>
      <c r="B34" s="38" t="s">
        <v>69</v>
      </c>
      <c r="C34" s="39">
        <v>0.5</v>
      </c>
      <c r="D34" s="40">
        <v>526.8</v>
      </c>
      <c r="E34" s="40" t="s">
        <v>41</v>
      </c>
      <c r="F34" s="40" t="s">
        <v>42</v>
      </c>
      <c r="G34" s="40">
        <v>263</v>
      </c>
      <c r="H34" s="40" t="s">
        <v>70</v>
      </c>
      <c r="I34" s="40" t="s">
        <v>71</v>
      </c>
      <c r="J34" s="37" t="s">
        <v>36</v>
      </c>
      <c r="K34" s="39" t="s">
        <v>45</v>
      </c>
      <c r="L34" s="40">
        <v>1109</v>
      </c>
      <c r="M34" s="40" t="s">
        <v>72</v>
      </c>
      <c r="N34" s="40" t="s">
        <v>73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80">
      <c r="A35" s="37">
        <v>8</v>
      </c>
      <c r="B35" s="38" t="s">
        <v>74</v>
      </c>
      <c r="C35" s="39" t="s">
        <v>211</v>
      </c>
      <c r="D35" s="40">
        <v>31743.8</v>
      </c>
      <c r="E35" s="40">
        <v>5940.9</v>
      </c>
      <c r="F35" s="40" t="s">
        <v>75</v>
      </c>
      <c r="G35" s="40">
        <v>222</v>
      </c>
      <c r="H35" s="40">
        <v>42</v>
      </c>
      <c r="I35" s="40" t="s">
        <v>76</v>
      </c>
      <c r="J35" s="37" t="s">
        <v>77</v>
      </c>
      <c r="K35" s="39" t="s">
        <v>78</v>
      </c>
      <c r="L35" s="40">
        <v>1276</v>
      </c>
      <c r="M35" s="40">
        <v>629</v>
      </c>
      <c r="N35" s="40" t="s">
        <v>79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0">
      <c r="A36" s="37">
        <v>9</v>
      </c>
      <c r="B36" s="38" t="s">
        <v>80</v>
      </c>
      <c r="C36" s="39" t="s">
        <v>211</v>
      </c>
      <c r="D36" s="40">
        <v>59410.46</v>
      </c>
      <c r="E36" s="40" t="s">
        <v>81</v>
      </c>
      <c r="F36" s="40" t="s">
        <v>82</v>
      </c>
      <c r="G36" s="40">
        <v>416</v>
      </c>
      <c r="H36" s="40" t="s">
        <v>83</v>
      </c>
      <c r="I36" s="40" t="s">
        <v>84</v>
      </c>
      <c r="J36" s="37" t="s">
        <v>77</v>
      </c>
      <c r="K36" s="39" t="s">
        <v>78</v>
      </c>
      <c r="L36" s="40">
        <v>2254</v>
      </c>
      <c r="M36" s="40" t="s">
        <v>85</v>
      </c>
      <c r="N36" s="40" t="s">
        <v>86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21" customHeight="1">
      <c r="A37" s="46" t="s">
        <v>218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0">
      <c r="A38" s="37">
        <v>10</v>
      </c>
      <c r="B38" s="38" t="s">
        <v>80</v>
      </c>
      <c r="C38" s="39" t="s">
        <v>211</v>
      </c>
      <c r="D38" s="40">
        <v>59410.46</v>
      </c>
      <c r="E38" s="40" t="s">
        <v>81</v>
      </c>
      <c r="F38" s="40" t="s">
        <v>82</v>
      </c>
      <c r="G38" s="40">
        <v>416</v>
      </c>
      <c r="H38" s="40" t="s">
        <v>83</v>
      </c>
      <c r="I38" s="40" t="s">
        <v>84</v>
      </c>
      <c r="J38" s="37" t="s">
        <v>77</v>
      </c>
      <c r="K38" s="39" t="s">
        <v>78</v>
      </c>
      <c r="L38" s="40">
        <v>2254</v>
      </c>
      <c r="M38" s="40" t="s">
        <v>85</v>
      </c>
      <c r="N38" s="40" t="s">
        <v>86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0">
      <c r="A39" s="37">
        <v>11</v>
      </c>
      <c r="B39" s="38" t="s">
        <v>87</v>
      </c>
      <c r="C39" s="39">
        <v>0.006</v>
      </c>
      <c r="D39" s="40">
        <v>21190.92</v>
      </c>
      <c r="E39" s="40" t="s">
        <v>88</v>
      </c>
      <c r="F39" s="40" t="s">
        <v>89</v>
      </c>
      <c r="G39" s="40">
        <v>127</v>
      </c>
      <c r="H39" s="40" t="s">
        <v>90</v>
      </c>
      <c r="I39" s="40" t="s">
        <v>91</v>
      </c>
      <c r="J39" s="37" t="s">
        <v>92</v>
      </c>
      <c r="K39" s="39" t="s">
        <v>93</v>
      </c>
      <c r="L39" s="40">
        <v>747</v>
      </c>
      <c r="M39" s="40" t="s">
        <v>94</v>
      </c>
      <c r="N39" s="40" t="s">
        <v>95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72">
      <c r="A40" s="37">
        <v>12</v>
      </c>
      <c r="B40" s="38" t="s">
        <v>96</v>
      </c>
      <c r="C40" s="39">
        <v>6</v>
      </c>
      <c r="D40" s="40">
        <v>191.84</v>
      </c>
      <c r="E40" s="40" t="s">
        <v>97</v>
      </c>
      <c r="F40" s="40"/>
      <c r="G40" s="40">
        <v>1151</v>
      </c>
      <c r="H40" s="40" t="s">
        <v>98</v>
      </c>
      <c r="I40" s="40"/>
      <c r="J40" s="37" t="s">
        <v>99</v>
      </c>
      <c r="K40" s="39" t="s">
        <v>100</v>
      </c>
      <c r="L40" s="40">
        <v>5134</v>
      </c>
      <c r="M40" s="40" t="s">
        <v>101</v>
      </c>
      <c r="N40" s="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21" customHeight="1">
      <c r="A41" s="46" t="s">
        <v>102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32">
      <c r="A42" s="37">
        <v>13</v>
      </c>
      <c r="B42" s="38" t="s">
        <v>103</v>
      </c>
      <c r="C42" s="39" t="s">
        <v>212</v>
      </c>
      <c r="D42" s="40">
        <v>4615.71</v>
      </c>
      <c r="E42" s="40" t="s">
        <v>32</v>
      </c>
      <c r="F42" s="40" t="s">
        <v>33</v>
      </c>
      <c r="G42" s="40">
        <v>1385</v>
      </c>
      <c r="H42" s="40" t="s">
        <v>104</v>
      </c>
      <c r="I42" s="40" t="s">
        <v>105</v>
      </c>
      <c r="J42" s="37" t="s">
        <v>36</v>
      </c>
      <c r="K42" s="39" t="s">
        <v>37</v>
      </c>
      <c r="L42" s="40">
        <v>5211</v>
      </c>
      <c r="M42" s="40" t="s">
        <v>106</v>
      </c>
      <c r="N42" s="40" t="s">
        <v>107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08">
      <c r="A43" s="37">
        <v>14</v>
      </c>
      <c r="B43" s="38" t="s">
        <v>108</v>
      </c>
      <c r="C43" s="39" t="s">
        <v>212</v>
      </c>
      <c r="D43" s="40">
        <v>526.8</v>
      </c>
      <c r="E43" s="40" t="s">
        <v>41</v>
      </c>
      <c r="F43" s="40" t="s">
        <v>42</v>
      </c>
      <c r="G43" s="40">
        <v>158</v>
      </c>
      <c r="H43" s="40" t="s">
        <v>109</v>
      </c>
      <c r="I43" s="40" t="s">
        <v>110</v>
      </c>
      <c r="J43" s="37" t="s">
        <v>36</v>
      </c>
      <c r="K43" s="39" t="s">
        <v>45</v>
      </c>
      <c r="L43" s="40">
        <v>666</v>
      </c>
      <c r="M43" s="40" t="s">
        <v>111</v>
      </c>
      <c r="N43" s="40" t="s">
        <v>112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44">
      <c r="A44" s="37">
        <v>15</v>
      </c>
      <c r="B44" s="38" t="s">
        <v>113</v>
      </c>
      <c r="C44" s="39">
        <v>1.584</v>
      </c>
      <c r="D44" s="40">
        <v>665.59</v>
      </c>
      <c r="E44" s="40" t="s">
        <v>114</v>
      </c>
      <c r="F44" s="40" t="s">
        <v>115</v>
      </c>
      <c r="G44" s="40">
        <v>1054</v>
      </c>
      <c r="H44" s="40" t="s">
        <v>116</v>
      </c>
      <c r="I44" s="40" t="s">
        <v>117</v>
      </c>
      <c r="J44" s="37" t="s">
        <v>99</v>
      </c>
      <c r="K44" s="39" t="s">
        <v>100</v>
      </c>
      <c r="L44" s="40">
        <v>5979</v>
      </c>
      <c r="M44" s="40" t="s">
        <v>118</v>
      </c>
      <c r="N44" s="40" t="s">
        <v>119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72">
      <c r="A45" s="37">
        <v>16</v>
      </c>
      <c r="B45" s="38" t="s">
        <v>120</v>
      </c>
      <c r="C45" s="39">
        <v>2</v>
      </c>
      <c r="D45" s="40">
        <v>2192.05</v>
      </c>
      <c r="E45" s="40" t="s">
        <v>121</v>
      </c>
      <c r="F45" s="40"/>
      <c r="G45" s="40">
        <v>4384</v>
      </c>
      <c r="H45" s="40" t="s">
        <v>122</v>
      </c>
      <c r="I45" s="40"/>
      <c r="J45" s="37" t="s">
        <v>99</v>
      </c>
      <c r="K45" s="39" t="s">
        <v>100</v>
      </c>
      <c r="L45" s="40">
        <v>19553</v>
      </c>
      <c r="M45" s="40" t="s">
        <v>123</v>
      </c>
      <c r="N45" s="40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08">
      <c r="A46" s="37">
        <v>17</v>
      </c>
      <c r="B46" s="38" t="s">
        <v>124</v>
      </c>
      <c r="C46" s="39">
        <v>0.5</v>
      </c>
      <c r="D46" s="40">
        <v>13228.87</v>
      </c>
      <c r="E46" s="40" t="s">
        <v>125</v>
      </c>
      <c r="F46" s="40" t="s">
        <v>126</v>
      </c>
      <c r="G46" s="40">
        <v>6614</v>
      </c>
      <c r="H46" s="40" t="s">
        <v>127</v>
      </c>
      <c r="I46" s="40" t="s">
        <v>128</v>
      </c>
      <c r="J46" s="37" t="s">
        <v>129</v>
      </c>
      <c r="K46" s="39" t="s">
        <v>130</v>
      </c>
      <c r="L46" s="40">
        <v>35813</v>
      </c>
      <c r="M46" s="40" t="s">
        <v>131</v>
      </c>
      <c r="N46" s="40" t="s">
        <v>132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0">
      <c r="A47" s="37">
        <v>18</v>
      </c>
      <c r="B47" s="38" t="s">
        <v>133</v>
      </c>
      <c r="C47" s="39">
        <v>1</v>
      </c>
      <c r="D47" s="40">
        <v>3707.51</v>
      </c>
      <c r="E47" s="40" t="s">
        <v>134</v>
      </c>
      <c r="F47" s="40" t="s">
        <v>135</v>
      </c>
      <c r="G47" s="40">
        <v>3708</v>
      </c>
      <c r="H47" s="40" t="s">
        <v>136</v>
      </c>
      <c r="I47" s="40" t="s">
        <v>137</v>
      </c>
      <c r="J47" s="37" t="s">
        <v>138</v>
      </c>
      <c r="K47" s="39" t="s">
        <v>139</v>
      </c>
      <c r="L47" s="40">
        <v>15449</v>
      </c>
      <c r="M47" s="40" t="s">
        <v>140</v>
      </c>
      <c r="N47" s="40" t="s">
        <v>141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72">
      <c r="A48" s="37">
        <v>19</v>
      </c>
      <c r="B48" s="38" t="s">
        <v>142</v>
      </c>
      <c r="C48" s="39">
        <v>100</v>
      </c>
      <c r="D48" s="40">
        <v>239.45</v>
      </c>
      <c r="E48" s="40" t="s">
        <v>143</v>
      </c>
      <c r="F48" s="40"/>
      <c r="G48" s="40">
        <v>23945</v>
      </c>
      <c r="H48" s="40" t="s">
        <v>144</v>
      </c>
      <c r="I48" s="40"/>
      <c r="J48" s="37" t="s">
        <v>145</v>
      </c>
      <c r="K48" s="39" t="s">
        <v>23</v>
      </c>
      <c r="L48" s="40">
        <v>50596</v>
      </c>
      <c r="M48" s="40" t="s">
        <v>146</v>
      </c>
      <c r="N48" s="40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21" customHeight="1">
      <c r="A49" s="46" t="s">
        <v>147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0">
      <c r="A50" s="37">
        <v>20</v>
      </c>
      <c r="B50" s="38" t="s">
        <v>148</v>
      </c>
      <c r="C50" s="39">
        <v>116</v>
      </c>
      <c r="D50" s="40">
        <v>1.78</v>
      </c>
      <c r="E50" s="40">
        <v>1.19</v>
      </c>
      <c r="F50" s="40" t="s">
        <v>149</v>
      </c>
      <c r="G50" s="40">
        <v>206</v>
      </c>
      <c r="H50" s="40">
        <v>138</v>
      </c>
      <c r="I50" s="40" t="s">
        <v>150</v>
      </c>
      <c r="J50" s="37">
        <v>13.16</v>
      </c>
      <c r="K50" s="39" t="s">
        <v>151</v>
      </c>
      <c r="L50" s="40">
        <v>2843</v>
      </c>
      <c r="M50" s="40">
        <v>2090</v>
      </c>
      <c r="N50" s="40" t="s">
        <v>152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32">
      <c r="A51" s="37">
        <v>21</v>
      </c>
      <c r="B51" s="38" t="s">
        <v>153</v>
      </c>
      <c r="C51" s="39" t="s">
        <v>213</v>
      </c>
      <c r="D51" s="40">
        <v>14.26</v>
      </c>
      <c r="E51" s="40"/>
      <c r="F51" s="40">
        <v>14.26</v>
      </c>
      <c r="G51" s="40">
        <v>1654</v>
      </c>
      <c r="H51" s="40"/>
      <c r="I51" s="40">
        <v>1654</v>
      </c>
      <c r="J51" s="37">
        <v>13.16</v>
      </c>
      <c r="K51" s="39" t="s">
        <v>63</v>
      </c>
      <c r="L51" s="40">
        <v>9082</v>
      </c>
      <c r="M51" s="40"/>
      <c r="N51" s="40">
        <v>9082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0">
      <c r="A52" s="37">
        <v>22</v>
      </c>
      <c r="B52" s="38" t="s">
        <v>154</v>
      </c>
      <c r="C52" s="39" t="s">
        <v>213</v>
      </c>
      <c r="D52" s="40">
        <v>2.53</v>
      </c>
      <c r="E52" s="40">
        <v>1.7</v>
      </c>
      <c r="F52" s="40" t="s">
        <v>155</v>
      </c>
      <c r="G52" s="40">
        <v>293</v>
      </c>
      <c r="H52" s="40">
        <v>197</v>
      </c>
      <c r="I52" s="40" t="s">
        <v>156</v>
      </c>
      <c r="J52" s="37">
        <v>13.16</v>
      </c>
      <c r="K52" s="39" t="s">
        <v>151</v>
      </c>
      <c r="L52" s="40">
        <v>4043</v>
      </c>
      <c r="M52" s="40">
        <v>2984</v>
      </c>
      <c r="N52" s="40" t="s">
        <v>157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21" customHeight="1">
      <c r="A53" s="46" t="s">
        <v>158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32">
      <c r="A54" s="37">
        <v>23</v>
      </c>
      <c r="B54" s="38" t="s">
        <v>159</v>
      </c>
      <c r="C54" s="39">
        <v>0.45</v>
      </c>
      <c r="D54" s="40">
        <v>3290.43</v>
      </c>
      <c r="E54" s="40">
        <v>68.02</v>
      </c>
      <c r="F54" s="40" t="s">
        <v>160</v>
      </c>
      <c r="G54" s="40">
        <v>1481</v>
      </c>
      <c r="H54" s="40">
        <v>31</v>
      </c>
      <c r="I54" s="40" t="s">
        <v>161</v>
      </c>
      <c r="J54" s="37">
        <v>13.16</v>
      </c>
      <c r="K54" s="39" t="s">
        <v>162</v>
      </c>
      <c r="L54" s="40">
        <v>5623</v>
      </c>
      <c r="M54" s="40">
        <v>463</v>
      </c>
      <c r="N54" s="40" t="s">
        <v>163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0">
      <c r="A55" s="37">
        <v>24</v>
      </c>
      <c r="B55" s="38" t="s">
        <v>164</v>
      </c>
      <c r="C55" s="39" t="s">
        <v>214</v>
      </c>
      <c r="D55" s="40">
        <v>35545.4</v>
      </c>
      <c r="E55" s="40" t="s">
        <v>49</v>
      </c>
      <c r="F55" s="40" t="s">
        <v>50</v>
      </c>
      <c r="G55" s="40">
        <v>498</v>
      </c>
      <c r="H55" s="40" t="s">
        <v>165</v>
      </c>
      <c r="I55" s="40" t="s">
        <v>166</v>
      </c>
      <c r="J55" s="37" t="s">
        <v>53</v>
      </c>
      <c r="K55" s="39" t="s">
        <v>54</v>
      </c>
      <c r="L55" s="40">
        <v>2822</v>
      </c>
      <c r="M55" s="40" t="s">
        <v>167</v>
      </c>
      <c r="N55" s="40" t="s">
        <v>168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08">
      <c r="A56" s="37">
        <v>25</v>
      </c>
      <c r="B56" s="38" t="s">
        <v>57</v>
      </c>
      <c r="C56" s="39">
        <v>14</v>
      </c>
      <c r="D56" s="40">
        <v>382.86</v>
      </c>
      <c r="E56" s="40" t="s">
        <v>58</v>
      </c>
      <c r="F56" s="40"/>
      <c r="G56" s="40">
        <v>5360</v>
      </c>
      <c r="H56" s="40" t="s">
        <v>169</v>
      </c>
      <c r="I56" s="40"/>
      <c r="J56" s="37" t="s">
        <v>60</v>
      </c>
      <c r="K56" s="39" t="s">
        <v>23</v>
      </c>
      <c r="L56" s="40">
        <v>19339</v>
      </c>
      <c r="M56" s="40" t="s">
        <v>170</v>
      </c>
      <c r="N56" s="40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0">
      <c r="A57" s="37">
        <v>26</v>
      </c>
      <c r="B57" s="38" t="s">
        <v>171</v>
      </c>
      <c r="C57" s="39">
        <v>0.1333</v>
      </c>
      <c r="D57" s="40">
        <v>3707.51</v>
      </c>
      <c r="E57" s="40" t="s">
        <v>134</v>
      </c>
      <c r="F57" s="40" t="s">
        <v>135</v>
      </c>
      <c r="G57" s="40">
        <v>494</v>
      </c>
      <c r="H57" s="40" t="s">
        <v>172</v>
      </c>
      <c r="I57" s="40" t="s">
        <v>173</v>
      </c>
      <c r="J57" s="37" t="s">
        <v>138</v>
      </c>
      <c r="K57" s="39" t="s">
        <v>139</v>
      </c>
      <c r="L57" s="40">
        <v>2060</v>
      </c>
      <c r="M57" s="40" t="s">
        <v>174</v>
      </c>
      <c r="N57" s="40" t="s">
        <v>175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84">
      <c r="A58" s="37">
        <v>27</v>
      </c>
      <c r="B58" s="38" t="s">
        <v>176</v>
      </c>
      <c r="C58" s="39">
        <v>13.33</v>
      </c>
      <c r="D58" s="40">
        <v>230.74</v>
      </c>
      <c r="E58" s="40" t="s">
        <v>177</v>
      </c>
      <c r="F58" s="40"/>
      <c r="G58" s="40">
        <v>3076</v>
      </c>
      <c r="H58" s="40" t="s">
        <v>178</v>
      </c>
      <c r="I58" s="40"/>
      <c r="J58" s="37" t="s">
        <v>179</v>
      </c>
      <c r="K58" s="39" t="s">
        <v>23</v>
      </c>
      <c r="L58" s="40">
        <v>11257</v>
      </c>
      <c r="M58" s="40" t="s">
        <v>180</v>
      </c>
      <c r="N58" s="40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38.25">
      <c r="A59" s="42" t="s">
        <v>181</v>
      </c>
      <c r="B59" s="43"/>
      <c r="C59" s="43"/>
      <c r="D59" s="43"/>
      <c r="E59" s="43"/>
      <c r="F59" s="43"/>
      <c r="G59" s="41">
        <v>72815</v>
      </c>
      <c r="H59" s="41" t="s">
        <v>182</v>
      </c>
      <c r="I59" s="41" t="s">
        <v>183</v>
      </c>
      <c r="J59" s="41"/>
      <c r="K59" s="41"/>
      <c r="L59" s="41">
        <v>268786</v>
      </c>
      <c r="M59" s="41" t="s">
        <v>184</v>
      </c>
      <c r="N59" s="41" t="s">
        <v>185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42" t="s">
        <v>186</v>
      </c>
      <c r="B60" s="43"/>
      <c r="C60" s="43"/>
      <c r="D60" s="43"/>
      <c r="E60" s="43"/>
      <c r="F60" s="43"/>
      <c r="G60" s="41">
        <v>73264</v>
      </c>
      <c r="H60" s="41"/>
      <c r="I60" s="41"/>
      <c r="J60" s="41"/>
      <c r="K60" s="41"/>
      <c r="L60" s="41">
        <v>274665</v>
      </c>
      <c r="M60" s="41"/>
      <c r="N60" s="4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42" t="s">
        <v>187</v>
      </c>
      <c r="B61" s="43"/>
      <c r="C61" s="43"/>
      <c r="D61" s="43"/>
      <c r="E61" s="43"/>
      <c r="F61" s="43"/>
      <c r="G61" s="41"/>
      <c r="H61" s="41"/>
      <c r="I61" s="41"/>
      <c r="J61" s="41"/>
      <c r="K61" s="41"/>
      <c r="L61" s="41"/>
      <c r="M61" s="41"/>
      <c r="N61" s="4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38.25">
      <c r="A62" s="42" t="s">
        <v>188</v>
      </c>
      <c r="B62" s="43"/>
      <c r="C62" s="43"/>
      <c r="D62" s="43"/>
      <c r="E62" s="43"/>
      <c r="F62" s="43"/>
      <c r="G62" s="41">
        <v>449</v>
      </c>
      <c r="H62" s="41">
        <v>268.95</v>
      </c>
      <c r="I62" s="41" t="s">
        <v>189</v>
      </c>
      <c r="J62" s="41"/>
      <c r="K62" s="41"/>
      <c r="L62" s="41">
        <v>5879</v>
      </c>
      <c r="M62" s="41">
        <v>3538.35</v>
      </c>
      <c r="N62" s="41" t="s">
        <v>190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42" t="s">
        <v>191</v>
      </c>
      <c r="B63" s="43"/>
      <c r="C63" s="43"/>
      <c r="D63" s="43"/>
      <c r="E63" s="43"/>
      <c r="F63" s="43"/>
      <c r="G63" s="41"/>
      <c r="H63" s="41"/>
      <c r="I63" s="41"/>
      <c r="J63" s="41"/>
      <c r="K63" s="41"/>
      <c r="L63" s="41"/>
      <c r="M63" s="41"/>
      <c r="N63" s="4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42" t="s">
        <v>192</v>
      </c>
      <c r="B64" s="43"/>
      <c r="C64" s="43"/>
      <c r="D64" s="43"/>
      <c r="E64" s="43"/>
      <c r="F64" s="43"/>
      <c r="G64" s="41">
        <v>3428</v>
      </c>
      <c r="H64" s="41"/>
      <c r="I64" s="41"/>
      <c r="J64" s="41"/>
      <c r="K64" s="41"/>
      <c r="L64" s="41">
        <v>45067</v>
      </c>
      <c r="M64" s="41"/>
      <c r="N64" s="41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42" t="s">
        <v>193</v>
      </c>
      <c r="B65" s="43"/>
      <c r="C65" s="43"/>
      <c r="D65" s="43"/>
      <c r="E65" s="43"/>
      <c r="F65" s="43"/>
      <c r="G65" s="41">
        <v>46707</v>
      </c>
      <c r="H65" s="41"/>
      <c r="I65" s="41"/>
      <c r="J65" s="41"/>
      <c r="K65" s="41"/>
      <c r="L65" s="41">
        <v>138851</v>
      </c>
      <c r="M65" s="41"/>
      <c r="N65" s="41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42" t="s">
        <v>194</v>
      </c>
      <c r="B66" s="43"/>
      <c r="C66" s="43"/>
      <c r="D66" s="43"/>
      <c r="E66" s="43"/>
      <c r="F66" s="43"/>
      <c r="G66" s="41">
        <v>24495</v>
      </c>
      <c r="H66" s="41"/>
      <c r="I66" s="41"/>
      <c r="J66" s="41"/>
      <c r="K66" s="41"/>
      <c r="L66" s="41">
        <v>108686</v>
      </c>
      <c r="M66" s="41"/>
      <c r="N66" s="41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44" t="s">
        <v>195</v>
      </c>
      <c r="B67" s="45"/>
      <c r="C67" s="45"/>
      <c r="D67" s="45"/>
      <c r="E67" s="45"/>
      <c r="F67" s="45"/>
      <c r="G67" s="41">
        <v>3371</v>
      </c>
      <c r="H67" s="41"/>
      <c r="I67" s="41"/>
      <c r="J67" s="41"/>
      <c r="K67" s="41"/>
      <c r="L67" s="41">
        <v>41123</v>
      </c>
      <c r="M67" s="41"/>
      <c r="N67" s="41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44" t="s">
        <v>196</v>
      </c>
      <c r="B68" s="45"/>
      <c r="C68" s="45"/>
      <c r="D68" s="45"/>
      <c r="E68" s="45"/>
      <c r="F68" s="45"/>
      <c r="G68" s="41">
        <v>2349</v>
      </c>
      <c r="H68" s="41"/>
      <c r="I68" s="41"/>
      <c r="J68" s="41"/>
      <c r="K68" s="41"/>
      <c r="L68" s="41">
        <v>27096</v>
      </c>
      <c r="M68" s="41"/>
      <c r="N68" s="41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44" t="s">
        <v>197</v>
      </c>
      <c r="B69" s="45"/>
      <c r="C69" s="45"/>
      <c r="D69" s="45"/>
      <c r="E69" s="45"/>
      <c r="F69" s="45"/>
      <c r="G69" s="41"/>
      <c r="H69" s="41"/>
      <c r="I69" s="41"/>
      <c r="J69" s="41"/>
      <c r="K69" s="41"/>
      <c r="L69" s="41"/>
      <c r="M69" s="41"/>
      <c r="N69" s="41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42" t="s">
        <v>198</v>
      </c>
      <c r="B70" s="43"/>
      <c r="C70" s="43"/>
      <c r="D70" s="43"/>
      <c r="E70" s="43"/>
      <c r="F70" s="43"/>
      <c r="G70" s="41">
        <v>71228</v>
      </c>
      <c r="H70" s="41"/>
      <c r="I70" s="41"/>
      <c r="J70" s="41"/>
      <c r="K70" s="41"/>
      <c r="L70" s="41">
        <v>293437</v>
      </c>
      <c r="M70" s="41"/>
      <c r="N70" s="41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42" t="s">
        <v>199</v>
      </c>
      <c r="B71" s="43"/>
      <c r="C71" s="43"/>
      <c r="D71" s="43"/>
      <c r="E71" s="43"/>
      <c r="F71" s="43"/>
      <c r="G71" s="41">
        <v>7756</v>
      </c>
      <c r="H71" s="41"/>
      <c r="I71" s="41"/>
      <c r="J71" s="41"/>
      <c r="K71" s="41"/>
      <c r="L71" s="41">
        <v>49447</v>
      </c>
      <c r="M71" s="41"/>
      <c r="N71" s="4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42" t="s">
        <v>200</v>
      </c>
      <c r="B72" s="43"/>
      <c r="C72" s="43"/>
      <c r="D72" s="43"/>
      <c r="E72" s="43"/>
      <c r="F72" s="43"/>
      <c r="G72" s="41">
        <v>78984</v>
      </c>
      <c r="H72" s="41"/>
      <c r="I72" s="41"/>
      <c r="J72" s="41"/>
      <c r="K72" s="41"/>
      <c r="L72" s="41">
        <v>342884</v>
      </c>
      <c r="M72" s="41"/>
      <c r="N72" s="41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42" t="s">
        <v>201</v>
      </c>
      <c r="B73" s="43"/>
      <c r="C73" s="43"/>
      <c r="D73" s="43"/>
      <c r="E73" s="43"/>
      <c r="F73" s="43"/>
      <c r="G73" s="41">
        <v>14217</v>
      </c>
      <c r="H73" s="41"/>
      <c r="I73" s="41"/>
      <c r="J73" s="41"/>
      <c r="K73" s="41"/>
      <c r="L73" s="41">
        <v>61719</v>
      </c>
      <c r="M73" s="41"/>
      <c r="N73" s="41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44" t="s">
        <v>202</v>
      </c>
      <c r="B74" s="45"/>
      <c r="C74" s="45"/>
      <c r="D74" s="45"/>
      <c r="E74" s="45"/>
      <c r="F74" s="45"/>
      <c r="G74" s="41">
        <v>93201</v>
      </c>
      <c r="H74" s="41"/>
      <c r="I74" s="41"/>
      <c r="J74" s="41"/>
      <c r="K74" s="41"/>
      <c r="L74" s="41">
        <v>404603</v>
      </c>
      <c r="M74" s="41"/>
      <c r="N74" s="41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25"/>
      <c r="B75"/>
      <c r="C75"/>
      <c r="D75"/>
      <c r="E75"/>
      <c r="F75"/>
      <c r="G75" s="36"/>
      <c r="H75" s="36"/>
      <c r="I75" s="36"/>
      <c r="J75" s="36"/>
      <c r="K75" s="36"/>
      <c r="L75" s="36"/>
      <c r="M75" s="36"/>
      <c r="N75" s="3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23" t="s">
        <v>29</v>
      </c>
      <c r="D77" s="14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24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23" t="s">
        <v>30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7" ht="12.75">
      <c r="O501"/>
      <c r="P501"/>
      <c r="Q501"/>
    </row>
    <row r="502" spans="15:17" ht="12.75">
      <c r="O502"/>
      <c r="P502"/>
      <c r="Q502"/>
    </row>
    <row r="503" spans="15:17" ht="12.75">
      <c r="O503"/>
      <c r="P503"/>
      <c r="Q503"/>
    </row>
    <row r="504" spans="15:17" ht="12.75">
      <c r="O504"/>
      <c r="P504"/>
      <c r="Q504"/>
    </row>
  </sheetData>
  <sheetProtection/>
  <mergeCells count="42"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26:N26"/>
    <mergeCell ref="A32:N32"/>
    <mergeCell ref="A37:N37"/>
    <mergeCell ref="A41:N41"/>
    <mergeCell ref="A49:N49"/>
    <mergeCell ref="A53:N53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73:F73"/>
    <mergeCell ref="A74:F74"/>
    <mergeCell ref="A69:F69"/>
    <mergeCell ref="A70:F70"/>
    <mergeCell ref="A71:F71"/>
    <mergeCell ref="A72:F72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Козлова Г.</cp:lastModifiedBy>
  <cp:lastPrinted>2011-07-07T08:35:01Z</cp:lastPrinted>
  <dcterms:created xsi:type="dcterms:W3CDTF">2003-01-28T12:33:10Z</dcterms:created>
  <dcterms:modified xsi:type="dcterms:W3CDTF">2011-07-21T08:03:57Z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