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005" windowWidth="14160" windowHeight="6465" tabRatio="703" activeTab="0"/>
  </bookViews>
  <sheets>
    <sheet name="пр.1 Перечень" sheetId="1" r:id="rId1"/>
    <sheet name="пр.2 Реестр" sheetId="2" r:id="rId2"/>
  </sheets>
  <externalReferences>
    <externalReference r:id="rId5"/>
  </externalReferences>
  <definedNames>
    <definedName name="_xlnm.Print_Titles" localSheetId="0">'пр.1 Перечень'!$15:$15</definedName>
    <definedName name="_xlnm.Print_Titles" localSheetId="1">'пр.2 Реестр'!$15:$15</definedName>
    <definedName name="_xlnm.Print_Area" localSheetId="0">'пр.1 Перечень'!$A$1:$O$27</definedName>
    <definedName name="_xlnm.Print_Area" localSheetId="1">'пр.2 Реестр'!$A$1:$AH$26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<sst xmlns="http://schemas.openxmlformats.org/spreadsheetml/2006/main" count="118" uniqueCount="74">
  <si>
    <t>№ п/п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</si>
  <si>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</si>
  <si>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</si>
  <si>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</si>
  <si>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</si>
  <si>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</si>
  <si>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кв.м</t>
  </si>
  <si>
    <t>всего:</t>
  </si>
  <si>
    <t>чел.</t>
  </si>
  <si>
    <t>руб.</t>
  </si>
  <si>
    <t>руб./кв.м</t>
  </si>
  <si>
    <t>X</t>
  </si>
  <si>
    <t>Плановая дата завершения работ</t>
  </si>
  <si>
    <t>Общая площадь МКД, всего</t>
  </si>
  <si>
    <t>Площадь помещений МКД</t>
  </si>
  <si>
    <t>ед.</t>
  </si>
  <si>
    <t>кв.м.</t>
  </si>
  <si>
    <t>куб.м.</t>
  </si>
  <si>
    <t>в том числе</t>
  </si>
  <si>
    <t>отопление</t>
  </si>
  <si>
    <t>ХВС</t>
  </si>
  <si>
    <t>ГВС</t>
  </si>
  <si>
    <t>Ремонт внутридомовых инженерных систем</t>
  </si>
  <si>
    <t>Установка коллективных (общедомовых) ПУ и УУ</t>
  </si>
  <si>
    <t>в том числе приборы учёта</t>
  </si>
  <si>
    <t>электроснабжение</t>
  </si>
  <si>
    <t>Ремонт крыши</t>
  </si>
  <si>
    <t>Утепление  фасадов</t>
  </si>
  <si>
    <t>Ремонт фасадов</t>
  </si>
  <si>
    <t>Ремонт фундаментов</t>
  </si>
  <si>
    <t>№
п/п</t>
  </si>
  <si>
    <t>завершение последнего
капитального ремонта</t>
  </si>
  <si>
    <t>ММ.ГГГГ</t>
  </si>
  <si>
    <t>ПЕРЕЧЕНЬ</t>
  </si>
  <si>
    <t>многоквартирных домов, в отношении которых планируется проведение</t>
  </si>
  <si>
    <t>РЕЕСТР</t>
  </si>
  <si>
    <t>многоквартирных домов по видам капитального ремонта</t>
  </si>
  <si>
    <t>Стоимость
капитального ремонта,
всего</t>
  </si>
  <si>
    <t>всего работ
по инженерным системам</t>
  </si>
  <si>
    <t>ремонт сетей
электроснабжения</t>
  </si>
  <si>
    <t>ремонт сетей
теплоснабжения</t>
  </si>
  <si>
    <t>ремонт сетей
газоснабжения</t>
  </si>
  <si>
    <t xml:space="preserve">ремонт систем
водоотведения </t>
  </si>
  <si>
    <t>Ремонт или замена
лифтового оборудования</t>
  </si>
  <si>
    <t>Ремонт
подвальных помещений</t>
  </si>
  <si>
    <t>Энергетическое
обследование дома</t>
  </si>
  <si>
    <t>всего установка
коллективных (общедомовых)
ПУ и УУ</t>
  </si>
  <si>
    <t>ремонт сетей
холодного
водоснабжения</t>
  </si>
  <si>
    <t>ремонт сетей
горячего
водоснабжения</t>
  </si>
  <si>
    <t>Адрес
многоквартирного
дома</t>
  </si>
  <si>
    <t>Адрес многоквартирного дома
(далее - "МКД")</t>
  </si>
  <si>
    <t>Переустройство
невентилируемой крыши на вентилируемую крышу,
устройство выходов на кровлю</t>
  </si>
  <si>
    <t>Ремонт подъездов,
в том числе усиление
строительных конструкций</t>
  </si>
  <si>
    <t>в том числе жилых помещений,
находящихся в собственности
граждан</t>
  </si>
  <si>
    <t>Стоимость капитального ремонта
за счет средств собственников
помещений в МКД</t>
  </si>
  <si>
    <t>Удельная стоимость капитального
ремонта 1 кв. м общей площади
помещений МКД</t>
  </si>
  <si>
    <t>Вид крыши *</t>
  </si>
  <si>
    <t>Итого по муниципальному образованию:</t>
  </si>
  <si>
    <t>Количество жителей,
проживающих в МКД на дату
утверждения краткосрочного
плана</t>
  </si>
  <si>
    <t>г. Заринск, ул. Союза Республик, 4</t>
  </si>
  <si>
    <t>г. Заринск, пр. Строителей, 10</t>
  </si>
  <si>
    <t>панельные</t>
  </si>
  <si>
    <t>г. Заринск, пр. Строителей, 24</t>
  </si>
  <si>
    <t>г. Заринск, пр. Строителей, 26</t>
  </si>
  <si>
    <t>капитального ремонта общего имущества в рамках Краткосрочного плана реализации краевой программы в отношении многоквартирных домов, расположенных на территории муниципального образования город Заринск Алтайского края</t>
  </si>
  <si>
    <t>г. Заринск, ул. 25 Партсъезда, 42/1</t>
  </si>
  <si>
    <t>г. Заринск, ул. Советская, 30</t>
  </si>
  <si>
    <t>кирпичные</t>
  </si>
  <si>
    <t>скатная</t>
  </si>
  <si>
    <t>к постановлению администрации</t>
  </si>
  <si>
    <t>города Заринска Алтайского края</t>
  </si>
  <si>
    <t>от _____________ 2017 № ______</t>
  </si>
  <si>
    <t>ПРИЛОЖЕНИЕ № 2</t>
  </si>
  <si>
    <t>ПРИЛОЖЕНИЕ №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</si>
</sst>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\ ###\ ###\ ##0"/>
    <numFmt numFmtId="173" formatCode="###\ ###\ ###\ ##0.00"/>
    <numFmt numFmtId="174" formatCode="mmm/yyyy"/>
    <numFmt numFmtId="175" formatCode="mm/yyyy"/>
    <numFmt numFmtId="176" formatCode="0.000"/>
    <numFmt numFmtId="177" formatCode="0.000000"/>
    <numFmt numFmtId="178" formatCode="0.0000"/>
    <numFmt numFmtId="179" formatCode="0.00000"/>
    <numFmt numFmtId="180" formatCode="0.0000000"/>
    <numFmt numFmtId="181" formatCode="#,##0.0000"/>
    <numFmt numFmtId="182" formatCode="#,##0.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"/>
    <numFmt numFmtId="191" formatCode="0.0000%"/>
    <numFmt numFmtId="192" formatCode="0.000%"/>
    <numFmt numFmtId="193" formatCode="[$-FC19]d\ mmmm\ yyyy\ &quot;г.&quot;"/>
    <numFmt numFmtId="194" formatCode="[$-419]mmmm\ yyyy;@"/>
    <numFmt numFmtId="195" formatCode="dd\.mm\.yyyy"/>
    <numFmt numFmtId="196" formatCode="dd\.mm\.yyyy\ h:mm:ss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1"/>
      <name val="Arial"/>
      <family val="2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Arial"/>
      <family val="2"/>
    </font>
    <font>
      <sz val="26"/>
      <color indexed="8"/>
      <name val="Times New Roman"/>
      <family val="1"/>
    </font>
    <font>
      <sz val="21"/>
      <color indexed="8"/>
      <name val="Times New Roman"/>
      <family val="1"/>
    </font>
    <font>
      <sz val="2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12" borderId="0" applyNumberFormat="0" applyBorder="0" applyAlignment="0" applyProtection="0"/>
    <xf numFmtId="0" fontId="34" fillId="21" borderId="0" applyNumberFormat="0" applyBorder="0" applyAlignment="0" applyProtection="0"/>
    <xf numFmtId="0" fontId="7" fillId="14" borderId="0" applyNumberFormat="0" applyBorder="0" applyAlignment="0" applyProtection="0"/>
    <xf numFmtId="0" fontId="34" fillId="14" borderId="0" applyNumberFormat="0" applyBorder="0" applyAlignment="0" applyProtection="0"/>
    <xf numFmtId="0" fontId="7" fillId="22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7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1" applyNumberFormat="0" applyAlignment="0" applyProtection="0"/>
    <xf numFmtId="0" fontId="36" fillId="33" borderId="2" applyNumberFormat="0" applyAlignment="0" applyProtection="0"/>
    <xf numFmtId="0" fontId="37" fillId="33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4" borderId="7" applyNumberFormat="0" applyAlignment="0" applyProtection="0"/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8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10" xfId="75" applyNumberFormat="1" applyFont="1" applyFill="1" applyBorder="1" applyAlignment="1">
      <alignment horizontal="center" vertical="center"/>
      <protection/>
    </xf>
    <xf numFmtId="3" fontId="9" fillId="0" borderId="10" xfId="75" applyNumberFormat="1" applyFont="1" applyFill="1" applyBorder="1" applyAlignment="1">
      <alignment horizontal="right" vertical="center"/>
      <protection/>
    </xf>
    <xf numFmtId="4" fontId="9" fillId="0" borderId="10" xfId="75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9" fillId="0" borderId="10" xfId="75" applyNumberFormat="1" applyFont="1" applyFill="1" applyBorder="1" applyAlignment="1">
      <alignment horizontal="center" vertical="center" textRotation="90" wrapText="1"/>
      <protection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75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75" applyFont="1" applyFill="1" applyBorder="1" applyAlignment="1">
      <alignment horizontal="left" vertical="center"/>
      <protection/>
    </xf>
    <xf numFmtId="0" fontId="3" fillId="0" borderId="10" xfId="78" applyNumberFormat="1" applyFont="1" applyFill="1" applyBorder="1" applyAlignment="1">
      <alignment horizontal="center" vertical="center"/>
      <protection/>
    </xf>
    <xf numFmtId="0" fontId="12" fillId="0" borderId="0" xfId="75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75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3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indent="5"/>
    </xf>
    <xf numFmtId="17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3" fontId="9" fillId="0" borderId="0" xfId="75" applyNumberFormat="1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9" fillId="0" borderId="10" xfId="75" applyNumberFormat="1" applyFont="1" applyFill="1" applyBorder="1" applyAlignment="1">
      <alignment horizontal="center" vertical="center" wrapText="1"/>
      <protection/>
    </xf>
    <xf numFmtId="0" fontId="9" fillId="0" borderId="10" xfId="75" applyNumberFormat="1" applyFont="1" applyFill="1" applyBorder="1" applyAlignment="1">
      <alignment horizontal="center" vertical="center" textRotation="90" wrapText="1"/>
      <protection/>
    </xf>
    <xf numFmtId="0" fontId="3" fillId="0" borderId="14" xfId="0" applyFont="1" applyFill="1" applyBorder="1" applyAlignment="1">
      <alignment horizontal="left" vertical="center" wrapText="1" indent="1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2 5" xfId="76"/>
    <cellStyle name="Обычный 3" xfId="77"/>
    <cellStyle name="Обычный 4" xfId="78"/>
    <cellStyle name="Обычный 6 3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52;&#1086;&#1080;%20&#1076;&#1086;&#1082;&#1091;&#1084;&#1077;&#1085;&#1090;&#1099;\&#1055;&#1054;%20%20&#1048;&#1057;&#1055;&#1054;&#1051;&#1053;&#1048;&#1058;&#1045;&#1051;&#1071;&#1052;\2014\&#1056;&#1091;&#1095;&#1100;&#1077;&#1074;&#1072;\&#1056;&#1077;&#1075;&#1080;&#1086;&#1085;&#1072;&#1083;&#1100;&#1085;&#1099;&#1081;%20&#1086;&#1087;&#1077;&#1088;&#1072;&#1090;&#1086;&#1088;\&#1048;&#1079;%20&#1082;&#1088;&#1072;&#1103;%20&#1087;&#1086;%20&#1082;&#1088;&#1072;&#1090;.&#1087;&#1083;&#1072;&#1085;&#1072;&#1084;\&#1060;&#1086;&#1088;&#1084;&#1099;%20&#1052;&#1054;%20&#1087;&#1086;%20185-&#1060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"/>
      <sheetName val="виды ремонта"/>
      <sheetName val="показатели"/>
      <sheetName val="количество МК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75" zoomScaleNormal="40" zoomScaleSheetLayoutView="75" zoomScalePageLayoutView="0" workbookViewId="0" topLeftCell="F1">
      <selection activeCell="M1" sqref="M1:O1"/>
    </sheetView>
  </sheetViews>
  <sheetFormatPr defaultColWidth="8.8515625" defaultRowHeight="15"/>
  <cols>
    <col min="1" max="1" width="8.00390625" style="14" customWidth="1"/>
    <col min="2" max="2" width="43.8515625" style="11" customWidth="1"/>
    <col min="3" max="4" width="9.28125" style="3" customWidth="1"/>
    <col min="5" max="6" width="15.57421875" style="3" customWidth="1"/>
    <col min="7" max="8" width="9.28125" style="3" customWidth="1"/>
    <col min="9" max="9" width="13.28125" style="3" customWidth="1"/>
    <col min="10" max="10" width="14.7109375" style="3" customWidth="1"/>
    <col min="11" max="11" width="13.28125" style="3" customWidth="1"/>
    <col min="12" max="12" width="12.140625" style="3" customWidth="1"/>
    <col min="13" max="13" width="14.7109375" style="3" customWidth="1"/>
    <col min="14" max="14" width="12.140625" style="15" customWidth="1"/>
    <col min="15" max="15" width="12.140625" style="16" customWidth="1"/>
    <col min="16" max="16384" width="8.8515625" style="11" customWidth="1"/>
  </cols>
  <sheetData>
    <row r="1" spans="9:15" s="29" customFormat="1" ht="19.5" customHeight="1">
      <c r="I1" s="33"/>
      <c r="M1" s="45" t="s">
        <v>73</v>
      </c>
      <c r="N1" s="45"/>
      <c r="O1" s="45"/>
    </row>
    <row r="2" spans="9:15" s="29" customFormat="1" ht="19.5" customHeight="1">
      <c r="I2" s="33"/>
      <c r="M2" s="45" t="s">
        <v>69</v>
      </c>
      <c r="N2" s="45"/>
      <c r="O2" s="45"/>
    </row>
    <row r="3" spans="9:15" s="29" customFormat="1" ht="19.5" customHeight="1">
      <c r="I3" s="33"/>
      <c r="M3" s="45" t="s">
        <v>70</v>
      </c>
      <c r="N3" s="45"/>
      <c r="O3" s="45"/>
    </row>
    <row r="4" spans="9:15" s="29" customFormat="1" ht="19.5" customHeight="1">
      <c r="I4" s="33"/>
      <c r="M4" s="45" t="s">
        <v>71</v>
      </c>
      <c r="N4" s="45"/>
      <c r="O4" s="45"/>
    </row>
    <row r="5" s="29" customFormat="1" ht="19.5" customHeight="1">
      <c r="I5" s="33"/>
    </row>
    <row r="6" s="29" customFormat="1" ht="19.5" customHeight="1">
      <c r="I6" s="33"/>
    </row>
    <row r="7" spans="9:13" s="29" customFormat="1" ht="63" customHeight="1">
      <c r="I7" s="33"/>
      <c r="M7" s="30"/>
    </row>
    <row r="8" spans="1:15" s="29" customFormat="1" ht="19.5" customHeight="1">
      <c r="A8" s="46" t="s">
        <v>33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29" customFormat="1" ht="19.5" customHeight="1">
      <c r="A9" s="46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29" customFormat="1" ht="52.5" customHeight="1">
      <c r="A10" s="47" t="s">
        <v>64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s="32" customFormat="1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" customFormat="1" ht="16.5" customHeight="1">
      <c r="A12" s="50" t="s">
        <v>30</v>
      </c>
      <c r="B12" s="50" t="s">
        <v>50</v>
      </c>
      <c r="C12" s="50" t="s">
        <v>1</v>
      </c>
      <c r="D12" s="49"/>
      <c r="E12" s="48" t="s">
        <v>3</v>
      </c>
      <c r="F12" s="55" t="s">
        <v>56</v>
      </c>
      <c r="G12" s="48" t="s">
        <v>4</v>
      </c>
      <c r="H12" s="48" t="s">
        <v>5</v>
      </c>
      <c r="I12" s="48" t="s">
        <v>13</v>
      </c>
      <c r="J12" s="50" t="s">
        <v>14</v>
      </c>
      <c r="K12" s="49"/>
      <c r="L12" s="48" t="s">
        <v>58</v>
      </c>
      <c r="M12" s="51" t="s">
        <v>54</v>
      </c>
      <c r="N12" s="48" t="s">
        <v>55</v>
      </c>
      <c r="O12" s="48" t="s">
        <v>12</v>
      </c>
    </row>
    <row r="13" spans="1:15" s="3" customFormat="1" ht="170.25" customHeight="1">
      <c r="A13" s="50"/>
      <c r="B13" s="49"/>
      <c r="C13" s="55" t="s">
        <v>2</v>
      </c>
      <c r="D13" s="55" t="s">
        <v>31</v>
      </c>
      <c r="E13" s="49"/>
      <c r="F13" s="57"/>
      <c r="G13" s="49"/>
      <c r="H13" s="49"/>
      <c r="I13" s="49"/>
      <c r="J13" s="8" t="s">
        <v>7</v>
      </c>
      <c r="K13" s="8" t="s">
        <v>53</v>
      </c>
      <c r="L13" s="49"/>
      <c r="M13" s="52"/>
      <c r="N13" s="48"/>
      <c r="O13" s="48"/>
    </row>
    <row r="14" spans="1:15" s="3" customFormat="1" ht="16.5" customHeight="1">
      <c r="A14" s="50"/>
      <c r="B14" s="49"/>
      <c r="C14" s="56"/>
      <c r="D14" s="56"/>
      <c r="E14" s="49"/>
      <c r="F14" s="56"/>
      <c r="G14" s="49"/>
      <c r="H14" s="49"/>
      <c r="I14" s="1" t="s">
        <v>6</v>
      </c>
      <c r="J14" s="1" t="s">
        <v>6</v>
      </c>
      <c r="K14" s="1" t="s">
        <v>6</v>
      </c>
      <c r="L14" s="1" t="s">
        <v>8</v>
      </c>
      <c r="M14" s="1" t="s">
        <v>9</v>
      </c>
      <c r="N14" s="1" t="s">
        <v>10</v>
      </c>
      <c r="O14" s="1" t="s">
        <v>32</v>
      </c>
    </row>
    <row r="15" spans="1:15" s="3" customFormat="1" ht="16.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</row>
    <row r="16" spans="1:15" ht="17.25" customHeight="1">
      <c r="A16" s="53" t="s">
        <v>57</v>
      </c>
      <c r="B16" s="54"/>
      <c r="C16" s="1" t="s">
        <v>11</v>
      </c>
      <c r="D16" s="1" t="s">
        <v>11</v>
      </c>
      <c r="E16" s="1" t="s">
        <v>11</v>
      </c>
      <c r="F16" s="1" t="s">
        <v>11</v>
      </c>
      <c r="G16" s="1" t="s">
        <v>11</v>
      </c>
      <c r="H16" s="1" t="s">
        <v>11</v>
      </c>
      <c r="I16" s="35">
        <f>I20+I22+I21+I17+I18+I19</f>
        <v>83676.5</v>
      </c>
      <c r="J16" s="35">
        <f>J20+J22+J21+J17+J18+J19</f>
        <v>71921.00000000001</v>
      </c>
      <c r="K16" s="35">
        <f>K20+K22+K21+K17+K18+K19</f>
        <v>70637.3</v>
      </c>
      <c r="L16" s="36">
        <f>L20+L22+L21+L17+L18+L19</f>
        <v>3142</v>
      </c>
      <c r="M16" s="44">
        <f>M17+M18+M19+M20+M21+M22</f>
        <v>40886280.29</v>
      </c>
      <c r="N16" s="37">
        <f aca="true" t="shared" si="0" ref="N16:N22">M16/I16</f>
        <v>488.62321308850153</v>
      </c>
      <c r="O16" s="38">
        <v>42705</v>
      </c>
    </row>
    <row r="17" spans="1:15" ht="17.25" customHeight="1">
      <c r="A17" s="42">
        <v>1</v>
      </c>
      <c r="B17" s="12" t="s">
        <v>60</v>
      </c>
      <c r="C17" s="1">
        <v>1989</v>
      </c>
      <c r="D17" s="1"/>
      <c r="E17" s="1" t="s">
        <v>61</v>
      </c>
      <c r="F17" s="1"/>
      <c r="G17" s="1">
        <v>9</v>
      </c>
      <c r="H17" s="1">
        <v>9</v>
      </c>
      <c r="I17" s="35">
        <v>21260.2</v>
      </c>
      <c r="J17" s="35">
        <v>18227.9</v>
      </c>
      <c r="K17" s="35">
        <v>17897.3</v>
      </c>
      <c r="L17" s="36">
        <v>831</v>
      </c>
      <c r="M17" s="44">
        <v>5980677.99</v>
      </c>
      <c r="N17" s="37">
        <f t="shared" si="0"/>
        <v>281.3086419695017</v>
      </c>
      <c r="O17" s="38">
        <v>42705</v>
      </c>
    </row>
    <row r="18" spans="1:15" ht="17.25" customHeight="1">
      <c r="A18" s="42">
        <v>2</v>
      </c>
      <c r="B18" s="12" t="s">
        <v>62</v>
      </c>
      <c r="C18" s="1">
        <v>1988</v>
      </c>
      <c r="D18" s="1"/>
      <c r="E18" s="1" t="s">
        <v>61</v>
      </c>
      <c r="F18" s="1"/>
      <c r="G18" s="1">
        <v>9</v>
      </c>
      <c r="H18" s="1">
        <v>8</v>
      </c>
      <c r="I18" s="35">
        <v>18819.9</v>
      </c>
      <c r="J18" s="35">
        <v>16511.3</v>
      </c>
      <c r="K18" s="35">
        <v>16298.9</v>
      </c>
      <c r="L18" s="36">
        <v>643</v>
      </c>
      <c r="M18" s="44">
        <v>7992890.19</v>
      </c>
      <c r="N18" s="37">
        <f t="shared" si="0"/>
        <v>424.7041796183827</v>
      </c>
      <c r="O18" s="38">
        <v>42705</v>
      </c>
    </row>
    <row r="19" spans="1:15" ht="17.25" customHeight="1">
      <c r="A19" s="42">
        <v>3</v>
      </c>
      <c r="B19" s="12" t="s">
        <v>63</v>
      </c>
      <c r="C19" s="1">
        <v>1987</v>
      </c>
      <c r="D19" s="1"/>
      <c r="E19" s="1" t="s">
        <v>61</v>
      </c>
      <c r="F19" s="1"/>
      <c r="G19" s="1">
        <v>9</v>
      </c>
      <c r="H19" s="1">
        <v>6</v>
      </c>
      <c r="I19" s="35">
        <v>14288.5</v>
      </c>
      <c r="J19" s="35">
        <v>12528.1</v>
      </c>
      <c r="K19" s="35">
        <v>12417.9</v>
      </c>
      <c r="L19" s="36">
        <v>478</v>
      </c>
      <c r="M19" s="44">
        <v>7993629.89</v>
      </c>
      <c r="N19" s="37">
        <f t="shared" si="0"/>
        <v>559.4450005248976</v>
      </c>
      <c r="O19" s="38">
        <v>42705</v>
      </c>
    </row>
    <row r="20" spans="1:15" ht="17.25" customHeight="1">
      <c r="A20" s="1">
        <v>4</v>
      </c>
      <c r="B20" s="12" t="s">
        <v>65</v>
      </c>
      <c r="C20" s="1">
        <v>1990</v>
      </c>
      <c r="D20" s="1"/>
      <c r="E20" s="1" t="s">
        <v>61</v>
      </c>
      <c r="F20" s="1"/>
      <c r="G20" s="1">
        <v>9</v>
      </c>
      <c r="H20" s="1">
        <v>10</v>
      </c>
      <c r="I20" s="35">
        <v>21893.4</v>
      </c>
      <c r="J20" s="35">
        <v>18521.3</v>
      </c>
      <c r="K20" s="35">
        <v>18198.9</v>
      </c>
      <c r="L20" s="36">
        <v>868</v>
      </c>
      <c r="M20" s="44">
        <v>13900505.99</v>
      </c>
      <c r="N20" s="37">
        <f t="shared" si="0"/>
        <v>634.9176459572291</v>
      </c>
      <c r="O20" s="38">
        <v>42705</v>
      </c>
    </row>
    <row r="21" spans="1:15" ht="17.25" customHeight="1">
      <c r="A21" s="1">
        <v>5</v>
      </c>
      <c r="B21" s="12" t="s">
        <v>66</v>
      </c>
      <c r="C21" s="1">
        <v>1962</v>
      </c>
      <c r="D21" s="1">
        <v>2009</v>
      </c>
      <c r="E21" s="1" t="s">
        <v>67</v>
      </c>
      <c r="F21" s="1" t="s">
        <v>68</v>
      </c>
      <c r="G21" s="1">
        <v>3</v>
      </c>
      <c r="H21" s="1">
        <v>3</v>
      </c>
      <c r="I21" s="35">
        <v>605.9</v>
      </c>
      <c r="J21" s="35">
        <v>547.7</v>
      </c>
      <c r="K21" s="35">
        <v>471.1</v>
      </c>
      <c r="L21" s="36">
        <v>31</v>
      </c>
      <c r="M21" s="44">
        <v>962986.94</v>
      </c>
      <c r="N21" s="37">
        <f t="shared" si="0"/>
        <v>1589.3496286515926</v>
      </c>
      <c r="O21" s="38">
        <v>42705</v>
      </c>
    </row>
    <row r="22" spans="1:15" ht="17.25" customHeight="1">
      <c r="A22" s="1">
        <v>6</v>
      </c>
      <c r="B22" s="12" t="s">
        <v>59</v>
      </c>
      <c r="C22" s="1">
        <v>1984</v>
      </c>
      <c r="D22" s="1"/>
      <c r="E22" s="1" t="s">
        <v>61</v>
      </c>
      <c r="F22" s="1"/>
      <c r="G22" s="1">
        <v>9</v>
      </c>
      <c r="H22" s="1">
        <v>2</v>
      </c>
      <c r="I22" s="35">
        <v>6808.6</v>
      </c>
      <c r="J22" s="35">
        <v>5584.7</v>
      </c>
      <c r="K22" s="35">
        <v>5353.2</v>
      </c>
      <c r="L22" s="36">
        <v>291</v>
      </c>
      <c r="M22" s="44">
        <v>4055589.29</v>
      </c>
      <c r="N22" s="37">
        <f t="shared" si="0"/>
        <v>595.656858972476</v>
      </c>
      <c r="O22" s="38">
        <v>42705</v>
      </c>
    </row>
    <row r="23" spans="1:15" ht="17.25" customHeight="1">
      <c r="A23" s="1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25" customHeight="1">
      <c r="A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7.25" customHeight="1">
      <c r="A25" s="1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7.25" customHeight="1">
      <c r="A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9" s="24" customFormat="1" ht="19.5" customHeight="1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2:19" s="24" customFormat="1" ht="21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2:19" s="24" customFormat="1" ht="21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24" customFormat="1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6"/>
      <c r="Q31" s="26"/>
      <c r="R31" s="26"/>
      <c r="S31" s="26"/>
    </row>
    <row r="32" spans="1:19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6"/>
      <c r="Q32" s="26"/>
      <c r="R32" s="26"/>
      <c r="S32" s="26"/>
    </row>
    <row r="33" spans="1:19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6"/>
      <c r="Q33" s="26"/>
      <c r="R33" s="26"/>
      <c r="S33" s="26"/>
    </row>
    <row r="34" spans="1:19" ht="15">
      <c r="A34" s="1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</row>
    <row r="35" spans="1:19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  <c r="Q35" s="26"/>
      <c r="R35" s="26"/>
      <c r="S35" s="26"/>
    </row>
    <row r="36" spans="1:19" ht="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  <c r="Q36" s="26"/>
      <c r="R36" s="26"/>
      <c r="S36" s="26"/>
    </row>
  </sheetData>
  <sheetProtection/>
  <mergeCells count="23">
    <mergeCell ref="F12:F14"/>
    <mergeCell ref="A12:A14"/>
    <mergeCell ref="M1:O1"/>
    <mergeCell ref="A16:B16"/>
    <mergeCell ref="N12:N13"/>
    <mergeCell ref="E12:E14"/>
    <mergeCell ref="C12:D12"/>
    <mergeCell ref="H12:H14"/>
    <mergeCell ref="D13:D14"/>
    <mergeCell ref="B12:B14"/>
    <mergeCell ref="C13:C14"/>
    <mergeCell ref="L12:L13"/>
    <mergeCell ref="G12:G14"/>
    <mergeCell ref="J12:K12"/>
    <mergeCell ref="O12:O13"/>
    <mergeCell ref="M12:M13"/>
    <mergeCell ref="I12:I13"/>
    <mergeCell ref="M2:O2"/>
    <mergeCell ref="M3:O3"/>
    <mergeCell ref="M4:O4"/>
    <mergeCell ref="A8:O8"/>
    <mergeCell ref="A9:O9"/>
    <mergeCell ref="A10:O10"/>
  </mergeCells>
  <printOptions horizontalCentered="1"/>
  <pageMargins left="0.7874015748031497" right="0.7874015748031497" top="1.1811023622047245" bottom="0.5905511811023623" header="0.7874015748031497" footer="0.3937007874015748"/>
  <pageSetup firstPageNumber="1" useFirstPageNumber="1" fitToHeight="0" fitToWidth="1" horizontalDpi="600" verticalDpi="600" orientation="landscape" paperSize="9" scale="60" r:id="rId1"/>
  <headerFooter alignWithMargins="0">
    <oddHeader>&amp;R&amp;"Times New Roman,обычный"&amp;18&amp;P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view="pageBreakPreview" zoomScale="75" zoomScaleSheetLayoutView="75" workbookViewId="0" topLeftCell="R1">
      <selection activeCell="AF7" sqref="AF7"/>
    </sheetView>
  </sheetViews>
  <sheetFormatPr defaultColWidth="11.57421875" defaultRowHeight="15"/>
  <cols>
    <col min="1" max="1" width="5.140625" style="19" customWidth="1"/>
    <col min="2" max="2" width="24.421875" style="19" customWidth="1"/>
    <col min="3" max="3" width="15.00390625" style="20" customWidth="1"/>
    <col min="4" max="4" width="10.8515625" style="20" customWidth="1"/>
    <col min="5" max="6" width="9.57421875" style="20" customWidth="1"/>
    <col min="7" max="7" width="5.57421875" style="20" customWidth="1"/>
    <col min="8" max="8" width="9.57421875" style="20" customWidth="1"/>
    <col min="9" max="9" width="11.00390625" style="20" customWidth="1"/>
    <col min="10" max="10" width="9.57421875" style="20" customWidth="1"/>
    <col min="11" max="11" width="9.28125" style="20" customWidth="1"/>
    <col min="12" max="12" width="3.8515625" style="20" customWidth="1"/>
    <col min="13" max="13" width="7.7109375" style="20" customWidth="1"/>
    <col min="14" max="14" width="3.8515625" style="20" customWidth="1"/>
    <col min="15" max="15" width="7.7109375" style="20" customWidth="1"/>
    <col min="16" max="16" width="3.8515625" style="20" customWidth="1"/>
    <col min="17" max="17" width="5.00390625" style="20" customWidth="1"/>
    <col min="18" max="18" width="3.8515625" style="20" customWidth="1"/>
    <col min="19" max="19" width="5.421875" style="20" customWidth="1"/>
    <col min="20" max="20" width="11.421875" style="20" customWidth="1"/>
    <col min="21" max="21" width="12.28125" style="20" customWidth="1"/>
    <col min="22" max="22" width="5.57421875" style="20" customWidth="1"/>
    <col min="23" max="23" width="14.57421875" style="20" customWidth="1"/>
    <col min="24" max="24" width="9.140625" style="20" customWidth="1"/>
    <col min="25" max="25" width="10.28125" style="20" customWidth="1"/>
    <col min="26" max="26" width="9.421875" style="20" customWidth="1"/>
    <col min="27" max="27" width="11.140625" style="20" customWidth="1"/>
    <col min="28" max="28" width="10.00390625" style="20" customWidth="1"/>
    <col min="29" max="29" width="11.00390625" style="20" customWidth="1"/>
    <col min="30" max="30" width="7.7109375" style="20" customWidth="1"/>
    <col min="31" max="31" width="9.7109375" style="20" customWidth="1"/>
    <col min="32" max="32" width="11.140625" style="20" customWidth="1"/>
    <col min="33" max="34" width="11.140625" style="19" customWidth="1"/>
    <col min="35" max="16384" width="11.57421875" style="19" customWidth="1"/>
  </cols>
  <sheetData>
    <row r="1" spans="24:34" s="21" customFormat="1" ht="24" customHeight="1">
      <c r="X1" s="28"/>
      <c r="Y1" s="34"/>
      <c r="AE1" s="45" t="s">
        <v>72</v>
      </c>
      <c r="AF1" s="45"/>
      <c r="AG1" s="45"/>
      <c r="AH1" s="45"/>
    </row>
    <row r="2" spans="24:34" s="21" customFormat="1" ht="20.25" customHeight="1">
      <c r="X2" s="28"/>
      <c r="Y2" s="34"/>
      <c r="AE2" s="45" t="s">
        <v>69</v>
      </c>
      <c r="AF2" s="45"/>
      <c r="AG2" s="45"/>
      <c r="AH2" s="45"/>
    </row>
    <row r="3" spans="24:34" s="21" customFormat="1" ht="24" customHeight="1">
      <c r="X3" s="28"/>
      <c r="Y3" s="34"/>
      <c r="AE3" s="45" t="s">
        <v>70</v>
      </c>
      <c r="AF3" s="45"/>
      <c r="AG3" s="45"/>
      <c r="AH3" s="45"/>
    </row>
    <row r="4" spans="24:34" s="21" customFormat="1" ht="24" customHeight="1">
      <c r="X4" s="28"/>
      <c r="Y4" s="34"/>
      <c r="AE4" s="45" t="s">
        <v>71</v>
      </c>
      <c r="AF4" s="45"/>
      <c r="AG4" s="45"/>
      <c r="AH4" s="45"/>
    </row>
    <row r="5" spans="24:25" s="21" customFormat="1" ht="24" customHeight="1">
      <c r="X5" s="28"/>
      <c r="Y5" s="34"/>
    </row>
    <row r="6" spans="24:25" s="21" customFormat="1" ht="24" customHeight="1">
      <c r="X6" s="28"/>
      <c r="Y6" s="34"/>
    </row>
    <row r="7" s="21" customFormat="1" ht="72" customHeight="1"/>
    <row r="8" spans="1:34" s="21" customFormat="1" ht="24" customHeight="1">
      <c r="A8" s="58" t="s">
        <v>35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s="21" customFormat="1" ht="24" customHeight="1">
      <c r="A9" s="58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21" s="22" customFormat="1" ht="24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34" s="17" customFormat="1" ht="15" customHeight="1">
      <c r="A11" s="50" t="s">
        <v>0</v>
      </c>
      <c r="B11" s="50" t="s">
        <v>49</v>
      </c>
      <c r="C11" s="60" t="s">
        <v>37</v>
      </c>
      <c r="D11" s="59" t="s">
        <v>22</v>
      </c>
      <c r="E11" s="59"/>
      <c r="F11" s="59"/>
      <c r="G11" s="59"/>
      <c r="H11" s="59"/>
      <c r="I11" s="59"/>
      <c r="J11" s="59"/>
      <c r="K11" s="59" t="s">
        <v>23</v>
      </c>
      <c r="L11" s="59"/>
      <c r="M11" s="59"/>
      <c r="N11" s="59"/>
      <c r="O11" s="59"/>
      <c r="P11" s="59"/>
      <c r="Q11" s="59"/>
      <c r="R11" s="59"/>
      <c r="S11" s="59"/>
      <c r="T11" s="60" t="s">
        <v>26</v>
      </c>
      <c r="U11" s="60"/>
      <c r="V11" s="60" t="s">
        <v>43</v>
      </c>
      <c r="W11" s="60"/>
      <c r="X11" s="60" t="s">
        <v>44</v>
      </c>
      <c r="Y11" s="60"/>
      <c r="Z11" s="60" t="s">
        <v>27</v>
      </c>
      <c r="AA11" s="60"/>
      <c r="AB11" s="60" t="s">
        <v>28</v>
      </c>
      <c r="AC11" s="60"/>
      <c r="AD11" s="60" t="s">
        <v>29</v>
      </c>
      <c r="AE11" s="60"/>
      <c r="AF11" s="60" t="s">
        <v>45</v>
      </c>
      <c r="AG11" s="48" t="s">
        <v>51</v>
      </c>
      <c r="AH11" s="48" t="s">
        <v>52</v>
      </c>
    </row>
    <row r="12" spans="1:34" s="17" customFormat="1" ht="12.75" customHeight="1">
      <c r="A12" s="50"/>
      <c r="B12" s="50"/>
      <c r="C12" s="60"/>
      <c r="D12" s="60" t="s">
        <v>38</v>
      </c>
      <c r="E12" s="59" t="s">
        <v>18</v>
      </c>
      <c r="F12" s="59"/>
      <c r="G12" s="59"/>
      <c r="H12" s="59"/>
      <c r="I12" s="59"/>
      <c r="J12" s="59"/>
      <c r="K12" s="60" t="s">
        <v>46</v>
      </c>
      <c r="L12" s="59" t="s">
        <v>24</v>
      </c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48"/>
      <c r="AH12" s="48"/>
    </row>
    <row r="13" spans="1:34" s="17" customFormat="1" ht="146.25" customHeight="1">
      <c r="A13" s="50"/>
      <c r="B13" s="50"/>
      <c r="C13" s="60"/>
      <c r="D13" s="60"/>
      <c r="E13" s="9" t="s">
        <v>39</v>
      </c>
      <c r="F13" s="9" t="s">
        <v>40</v>
      </c>
      <c r="G13" s="9" t="s">
        <v>41</v>
      </c>
      <c r="H13" s="9" t="s">
        <v>47</v>
      </c>
      <c r="I13" s="9" t="s">
        <v>48</v>
      </c>
      <c r="J13" s="9" t="s">
        <v>42</v>
      </c>
      <c r="K13" s="60"/>
      <c r="L13" s="60" t="s">
        <v>19</v>
      </c>
      <c r="M13" s="60"/>
      <c r="N13" s="60" t="s">
        <v>20</v>
      </c>
      <c r="O13" s="60"/>
      <c r="P13" s="60" t="s">
        <v>21</v>
      </c>
      <c r="Q13" s="60"/>
      <c r="R13" s="60" t="s">
        <v>25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48"/>
      <c r="AH13" s="48"/>
    </row>
    <row r="14" spans="1:34" s="17" customFormat="1" ht="14.25" customHeight="1">
      <c r="A14" s="50"/>
      <c r="B14" s="50"/>
      <c r="C14" s="18" t="s">
        <v>9</v>
      </c>
      <c r="D14" s="18" t="s">
        <v>9</v>
      </c>
      <c r="E14" s="18" t="s">
        <v>9</v>
      </c>
      <c r="F14" s="18" t="s">
        <v>9</v>
      </c>
      <c r="G14" s="18" t="s">
        <v>9</v>
      </c>
      <c r="H14" s="18" t="s">
        <v>9</v>
      </c>
      <c r="I14" s="18" t="s">
        <v>9</v>
      </c>
      <c r="J14" s="18" t="s">
        <v>9</v>
      </c>
      <c r="K14" s="18" t="s">
        <v>9</v>
      </c>
      <c r="L14" s="18" t="s">
        <v>15</v>
      </c>
      <c r="M14" s="18" t="s">
        <v>9</v>
      </c>
      <c r="N14" s="18" t="s">
        <v>15</v>
      </c>
      <c r="O14" s="18" t="s">
        <v>9</v>
      </c>
      <c r="P14" s="18" t="s">
        <v>15</v>
      </c>
      <c r="Q14" s="18" t="s">
        <v>9</v>
      </c>
      <c r="R14" s="18" t="s">
        <v>15</v>
      </c>
      <c r="S14" s="18" t="s">
        <v>9</v>
      </c>
      <c r="T14" s="18" t="s">
        <v>16</v>
      </c>
      <c r="U14" s="18" t="s">
        <v>9</v>
      </c>
      <c r="V14" s="18" t="s">
        <v>15</v>
      </c>
      <c r="W14" s="18" t="s">
        <v>9</v>
      </c>
      <c r="X14" s="18" t="s">
        <v>16</v>
      </c>
      <c r="Y14" s="18" t="s">
        <v>9</v>
      </c>
      <c r="Z14" s="18" t="s">
        <v>16</v>
      </c>
      <c r="AA14" s="18" t="s">
        <v>9</v>
      </c>
      <c r="AB14" s="18" t="s">
        <v>16</v>
      </c>
      <c r="AC14" s="18" t="s">
        <v>9</v>
      </c>
      <c r="AD14" s="18" t="s">
        <v>17</v>
      </c>
      <c r="AE14" s="18" t="s">
        <v>9</v>
      </c>
      <c r="AF14" s="18" t="s">
        <v>9</v>
      </c>
      <c r="AG14" s="1" t="s">
        <v>9</v>
      </c>
      <c r="AH14" s="1" t="s">
        <v>9</v>
      </c>
    </row>
    <row r="15" spans="1:34" s="17" customFormat="1" ht="14.25" customHeight="1">
      <c r="A15" s="1">
        <v>1</v>
      </c>
      <c r="B15" s="1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</row>
    <row r="16" spans="1:34" s="17" customFormat="1" ht="28.5" customHeight="1">
      <c r="A16" s="53" t="s">
        <v>57</v>
      </c>
      <c r="B16" s="61"/>
      <c r="C16" s="7">
        <f>C20+C22+C21+C17+C18+C19</f>
        <v>40886280.29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>
        <f>T21</f>
        <v>455.4</v>
      </c>
      <c r="U16" s="7">
        <f>U21</f>
        <v>962986.94</v>
      </c>
      <c r="V16" s="2">
        <f>V20+V22+V17+V18+V19</f>
        <v>20</v>
      </c>
      <c r="W16" s="7">
        <f>W20+W22+W17+W18+W19</f>
        <v>39923293.35</v>
      </c>
      <c r="X16" s="7"/>
      <c r="Y16" s="2"/>
      <c r="Z16" s="7"/>
      <c r="AA16" s="2"/>
      <c r="AB16" s="7"/>
      <c r="AC16" s="2"/>
      <c r="AD16" s="7"/>
      <c r="AE16" s="2"/>
      <c r="AF16" s="2"/>
      <c r="AG16" s="2"/>
      <c r="AH16" s="2"/>
    </row>
    <row r="17" spans="1:34" s="17" customFormat="1" ht="28.5" customHeight="1">
      <c r="A17" s="40">
        <v>1</v>
      </c>
      <c r="B17" s="12" t="str">
        <f>'пр.1 Перечень'!B17</f>
        <v>г. Заринск, пр. Строителей, 10</v>
      </c>
      <c r="C17" s="7">
        <f>W17</f>
        <v>5980677.99</v>
      </c>
      <c r="D17" s="2"/>
      <c r="E17" s="5"/>
      <c r="F17" s="5"/>
      <c r="G17" s="5"/>
      <c r="H17" s="5"/>
      <c r="I17" s="5"/>
      <c r="J17" s="5"/>
      <c r="K17" s="2"/>
      <c r="L17" s="5"/>
      <c r="M17" s="5"/>
      <c r="N17" s="5"/>
      <c r="O17" s="5"/>
      <c r="P17" s="5"/>
      <c r="Q17" s="5"/>
      <c r="R17" s="5"/>
      <c r="S17" s="5"/>
      <c r="T17" s="6"/>
      <c r="U17" s="6"/>
      <c r="V17" s="5">
        <v>3</v>
      </c>
      <c r="W17" s="6">
        <v>5980677.99</v>
      </c>
      <c r="X17" s="6"/>
      <c r="Y17" s="5"/>
      <c r="Z17" s="6"/>
      <c r="AA17" s="5"/>
      <c r="AB17" s="6"/>
      <c r="AC17" s="5"/>
      <c r="AD17" s="6"/>
      <c r="AE17" s="5"/>
      <c r="AF17" s="5"/>
      <c r="AG17" s="13"/>
      <c r="AH17" s="5"/>
    </row>
    <row r="18" spans="1:34" s="17" customFormat="1" ht="28.5" customHeight="1">
      <c r="A18" s="40">
        <v>2</v>
      </c>
      <c r="B18" s="12" t="str">
        <f>'пр.1 Перечень'!B18</f>
        <v>г. Заринск, пр. Строителей, 24</v>
      </c>
      <c r="C18" s="7">
        <f>W18</f>
        <v>7992890.19</v>
      </c>
      <c r="D18" s="2"/>
      <c r="E18" s="5"/>
      <c r="F18" s="5"/>
      <c r="G18" s="5"/>
      <c r="H18" s="5"/>
      <c r="I18" s="5"/>
      <c r="J18" s="5"/>
      <c r="K18" s="2"/>
      <c r="L18" s="5"/>
      <c r="M18" s="5"/>
      <c r="N18" s="5"/>
      <c r="O18" s="5"/>
      <c r="P18" s="5"/>
      <c r="Q18" s="5"/>
      <c r="R18" s="5"/>
      <c r="S18" s="5"/>
      <c r="T18" s="6"/>
      <c r="U18" s="6"/>
      <c r="V18" s="5">
        <v>4</v>
      </c>
      <c r="W18" s="6">
        <v>7992890.19</v>
      </c>
      <c r="X18" s="6"/>
      <c r="Y18" s="5"/>
      <c r="Z18" s="6"/>
      <c r="AA18" s="5"/>
      <c r="AB18" s="6"/>
      <c r="AC18" s="5"/>
      <c r="AD18" s="6"/>
      <c r="AE18" s="5"/>
      <c r="AF18" s="5"/>
      <c r="AG18" s="13"/>
      <c r="AH18" s="5"/>
    </row>
    <row r="19" spans="1:34" s="17" customFormat="1" ht="28.5" customHeight="1">
      <c r="A19" s="40">
        <v>3</v>
      </c>
      <c r="B19" s="12" t="str">
        <f>'пр.1 Перечень'!B19</f>
        <v>г. Заринск, пр. Строителей, 26</v>
      </c>
      <c r="C19" s="7">
        <f>W19</f>
        <v>7993629.89</v>
      </c>
      <c r="D19" s="2"/>
      <c r="E19" s="5"/>
      <c r="F19" s="5"/>
      <c r="G19" s="5"/>
      <c r="H19" s="5"/>
      <c r="I19" s="5"/>
      <c r="J19" s="5"/>
      <c r="K19" s="2"/>
      <c r="L19" s="5"/>
      <c r="M19" s="5"/>
      <c r="N19" s="5"/>
      <c r="O19" s="5"/>
      <c r="P19" s="5"/>
      <c r="Q19" s="5"/>
      <c r="R19" s="5"/>
      <c r="S19" s="5"/>
      <c r="T19" s="6"/>
      <c r="U19" s="6"/>
      <c r="V19" s="5">
        <v>4</v>
      </c>
      <c r="W19" s="6">
        <v>7993629.89</v>
      </c>
      <c r="X19" s="6"/>
      <c r="Y19" s="5"/>
      <c r="Z19" s="6"/>
      <c r="AA19" s="5"/>
      <c r="AB19" s="6"/>
      <c r="AC19" s="5"/>
      <c r="AD19" s="6"/>
      <c r="AE19" s="5"/>
      <c r="AF19" s="5"/>
      <c r="AG19" s="13"/>
      <c r="AH19" s="5"/>
    </row>
    <row r="20" spans="1:34" ht="29.25" customHeight="1">
      <c r="A20" s="1">
        <v>4</v>
      </c>
      <c r="B20" s="12" t="str">
        <f>'пр.1 Перечень'!B20</f>
        <v>г. Заринск, ул. 25 Партсъезда, 42/1</v>
      </c>
      <c r="C20" s="7">
        <f>W20</f>
        <v>13900505.99</v>
      </c>
      <c r="D20" s="2"/>
      <c r="E20" s="5"/>
      <c r="F20" s="5"/>
      <c r="G20" s="5"/>
      <c r="H20" s="5"/>
      <c r="I20" s="5"/>
      <c r="J20" s="5"/>
      <c r="K20" s="2"/>
      <c r="L20" s="5"/>
      <c r="M20" s="5"/>
      <c r="N20" s="5"/>
      <c r="O20" s="5"/>
      <c r="P20" s="5"/>
      <c r="Q20" s="5"/>
      <c r="R20" s="5"/>
      <c r="S20" s="5"/>
      <c r="T20" s="6"/>
      <c r="U20" s="6"/>
      <c r="V20" s="5">
        <v>7</v>
      </c>
      <c r="W20" s="6">
        <v>13900505.99</v>
      </c>
      <c r="X20" s="6"/>
      <c r="Y20" s="5"/>
      <c r="Z20" s="6"/>
      <c r="AA20" s="5"/>
      <c r="AB20" s="6"/>
      <c r="AC20" s="5"/>
      <c r="AD20" s="6"/>
      <c r="AE20" s="5"/>
      <c r="AF20" s="5"/>
      <c r="AG20" s="13"/>
      <c r="AH20" s="5"/>
    </row>
    <row r="21" spans="1:34" ht="29.25" customHeight="1">
      <c r="A21" s="41">
        <v>5</v>
      </c>
      <c r="B21" s="12" t="str">
        <f>'пр.1 Перечень'!B21</f>
        <v>г. Заринск, ул. Советская, 30</v>
      </c>
      <c r="C21" s="7">
        <f>U21</f>
        <v>962986.94</v>
      </c>
      <c r="D21" s="2"/>
      <c r="E21" s="5"/>
      <c r="F21" s="5"/>
      <c r="G21" s="5"/>
      <c r="H21" s="5"/>
      <c r="I21" s="5"/>
      <c r="J21" s="5"/>
      <c r="K21" s="2"/>
      <c r="L21" s="5"/>
      <c r="M21" s="5"/>
      <c r="N21" s="5"/>
      <c r="O21" s="5"/>
      <c r="P21" s="5"/>
      <c r="Q21" s="5"/>
      <c r="R21" s="5"/>
      <c r="S21" s="5"/>
      <c r="T21" s="6">
        <v>455.4</v>
      </c>
      <c r="U21" s="6">
        <v>962986.94</v>
      </c>
      <c r="V21" s="5"/>
      <c r="W21" s="6"/>
      <c r="X21" s="6"/>
      <c r="Y21" s="5"/>
      <c r="Z21" s="6"/>
      <c r="AA21" s="5"/>
      <c r="AB21" s="6"/>
      <c r="AC21" s="5"/>
      <c r="AD21" s="6"/>
      <c r="AE21" s="5"/>
      <c r="AF21" s="5"/>
      <c r="AG21" s="13"/>
      <c r="AH21" s="5"/>
    </row>
    <row r="22" spans="1:34" ht="32.25" customHeight="1">
      <c r="A22" s="1">
        <v>6</v>
      </c>
      <c r="B22" s="43" t="str">
        <f>'пр.1 Перечень'!B22</f>
        <v>г. Заринск, ул. Союза Республик, 4</v>
      </c>
      <c r="C22" s="7">
        <f>W22</f>
        <v>4055589.29</v>
      </c>
      <c r="D22" s="2"/>
      <c r="E22" s="5"/>
      <c r="F22" s="5"/>
      <c r="G22" s="5"/>
      <c r="H22" s="5"/>
      <c r="I22" s="5"/>
      <c r="J22" s="5"/>
      <c r="K22" s="2"/>
      <c r="L22" s="5"/>
      <c r="M22" s="5"/>
      <c r="N22" s="5"/>
      <c r="O22" s="5"/>
      <c r="P22" s="5"/>
      <c r="Q22" s="5"/>
      <c r="R22" s="5"/>
      <c r="S22" s="5"/>
      <c r="T22" s="6"/>
      <c r="U22" s="6"/>
      <c r="V22" s="5">
        <v>2</v>
      </c>
      <c r="W22" s="6">
        <v>4055589.29</v>
      </c>
      <c r="X22" s="6"/>
      <c r="Y22" s="5"/>
      <c r="Z22" s="6"/>
      <c r="AA22" s="5"/>
      <c r="AB22" s="6"/>
      <c r="AC22" s="5"/>
      <c r="AD22" s="6"/>
      <c r="AE22" s="5"/>
      <c r="AF22" s="5"/>
      <c r="AG22" s="13"/>
      <c r="AH22" s="5"/>
    </row>
    <row r="23" spans="1:32" ht="29.25" customHeight="1">
      <c r="A23" s="1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27.75" customHeight="1">
      <c r="A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29.25" customHeight="1">
      <c r="A25" s="1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29.25" customHeight="1">
      <c r="A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="23" customFormat="1" ht="24" customHeight="1">
      <c r="D27" s="39"/>
    </row>
    <row r="28" s="23" customFormat="1" ht="24" customHeight="1">
      <c r="D28" s="39"/>
    </row>
    <row r="29" s="23" customFormat="1" ht="24" customHeight="1"/>
  </sheetData>
  <sheetProtection/>
  <mergeCells count="29">
    <mergeCell ref="AE1:AH1"/>
    <mergeCell ref="A11:A14"/>
    <mergeCell ref="A16:B16"/>
    <mergeCell ref="B11:B14"/>
    <mergeCell ref="T11:U13"/>
    <mergeCell ref="L12:S12"/>
    <mergeCell ref="P13:Q13"/>
    <mergeCell ref="L13:M13"/>
    <mergeCell ref="K11:S11"/>
    <mergeCell ref="K12:K13"/>
    <mergeCell ref="AH11:AH13"/>
    <mergeCell ref="D12:D13"/>
    <mergeCell ref="R13:S13"/>
    <mergeCell ref="AF11:AF13"/>
    <mergeCell ref="Z11:AA13"/>
    <mergeCell ref="N13:O13"/>
    <mergeCell ref="AB11:AC13"/>
    <mergeCell ref="AD11:AE13"/>
    <mergeCell ref="V11:W13"/>
    <mergeCell ref="AE2:AH2"/>
    <mergeCell ref="AE3:AH3"/>
    <mergeCell ref="AE4:AH4"/>
    <mergeCell ref="AG11:AG13"/>
    <mergeCell ref="A8:AH8"/>
    <mergeCell ref="A9:AH9"/>
    <mergeCell ref="E12:J12"/>
    <mergeCell ref="X11:Y13"/>
    <mergeCell ref="C11:C13"/>
    <mergeCell ref="D11:J11"/>
  </mergeCells>
  <printOptions horizontalCentered="1"/>
  <pageMargins left="0.1968503937007874" right="0.1968503937007874" top="1.1811023622047245" bottom="0.5905511811023623" header="0.7874015748031497" footer="0.3937007874015748"/>
  <pageSetup firstPageNumber="2" useFirstPageNumber="1" fitToHeight="100" fitToWidth="1" horizontalDpi="600" verticalDpi="600" orientation="landscape" paperSize="9" scale="45" r:id="rId1"/>
  <headerFooter alignWithMargins="0">
    <oddHeader>&amp;R&amp;"Times New Roman,обычный"&amp;24&amp;P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АК по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ДЕГТЯРЕВА Светлана Анатольевна</cp:lastModifiedBy>
  <cp:lastPrinted>2017-03-22T10:03:58Z</cp:lastPrinted>
  <dcterms:created xsi:type="dcterms:W3CDTF">2014-08-26T05:27:21Z</dcterms:created>
  <dcterms:modified xsi:type="dcterms:W3CDTF">2017-03-24T08:56:26Z</dcterms:modified>
  <cp:category/>
  <cp:version/>
  <cp:contentType/>
  <cp:contentStatus/>
</cp:coreProperties>
</file>