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расчет образование" sheetId="1" r:id="rId1"/>
  </sheets>
  <definedNames>
    <definedName name="_xlnm.Print_Titles" localSheetId="0">'расчет образование'!$2:$3</definedName>
    <definedName name="_xlnm.Print_Area" localSheetId="0">'расчет образование'!$A$1:$M$1091</definedName>
  </definedNames>
  <calcPr fullCalcOnLoad="1"/>
</workbook>
</file>

<file path=xl/sharedStrings.xml><?xml version="1.0" encoding="utf-8"?>
<sst xmlns="http://schemas.openxmlformats.org/spreadsheetml/2006/main" count="13256" uniqueCount="619">
  <si>
    <t>Наименование учреждения</t>
  </si>
  <si>
    <t>K1</t>
  </si>
  <si>
    <t>итоговая оценка выполнения муницип. учреждением МЗ по каждой муниципальной услуге (работе)</t>
  </si>
  <si>
    <t>K2</t>
  </si>
  <si>
    <t>Услуги: 3</t>
  </si>
  <si>
    <t>1. Уровень освоения обучающимися основной общеобразовательной программы среднего общего образования</t>
  </si>
  <si>
    <t>2. Полнота реализации основной общеобразовательной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</si>
  <si>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</si>
  <si>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4.Доля родителей (законных представителей) удовлетворенных условиями и качеством предоставляемой услуги</t>
  </si>
  <si>
    <t>5.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</si>
  <si>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7. Полнота реализации основной общеобразовательной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</si>
  <si>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</si>
  <si>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9. Доля родителей (законных представителей), удовлетворенных условиями и качеством предоставляемой услуги</t>
  </si>
  <si>
    <t>2. Доля родителей (законных представителей), удовлетворенных условиями и качеством предоставляемой услуги</t>
  </si>
  <si>
    <t>4.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</si>
  <si>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начального общего образования</t>
  </si>
  <si>
    <t>2. Полнота реализации основной общеобразовательной программы начального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</si>
  <si>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</si>
  <si>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4, Доля родителей (законных представителей), удовлетворенных условиями и качеством предоставляемой услуги</t>
  </si>
  <si>
    <t>1. Укомплектованность кадрами</t>
  </si>
  <si>
    <t>2. Отсутствие детского травматизма</t>
  </si>
  <si>
    <t>3. Доля родителе (законных представителей), удовлетворенных условиями и качеством предоставляемой услуги</t>
  </si>
  <si>
    <t>Оценка выполнения МЗ по учреждениям образования</t>
  </si>
  <si>
    <t>МБОУ Сохновская школа</t>
  </si>
  <si>
    <t>1)  Реализация основных общеобразовательных программ среднего общего образования</t>
  </si>
  <si>
    <t>2) Реализация основных общеобразовательных программ основного общего образования</t>
  </si>
  <si>
    <t>3) Реализация основных общеобразовательных программ начального общего образования</t>
  </si>
  <si>
    <t>4) Предоставление питания</t>
  </si>
  <si>
    <t>5) Реализация дополнительных общеразвивающих программ</t>
  </si>
  <si>
    <t>6) Организация отдыха детей и молодежи</t>
  </si>
  <si>
    <t>МБОУ Гляденская школа</t>
  </si>
  <si>
    <t>МБОУ Дороховская школа</t>
  </si>
  <si>
    <t>4.Доля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</si>
  <si>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среднего общего образовани</t>
  </si>
  <si>
    <t>4 Доля родителей (законных представителей) удовлетворенных условиями и качеством предоставляемой услуги</t>
  </si>
  <si>
    <t>МБОУ Краснополянская школа</t>
  </si>
  <si>
    <t>МБОУ Крутоярская школа</t>
  </si>
  <si>
    <t>МБОУ Подсосенская школа</t>
  </si>
  <si>
    <t>МБОУ Павловская школа</t>
  </si>
  <si>
    <t>МБОУ Преображенская школа</t>
  </si>
  <si>
    <t>МБОУ Сахаптинская школа</t>
  </si>
  <si>
    <t>МБОУ Степновская школа</t>
  </si>
  <si>
    <t>5.Доля родителей ( законных представителей) удовлетворенных услугами и качеством</t>
  </si>
  <si>
    <t>1. Доля родителей, (законных представителей), удовлетворенных условиями и качеством предоставляемой услуги</t>
  </si>
  <si>
    <t>2.Отсутствие детского травматизма</t>
  </si>
  <si>
    <t>1. Доля родителей ( законных представителей) удовлетворенных услугами и качеством</t>
  </si>
  <si>
    <t>2.Отсутствие жалоб</t>
  </si>
  <si>
    <t>2) Присмотр и уход</t>
  </si>
  <si>
    <t>МБДОУ Красносопкинский детский сад</t>
  </si>
  <si>
    <t>1)  Реализация основных общеобразовательных программ дошкольного образования</t>
  </si>
  <si>
    <t>3) Предоставление питания</t>
  </si>
  <si>
    <t>1.Укомплектованность образовательного учреждения кадрами</t>
  </si>
  <si>
    <t>2.Укомплектованность образовательного учреждения воспитанниками</t>
  </si>
  <si>
    <t>3.Посещаемость образовательного учреждения ( выполнение детодней)</t>
  </si>
  <si>
    <t>4.Наличие адаптированной программы</t>
  </si>
  <si>
    <t>МБДОУ Преображенский детский сад</t>
  </si>
  <si>
    <t>МБДОУ Степновский детский сад</t>
  </si>
  <si>
    <t xml:space="preserve"> </t>
  </si>
  <si>
    <t>6. Уровень освоения обучающимися основной общеобразовательной программы среднего общего образовани</t>
  </si>
  <si>
    <t>10.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</si>
  <si>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начального общего образования</t>
  </si>
  <si>
    <t>4. Доля родителей (законных представителей), удовлетворенный условиями и качеством предоставляемой услуги</t>
  </si>
  <si>
    <t>Показатели объема</t>
  </si>
  <si>
    <t>1.Численность обучающихся 10-11 класс</t>
  </si>
  <si>
    <t>1.Численность детей 5-9 класс</t>
  </si>
  <si>
    <t xml:space="preserve">7. Доля родителей (законных представителей), удовлетворенных условиями и качеством предоставляемой услуги, (процент) </t>
  </si>
  <si>
    <t>1.Численность детей 1-4класс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</si>
  <si>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</si>
  <si>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2.Численность  детей с ОВЗ</t>
  </si>
  <si>
    <t>1.Доля родителей (законных представителей), удовлетворенных условиями и качеством предоставляемой услуги, (процент).</t>
  </si>
  <si>
    <t xml:space="preserve">2 Отсутствие жалоб (процент).                                            </t>
  </si>
  <si>
    <t>3.Доля родителей (законных представителей), удовлетворенных условиями и качеством предоставляемой услуги, (процент).</t>
  </si>
  <si>
    <t xml:space="preserve">4.Отсутствие жалоб (процент).                                            </t>
  </si>
  <si>
    <t>5.Доля родителей (законных представителей), удовлетворенных условиями и качеством предоставляемой услуги, (процент).</t>
  </si>
  <si>
    <t xml:space="preserve">6.Отсутствие жалоб (процент).                                            </t>
  </si>
  <si>
    <t>1.Доля родителей (законных представителей), удовлетворенных условиями и качеством предоставляемой услуги, (процент)</t>
  </si>
  <si>
    <t xml:space="preserve">1. Доля детей, ставших победителями и призерами всероссийских и международных мероприятий (процент).   </t>
  </si>
  <si>
    <t xml:space="preserve"> 2.Доля детей, ставших победителями и призерами краевых мероприятий (процент).      </t>
  </si>
  <si>
    <t xml:space="preserve"> 3. .Доля детей, ставших победителями и призерами муниципальных мероприятий (процент). </t>
  </si>
  <si>
    <t xml:space="preserve">  4.Укомплектованность кадрами (процент);</t>
  </si>
  <si>
    <t xml:space="preserve">5.  Доля родителей (законных представителей), удовлетворенных условиями и качеством предоставляемой образовательной услуги (процент). </t>
  </si>
  <si>
    <t>численность детей</t>
  </si>
  <si>
    <t>1.Численность детей</t>
  </si>
  <si>
    <t>2.Численность детей 5-9 класс</t>
  </si>
  <si>
    <t>5)Присмотр и уход</t>
  </si>
  <si>
    <t>6) Реализация дополнительных общеразвивающих программ</t>
  </si>
  <si>
    <t>7) Организация отдыха детей и молодежи</t>
  </si>
  <si>
    <t>Услуги: 7</t>
  </si>
  <si>
    <t>1) Реализация основных общеобразовательных программ начального общего образования</t>
  </si>
  <si>
    <t>1. Уровень освоения обучающимися основной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</si>
  <si>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</t>
  </si>
  <si>
    <t xml:space="preserve"> 4. Доля родителей (законных представителей), удовлетворенных условиями и качеством предоставляемой услуги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</si>
  <si>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</si>
  <si>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100</t>
  </si>
  <si>
    <t>95</t>
  </si>
  <si>
    <t>1.Численность учащихся  1-4 классов</t>
  </si>
  <si>
    <t>2.Численность детей с овз</t>
  </si>
  <si>
    <t>3.Численность детей на дому</t>
  </si>
  <si>
    <t>1.Численность детей  с 5-9 класс</t>
  </si>
  <si>
    <t>3)  Реализация основных общеобразовательных программ среднего общего образования</t>
  </si>
  <si>
    <t>6. Уровень освоения обучающимися основной общеобразовательной программы среднего общего образования, (процент)</t>
  </si>
  <si>
    <t xml:space="preserve">7. Полнота реализации основной общеобразовательной программы среднего общего образования, (процент) 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</si>
  <si>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</si>
  <si>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</t>
  </si>
  <si>
    <t>4) Реализация дополнительных общеразвивающих программ</t>
  </si>
  <si>
    <t>5) Организация отдыха детей и молодежи</t>
  </si>
  <si>
    <t>6)Присмотр и уход</t>
  </si>
  <si>
    <t xml:space="preserve">1.Численность детей </t>
  </si>
  <si>
    <t>7) Предоставление питания</t>
  </si>
  <si>
    <t>3.Численность детей 10-11класс</t>
  </si>
  <si>
    <t>7)Присмотр и уход</t>
  </si>
  <si>
    <t>1.Группа продленного дня</t>
  </si>
  <si>
    <t>2.Численность детей с ОВЗ</t>
  </si>
  <si>
    <t>4.Численность детей  с ОВЗ на дому</t>
  </si>
  <si>
    <t>1.Численность детей  с углубленным изучением предметов</t>
  </si>
  <si>
    <t>2.Численность детей 10-11 класс</t>
  </si>
  <si>
    <t>3.Из численности детей ОВЗ на дому</t>
  </si>
  <si>
    <t>3.Численность детей на дому с ОВЗ</t>
  </si>
  <si>
    <t>1. Уровень освоения обучающимися основной общеобразовательной программы среднего общего образования, (процент)</t>
  </si>
  <si>
    <t xml:space="preserve">2. Полнота реализации основной общеобразовательной программы среднего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</si>
  <si>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 </t>
  </si>
  <si>
    <t xml:space="preserve">4. Доля родителей (законных представителей), удовлетворенных условиями и качеством предоставляемой услуги, (процент). 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</si>
  <si>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 </t>
  </si>
  <si>
    <t>9. Доля родителей (законных представителей), удовлетворенных условиями и качеством предоставляемой услуги, (процент).</t>
  </si>
  <si>
    <t xml:space="preserve">11. Уровень освоения обучающимися основной общеобразовательной программы среднего общего образования, (процент) </t>
  </si>
  <si>
    <t xml:space="preserve">12. Полнота реализации основной общеобразовательной программы среднего общего образования, (процент) 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</si>
  <si>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</si>
  <si>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14. Доля родителей (законных представителей), удовлетворенных условиями и качеством предоставляемой услуги, (процент)</t>
  </si>
  <si>
    <t>4)Присмотр и уход</t>
  </si>
  <si>
    <t>5) Предоставление питания</t>
  </si>
  <si>
    <t>1.Численность детей с 5-9 класс</t>
  </si>
  <si>
    <t>1.Численность детей с 1-4 класс</t>
  </si>
  <si>
    <t xml:space="preserve">3.Численность детей 1-4класс ОВЗ на дому  </t>
  </si>
  <si>
    <t>1.Численность детей 1-4класс и ОВЗ</t>
  </si>
  <si>
    <t>2.Численность детей 5-9класс и ОВЗ</t>
  </si>
  <si>
    <t>1.Численность детей в ГПД</t>
  </si>
  <si>
    <t>2)Присмотр и уход</t>
  </si>
  <si>
    <t>3) Реализация основных общеобразовательных программ основного общего образования</t>
  </si>
  <si>
    <t>4)  Реализация основных общеобразовательных программ среднего общего образования</t>
  </si>
  <si>
    <t xml:space="preserve">2.Численность детей с ОВЗ </t>
  </si>
  <si>
    <t>1.Численность детей с углубленным изучением предметов</t>
  </si>
  <si>
    <t xml:space="preserve">1.Численность детей 1-4класс </t>
  </si>
  <si>
    <t>2.Численность детей 5-9класс</t>
  </si>
  <si>
    <t xml:space="preserve">2.Численность детей 5-9класс </t>
  </si>
  <si>
    <t>Число детей (человек)</t>
  </si>
  <si>
    <t>9.Доля родителей (законных представителей) удовлетворенных условиями и качеством предоставляемой услуги</t>
  </si>
  <si>
    <t>2.Численность детей 10-11 класс (не углубленное)</t>
  </si>
  <si>
    <t>1.Общее количество детей</t>
  </si>
  <si>
    <t>3.Численность детей 10-11 класс</t>
  </si>
  <si>
    <t>1.Численность детей 1-4 кл</t>
  </si>
  <si>
    <t>2.Численность детей 5-9кл</t>
  </si>
  <si>
    <t>6.Укомплектованность образовательного учреждения кадрами</t>
  </si>
  <si>
    <t>7.Укомплектованность образовательного учреждения воспитанниками</t>
  </si>
  <si>
    <t>8.Посещаемость образовательного учреждения ( выполнение детодней)</t>
  </si>
  <si>
    <t>9.Наличие адаптированной программы</t>
  </si>
  <si>
    <t>10.Доля родителей ( законных представителей) удовлетворенных услугами и качеством</t>
  </si>
  <si>
    <t>11. Укомплектованность образовательного учреждения кадрами</t>
  </si>
  <si>
    <t>12. Укомплектованность образовательного учреждения воспитанниками</t>
  </si>
  <si>
    <t>13. Посещаемость образовательного учреждения ( выполнение детодней)</t>
  </si>
  <si>
    <t>14. Наличие адаптированной программы</t>
  </si>
  <si>
    <t>15.Доля родителей ( законных представителей) удовлетворенных услугами и качеством</t>
  </si>
  <si>
    <t>16. Укомплектованность образовательного учреждения кадрами</t>
  </si>
  <si>
    <t>17. Укомплектованность образовательного учреждения воспитанниками</t>
  </si>
  <si>
    <t>18. Посещаемость образовательного учреждения ( выполнение детодней)</t>
  </si>
  <si>
    <t>19.Доля родителей ( законных представителей) удовлетворенных услугами и качеством</t>
  </si>
  <si>
    <t>20. Наличие адаптированной программы</t>
  </si>
  <si>
    <t>21.Укомплектованность образовательного учреждения кадрами</t>
  </si>
  <si>
    <t>22.Укомплектованность образовательного учреждения воспитанниками</t>
  </si>
  <si>
    <t>23.Посещаемость образовательного учреждения ( выполнение детодней)</t>
  </si>
  <si>
    <t>24.Наличие адаптированной программы</t>
  </si>
  <si>
    <t>25.Доля родителей ( законных представителей) удовлетворенных услугами и качеством</t>
  </si>
  <si>
    <t>26.Укомплектованность образовательного учреждения кадрами</t>
  </si>
  <si>
    <t>27.Укомплектованность образовательного учреждения воспитанниками</t>
  </si>
  <si>
    <t>28.Посещаемость образовательного учреждения ( выполнение детодней)</t>
  </si>
  <si>
    <t>29.Наличие адаптированной программы</t>
  </si>
  <si>
    <t>30.Доля родителей ( законных представителей) удовлетворенных услугами и качеством</t>
  </si>
  <si>
    <t>3. Доля родителей ( законных представителей) удовлетворенных услугами и качеством</t>
  </si>
  <si>
    <t>4.Отсутствие жалоб</t>
  </si>
  <si>
    <t>5. Доля родителей ( законных представителей) удовлетворенных услугами и качеством</t>
  </si>
  <si>
    <t>6.Отсутствие жалоб</t>
  </si>
  <si>
    <t>1.Дети с ОВЗ от 1 года до 3 лет</t>
  </si>
  <si>
    <t>2.Дети с ОВЗ  от 3 до 8 лет.</t>
  </si>
  <si>
    <t>3.Дети- инвалиды от 1до 3 лет</t>
  </si>
  <si>
    <t>4.Дети-инвалиды от 3 до 8 лет</t>
  </si>
  <si>
    <t>5.Дети от 1 до 3 лет</t>
  </si>
  <si>
    <t>6.Дети от 3 до 8 лет</t>
  </si>
  <si>
    <t>2.Дети с ОВЗ</t>
  </si>
  <si>
    <t>3.Дети - инвалиды</t>
  </si>
  <si>
    <t>1.Количество детей с ОВЗ от 1 года до 3 лет</t>
  </si>
  <si>
    <t>5.Дети от 1 до 3 лет за исключением льготных</t>
  </si>
  <si>
    <t>6.Дети от 3 до 8 лет за исключением льготных</t>
  </si>
  <si>
    <t xml:space="preserve"> 1.Дети за исключением льготных категорий</t>
  </si>
  <si>
    <t>6. Уровень освоения обучающимися основной общеобразовательной программы среднего общего образования</t>
  </si>
  <si>
    <t>1. Полнота реализации адаптированной образовательной программы основного общего образования</t>
  </si>
  <si>
    <t>3. Полнота реализации адаптированной образовательной программы основного общего образования</t>
  </si>
  <si>
    <t>5. Уровень освоения обучающимися основной общеобразовательной программы основного общего образования</t>
  </si>
  <si>
    <t>6. Полнота реализации основной общеобразовательной программы основного общего образования</t>
  </si>
  <si>
    <t>7.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</si>
  <si>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8. Доля родителей (законных представителей), удовлетворенных условиями и качеством предоставляемой услуги</t>
  </si>
  <si>
    <t>9. Уровень освоения обучающимися основной общеобразовательной программы основного общего образования</t>
  </si>
  <si>
    <t>10.Полнота реализации основной общеобразовательной программы основного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</si>
  <si>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</si>
  <si>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12. Доля родителей (законных представителей), удовлетворенных условиями и качеством предоставляемой услуги</t>
  </si>
  <si>
    <t>13. 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</si>
  <si>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9.Уровень освоения обучающимися основной общеобразовательной программы начального общего образования</t>
  </si>
  <si>
    <t>10. Полнота реализации основной общеобразовательной программы начального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</si>
  <si>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</si>
  <si>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</si>
  <si>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4. Доля детей, ставших победителями и призерами городских мероприятий</t>
  </si>
  <si>
    <t>7. Полнота реализации адаптированной образовательной программы начального общего образования</t>
  </si>
  <si>
    <t>11.Уровень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</si>
  <si>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12.Доля родителей (законных представителей), удовлетворенных условиями и качеством предоставляемой услуги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</si>
  <si>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</si>
  <si>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основного общего образования</t>
  </si>
  <si>
    <t>2.Доля родителей (законных представителей), удовлетворенных условиями и качеством предоставляемой услуги</t>
  </si>
  <si>
    <t>3.Полнота реализации адаптированной образовательной программы основного общего образования</t>
  </si>
  <si>
    <t>8.Доля родителей (законных представителей), удовлетворенных условиями и качеством предоставляемой услуги</t>
  </si>
  <si>
    <t>1.Численность детей 10-11 класс</t>
  </si>
  <si>
    <t>6.Уровень освоения обучающимися основной общеобразовательной программы среднего общего образования</t>
  </si>
  <si>
    <t>7.Полнота реализации основной общеобразовательной программы среднего общего образования</t>
  </si>
  <si>
    <t>8.Уровень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</si>
  <si>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10.Доля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</si>
  <si>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11. Уровень освоения обучающимися основной общеобразовательной программы среднего общего образования</t>
  </si>
  <si>
    <t>12. Полнота реализации основной общеобразовательной программы среднего общего образовани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</si>
  <si>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</si>
  <si>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3. Укомплектованность кадрами</t>
  </si>
  <si>
    <t>5. Полнота реализации адаптированной образовательной программы начального общего образования</t>
  </si>
  <si>
    <t>6. Доля родителей (законных представителей), удовлетворенный условиями и качеством предоставляемой услуги</t>
  </si>
  <si>
    <t>2. Укомплектованность кадрами</t>
  </si>
  <si>
    <t>3, Доля родителей (законных представителей), удовлетворенных условиями и качеством предоставляемой образовательной услуги</t>
  </si>
  <si>
    <t>5. Доля детей, ставших победителями и призерами городских мероприятий</t>
  </si>
  <si>
    <t>14. Доля родителей (законных представителей), удовлетворенных условиями и качеством предоставляемой услуги</t>
  </si>
  <si>
    <t>1. Доля детей, ставших победителями и призерами всероссийских и международных мероприятий</t>
  </si>
  <si>
    <t>2. Доля детей, ставших победителями и призерами краевых мероприятий</t>
  </si>
  <si>
    <t>4, Доля родителей (законных представителей), удовлетворенных условиями и качеством предоставляемой образовательной услуги</t>
  </si>
  <si>
    <t>9.Доля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</si>
  <si>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10.Уровень освоения обучающимися основной общеобразовательной программы начального общего образования</t>
  </si>
  <si>
    <t>11. Полнота реализации основной общеобразовательной программы начального общего образования</t>
  </si>
  <si>
    <t>12.Уровень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</si>
  <si>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13.Доля родителей (законных представителей), удовлетворенных условиями и качеством предоставляемой услуги</t>
  </si>
  <si>
    <t>10. Уровень освоения обучающимися основной общеобразовательной программы основного общего образования</t>
  </si>
  <si>
    <t>11. Полнота реализации основной общеобразовательной программы основного общего образования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</si>
  <si>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</si>
  <si>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 xml:space="preserve">4 Отсутствие жалоб (процент).                                            </t>
  </si>
  <si>
    <t xml:space="preserve">6 Отсутствие жалоб (процент).                                            </t>
  </si>
  <si>
    <t>2.численность детей 5-9 класс</t>
  </si>
  <si>
    <t>3.численность детей 10-11 класс</t>
  </si>
  <si>
    <t>6. Полнота реализации адаптированной образовательной программы начального общего образования</t>
  </si>
  <si>
    <t>7.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</si>
  <si>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 основного общего образования, (процент)</t>
  </si>
  <si>
    <t xml:space="preserve">2. Полнота реализации основной общеобразовательной программы основного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</si>
  <si>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</si>
  <si>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4. Доля родителей (законных представителей), удовлетворенных условиями и качеством предоставляемой услуги, (процент).</t>
  </si>
  <si>
    <t>4.Укомплектованность кадрами (процент);</t>
  </si>
  <si>
    <t>6. Полнота реализации адаптированной образовательной программы основного общего образования, (процент)</t>
  </si>
  <si>
    <t>1. Уровень освоения обучающимися основной общеобразовательной программы  начального общего образования, (процент)</t>
  </si>
  <si>
    <t xml:space="preserve">2. Полнота реализации основной общеобразовательной программы начального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</si>
  <si>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</si>
  <si>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 xml:space="preserve"> 4. Доля родителей (законных представителей), удовлетворенных условиями и качеством предоставляемой услуги, (процент).</t>
  </si>
  <si>
    <t>6. Полнота реализации адаптированной образовательной программы начального общего образования, (процент)</t>
  </si>
  <si>
    <t>8. Полнота реализации адаптированной образовательной программы начального общего образования, (процент)</t>
  </si>
  <si>
    <t xml:space="preserve"> 9. Доля родителей (законных представителей), удовлетворенных условиями и качеством предоставляемой услуги, (процент) </t>
  </si>
  <si>
    <t xml:space="preserve">6. Уровень освоения обучающимися основной общеобразовательной программы среднего общего образования, (процент) </t>
  </si>
  <si>
    <t>9. Доля родителей (законных представителей), удовлетворенных условиями и качеством предоставляемой услуги, (процент)</t>
  </si>
  <si>
    <t xml:space="preserve">11. Полнота реализации основной общеобразовательной программы среднего общего образования, (процент) </t>
  </si>
  <si>
    <t>1.численность детей 10-11 класс</t>
  </si>
  <si>
    <t xml:space="preserve">3.численность детей с углубленным </t>
  </si>
  <si>
    <t>2.численность детей на дому</t>
  </si>
  <si>
    <t>4.Численность детей с ОВЗ на дому</t>
  </si>
  <si>
    <t>2.численность детей с ОВЗ</t>
  </si>
  <si>
    <t>3.численность детей с ОВЗ на дому</t>
  </si>
  <si>
    <t>4.численность детей на дому</t>
  </si>
  <si>
    <t>2. Отсутствие жалоб</t>
  </si>
  <si>
    <t>1. Доля родителей (законных представителей), удовлетворенных условиями и качеством предоставляемой услуги</t>
  </si>
  <si>
    <t>3. Доля родителей (законных представителей), удовлетворенных условиями и качеством предоставляемой услуги</t>
  </si>
  <si>
    <t>4. Отсутствие жалоб</t>
  </si>
  <si>
    <t>5. Доля родителей (законных представителей), удовлетворенных условиями и качеством предоставляемой услуги</t>
  </si>
  <si>
    <t>6. Отсутствие жалоб</t>
  </si>
  <si>
    <t>1.численность учащихся  1-4 классов</t>
  </si>
  <si>
    <t xml:space="preserve"> 2.Доля детей, ставших победителями и призерами краевых мероприятий (процент).                                    </t>
  </si>
  <si>
    <t>1. Укомплектованность  образовательного учреждения кадрами( процент)</t>
  </si>
  <si>
    <t>2.Укомплектованность образовательного учреждения воспитанниками( процент)</t>
  </si>
  <si>
    <t>3. Посещаемость образовательного учреждения ( выполнение детодней)</t>
  </si>
  <si>
    <t xml:space="preserve">4.Наличие адаптированной программы </t>
  </si>
  <si>
    <t xml:space="preserve">5.Доля родителей ( законных представителей) удовлетворенных услугами и качеством </t>
  </si>
  <si>
    <t>6. Укомплектованность  образовательного учреждения кадрами( процент)</t>
  </si>
  <si>
    <t>7.Укомплектованность образовательного учреждения воспитанниками( процент)</t>
  </si>
  <si>
    <t>8. Посещаемость образовательного учреждения ( выполнение детодней)</t>
  </si>
  <si>
    <t xml:space="preserve">9.Наличие адаптированной программы </t>
  </si>
  <si>
    <t xml:space="preserve">10.Доля родителей ( законных представителей) удовлетворенных услугами и качеством </t>
  </si>
  <si>
    <t>11. Укомплектованность  образовательного учреждения кадрами( процент)</t>
  </si>
  <si>
    <t>12.Укомплектованность образовательного учреждения воспитанниками( процент)</t>
  </si>
  <si>
    <t xml:space="preserve">14.Наличие адаптированной программы </t>
  </si>
  <si>
    <t xml:space="preserve">15.Доля родителей ( законных представителей) удовлетворенных услугами и качеством </t>
  </si>
  <si>
    <t>16. Укомплектованность  образовательного учреждения кадрами( процент)</t>
  </si>
  <si>
    <t>17.Укомплектованность образовательного учреждения воспитанниками( процент)</t>
  </si>
  <si>
    <t xml:space="preserve">19.Наличие адаптированной программы </t>
  </si>
  <si>
    <t xml:space="preserve">20.Доля родителей ( законных представителей) удовлетворенных услугами и качеством </t>
  </si>
  <si>
    <t>1.обучающиеся с ограниченными возможностями здоровья (ОВЗ) от 1 до 3 лет</t>
  </si>
  <si>
    <t>2.обучающиеся с ограниченными возможностями здоровья (ОВЗ) от 3 до 8 лет</t>
  </si>
  <si>
    <t>3.дети инвалиды от1 до3 лет</t>
  </si>
  <si>
    <t>4.дети инвалиды от3 до8 лет</t>
  </si>
  <si>
    <t xml:space="preserve">7.Доля родителей ( законных представителей) удовлетворенных услугами и качеством </t>
  </si>
  <si>
    <t>2.Доля родителей, (законных представителей), удолветворенных условиями и качеством предоставляемой услуги (процент);</t>
  </si>
  <si>
    <t>3.Численность детей на дому с овз</t>
  </si>
  <si>
    <t>4.численность на дому</t>
  </si>
  <si>
    <t>8.Отсуствие жалоб</t>
  </si>
  <si>
    <t>4.предоставление питания детский сад</t>
  </si>
  <si>
    <t>3.отсуствие детского травматизма( процент)</t>
  </si>
  <si>
    <t xml:space="preserve">4.Доля родителей ( законных представителей) удовлетворенных услугами и качеством </t>
  </si>
  <si>
    <t>5.отсуствие детского травматизма( процент)</t>
  </si>
  <si>
    <t xml:space="preserve">6.Доля родителей ( законных представителей) удовлетворенных услугами и качеством </t>
  </si>
  <si>
    <t>7.отсуствие детского травматизма( процент)</t>
  </si>
  <si>
    <t xml:space="preserve">8.Доля родителей ( законных представителей) удовлетворенных услугами и качеством </t>
  </si>
  <si>
    <t>9.отсуствие детского травматизма( процент)</t>
  </si>
  <si>
    <t>11.отсуствие детского травматизма( процент)</t>
  </si>
  <si>
    <t xml:space="preserve">12.Доля родителей ( законных представителей) удовлетворенных услугами и качеством </t>
  </si>
  <si>
    <t>13.отсуствие детского травматизма( процент)</t>
  </si>
  <si>
    <t>2Присмотр и уход дети -инвалиды 1-3</t>
  </si>
  <si>
    <t>3Присмотр и уход дети -инвалиды 3-8</t>
  </si>
  <si>
    <t>4.Присмотр и уход физические лица за исключением льготных категорий от1 до 3</t>
  </si>
  <si>
    <t>5Присмотр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</si>
  <si>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</si>
  <si>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 xml:space="preserve">7.Присмотр и уход дети-сироты и дети, оставшиеся без попечения родителей от 3 до 8 </t>
  </si>
  <si>
    <t>8) Реализация основных общеобразовательных программ дошкольного   образования</t>
  </si>
  <si>
    <t>21.Наличие адаптированной программы ( процент)</t>
  </si>
  <si>
    <t>22.Доля родителей, (законных представителей), удолветворенных условиями и качеством предоставляемой услуги (процент);</t>
  </si>
  <si>
    <t>23.Наличие адаптированной программы ( процент)</t>
  </si>
  <si>
    <t>24.Доля родителей, (законных представителей), удолветворенных условиями и качеством предоставляемой услуги (процент);</t>
  </si>
  <si>
    <t>25. Укомплектованность  образовательного учреждения кадрами( процент)</t>
  </si>
  <si>
    <t>26.Укомплектованность образовательного учреждения воспитанниками( процент)</t>
  </si>
  <si>
    <t>27. Посещаемость образовательного учреждения ( выполнение детодней)</t>
  </si>
  <si>
    <t xml:space="preserve">28.Наличие адаптированной программы </t>
  </si>
  <si>
    <t xml:space="preserve">29.Доля родителей ( законных представителей) удовлетворенных услугами и качеством </t>
  </si>
  <si>
    <t>30. Укомплектованность  образовательного учреждения кадрами( процент)</t>
  </si>
  <si>
    <t>31.Укомплектованность образовательного учреждения воспитанниками( процент)</t>
  </si>
  <si>
    <t>32. Посещаемость образовательного учреждения ( выполнение детодней)</t>
  </si>
  <si>
    <t xml:space="preserve">33.Наличие адаптированной программы </t>
  </si>
  <si>
    <t xml:space="preserve">34.Доля родителей ( законных представителей) удовлетворенных услугами и качеством </t>
  </si>
  <si>
    <t>5.дети-инвалиды, обучающиеся по состоянию здоровья на дому от 1 до 3</t>
  </si>
  <si>
    <t>6.дети-инвалиды, обучающиеся по состоянию здоровья на дому от 3 до 8</t>
  </si>
  <si>
    <t>7.обучающиеся за исключением обучающихся с ограниченными возможностями здоровья (ОВЗ) и детей-инвалидов от 1 до 3</t>
  </si>
  <si>
    <t>8.обучающиеся за исключением обучающихся с ограниченными возможностями здоровья (ОВЗ) и детей-инвалидов от 3 до 8</t>
  </si>
  <si>
    <t>Услуги: 8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</si>
  <si>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</si>
  <si>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11. Доля родителей (законных представителей), удовлетворенных условиями и качеством предоставляемой услуги, (процент)</t>
  </si>
  <si>
    <t>12. Полнота реализации адаптированной образовательной программы начального общего образования, (процент)</t>
  </si>
  <si>
    <t>2.численность с углубленным изучением</t>
  </si>
  <si>
    <t>3.численность на дому</t>
  </si>
  <si>
    <t>2.численность детей с овз</t>
  </si>
  <si>
    <t>2.Численность  детей 1-4 класс с овз на дому</t>
  </si>
  <si>
    <t xml:space="preserve">3.численность детей с ОВЗ </t>
  </si>
  <si>
    <t xml:space="preserve">2.Отсутствие жалоб (процент).                                            </t>
  </si>
  <si>
    <t>7. Доля родителей ( законных представителей) удовлетворенных услугами и качеством</t>
  </si>
  <si>
    <t>8.Отсутствие жалоб</t>
  </si>
  <si>
    <t>3.Численность детей с овз на дому</t>
  </si>
  <si>
    <t>1.Доля детей, ставших победителями и призерами всероссийских и международных мероприятий</t>
  </si>
  <si>
    <t xml:space="preserve"> 2.Доля детей, ставших победителями и призерами краевых мероприятий</t>
  </si>
  <si>
    <t xml:space="preserve"> 3. .Доля детей, ставших победителями и призерами муниципальных мероприятий</t>
  </si>
  <si>
    <t>4. Укомплектованность кадрами</t>
  </si>
  <si>
    <t>2.численность детей с углубленным изучением</t>
  </si>
  <si>
    <t>2.Численность  детей с овз</t>
  </si>
  <si>
    <t xml:space="preserve">3.Численность детей с овз на дому  </t>
  </si>
  <si>
    <t>3.численность детей с овз на дому</t>
  </si>
  <si>
    <t>3.численность детей на дому</t>
  </si>
  <si>
    <t>3.численность дтей на дому</t>
  </si>
  <si>
    <t>3.Численность детей 1-4кла обучающихся на дому  с овз</t>
  </si>
  <si>
    <t>3.численность с детей на дому</t>
  </si>
  <si>
    <t>3.Численность детей на дому  с овз</t>
  </si>
  <si>
    <t>7.Доля родителей (законных представителей), удовлетворенных условиями и качеством предоставляемой услуги, (процент).</t>
  </si>
  <si>
    <t xml:space="preserve">8. Отсутствие жалоб (процент).                                            </t>
  </si>
  <si>
    <t>4.численность детей в детсом саду</t>
  </si>
  <si>
    <t>2.Численность с ОВЗ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</si>
  <si>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</si>
  <si>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3.Отсуствие детского травматизма( процент)</t>
  </si>
  <si>
    <t>5.Отсуствие детского травматизма( процент)</t>
  </si>
  <si>
    <t>7.Отсуствие детского травматизма( процент)</t>
  </si>
  <si>
    <t>3.Присмотр и уход дети -инвалиды 3-8</t>
  </si>
  <si>
    <t>2.Присмотр и уход дети -инвалиды 1-3</t>
  </si>
  <si>
    <t>5.Присмотр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</si>
  <si>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</si>
  <si>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>3.дети инвалиды от 1 до3 лет</t>
  </si>
  <si>
    <t>4.дети инвалиды от 3 до8 лет</t>
  </si>
  <si>
    <t xml:space="preserve">10. Уровень освоения обучающимися основной общеобразовательной программы среднего общего образования, (процент) 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</si>
  <si>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</si>
  <si>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13. Доля родителей (законных представителей), удовлетворенных условиями и качеством предоставляемой услуги, (процент)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</si>
  <si>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</t>
  </si>
  <si>
    <t xml:space="preserve">7. Доля родителей (законных представителей), удовлетворенных условиями и качеством предоставляемой услуги, (процент). </t>
  </si>
  <si>
    <t>8. Уровень освоения обучающимися основной общеобразовательной программы основного общего образования</t>
  </si>
  <si>
    <t>9.Полнота реализации основной общеобразовательной программы основного общего образования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</si>
  <si>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</si>
  <si>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11. Доля родителей (законных представителей), удовлетворенных условиями и качеством предоставляемой услуги</t>
  </si>
  <si>
    <t>12. Полнота реализации адаптированной образовательной программы основного общего образования, (процент)</t>
  </si>
  <si>
    <t xml:space="preserve">13. Доля родителей (законных представителей), удовлетворенных условиями и качеством предоставляемой услуги, (процент) </t>
  </si>
  <si>
    <t xml:space="preserve">1. Уровень освоения обучающимися основной общеобразовательной программы  начального общего образования, (процент) </t>
  </si>
  <si>
    <t xml:space="preserve">2. Полнота реализации адаптированной образовательной программы начального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</si>
  <si>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</si>
  <si>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4. Доля родителей (законных представителей), удовлетворенных условиями и качеством предоставляемой услуги, (процент)</t>
  </si>
  <si>
    <t xml:space="preserve">9. Доля родителей (законных представителей), удовлетворенных условиями и качеством предоставляемой услуги, (процент) </t>
  </si>
  <si>
    <t xml:space="preserve">10. Уровень освоения обучающимися основной общеобразовательной программы  начального общего образования, (процент) </t>
  </si>
  <si>
    <t>11. Полнота реализации основной общеобразовательной программы среднего общего образования, (процент)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</si>
  <si>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</si>
  <si>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8. Уровень освоения обучающимися основной общеобразовательной программы  начального общего образования</t>
  </si>
  <si>
    <t>9. Полнота реализации основной общеобразовательной программы начального общего образования</t>
  </si>
  <si>
    <t>3.Численность детей  на дому</t>
  </si>
  <si>
    <t>4.Численность детей на дому с овз</t>
  </si>
  <si>
    <t xml:space="preserve">1. Уровень освоения обучающимися основной общеобразовательной программы  основного общего образования, (процент) </t>
  </si>
  <si>
    <t xml:space="preserve">2. Полнота реализации основной общеобразовательной программы основного 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</si>
  <si>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</t>
  </si>
  <si>
    <t>4.численность с овз на дому</t>
  </si>
  <si>
    <t>8. Уровень освоения обучающимися основной общеобразовательной программы  основного общего образования, (процент)</t>
  </si>
  <si>
    <t xml:space="preserve">9. Полнота реализации основной общеобразовательной программы основного общего образования, (процент) </t>
  </si>
  <si>
    <t xml:space="preserve">10.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</si>
  <si>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11. Доля родителей (законных представителей), удовлетворенных условиями и качеством предоставляемой услуги, (процент).</t>
  </si>
  <si>
    <t>14.Доля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</si>
  <si>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13. Доля родителей (законных представителей), удовлетворенных условиями и качеством предоставляемой услуги, (процент).</t>
  </si>
  <si>
    <t>4.численность детей детский сад</t>
  </si>
  <si>
    <t>3. Уровень освоения обучающимися основной общеобразовательной программы начального общего образования</t>
  </si>
  <si>
    <t>4. Полнота реализации основной общеобразовательной программы начального общего образования</t>
  </si>
  <si>
    <t>5.Уровень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</si>
  <si>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 Уровень освоения обучающимися основной общеобразовательной программы основного общего образования</t>
  </si>
  <si>
    <t>2.Полнота реализации основной общеобразовательной программы основного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</si>
  <si>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</si>
  <si>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5.Доля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</si>
  <si>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6.Полнота реализации адаптированной образовательной программы основного общего образования</t>
  </si>
  <si>
    <t>7.Доля родителей (законных представителей), удовлетворенных условиями и качеством предоставляемой услуги</t>
  </si>
  <si>
    <t>9.Полнота реализации адаптированной образовательной программы основного общего образования</t>
  </si>
  <si>
    <t>11.Доля родителей (законных представителей), удовлетворенных условиями и качеством предоставляемой услуги</t>
  </si>
  <si>
    <t>12.Полнота реализации адаптированной образовательной программы основного общего образования</t>
  </si>
  <si>
    <t>21.Укомплектованность образовательного учреждения кадрами ( процент)</t>
  </si>
  <si>
    <t>22.Укомплектованность образовательного учреждения воспитанниками( процент)</t>
  </si>
  <si>
    <t>23. Посещаемость образовательного учреждения ( выполнение детодней)</t>
  </si>
  <si>
    <t xml:space="preserve">24.Наличие адаптированной программы </t>
  </si>
  <si>
    <t xml:space="preserve">25.Доля родителей ( законных представителей) удовлетворенных услугами и качеством </t>
  </si>
  <si>
    <t xml:space="preserve">26.Доля родителей ( законных представителей) удовлетворенных услугами и качеством </t>
  </si>
  <si>
    <t>27.Укомплектованность образовательного учреждения воспитанниками( процент)</t>
  </si>
  <si>
    <t>28.Укомплектованность образовательного учреждения воспитанниками( процент)</t>
  </si>
  <si>
    <t>29. Посещаемость образовательного учреждения ( выполнение детодней)</t>
  </si>
  <si>
    <t xml:space="preserve">30.Наличие адаптированной программы </t>
  </si>
  <si>
    <t xml:space="preserve">31.Доля родителей ( законных представителей) удовлетворенных услугами и качеством </t>
  </si>
  <si>
    <t>32. Укомплектованность  образовательного учреждения кадрами( процент)</t>
  </si>
  <si>
    <t>33.Укомплектованность образовательного учреждения воспитанниками( процент)</t>
  </si>
  <si>
    <t>34. Посещаемость образовательного учреждения ( выполнение детодней)</t>
  </si>
  <si>
    <t>3.Численность на дому</t>
  </si>
  <si>
    <t>1.Уровень освоения обучающимися основной общеобразовательной программы начального общего образования</t>
  </si>
  <si>
    <t>5.Доля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</si>
  <si>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8.Полнота реализации адаптированной образовательной программы основного общего образования</t>
  </si>
  <si>
    <t>9.Доля родителей (законных представителей), удовлетворенных условиями и качеством предоставляемой услуги</t>
  </si>
  <si>
    <t>1.Уровень освоения обучающимися основной общеобразовательной программы основного общего образования</t>
  </si>
  <si>
    <t>2. Полнота реализации основной общеобразовательной программы основного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</si>
  <si>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</si>
  <si>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1. уровень освоения обучающимися  основной общеобразовательной программы начального общего образования</t>
  </si>
  <si>
    <t>3. Уровень соответствия учебного плана общеобразовательной организации требованиям ФГОС НОО</t>
  </si>
  <si>
    <t>4. Доля родителей (законных представителей) удовлетворенных условиями и качеством предоставляемой услуги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</si>
  <si>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</si>
  <si>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6. Полнота реализации адаптированной  общеобразовательной программы начального общего образования</t>
  </si>
  <si>
    <t>7. Доля родителей (законных представителей) удовлетворенных условиями и качеством предоставляемой услуги</t>
  </si>
  <si>
    <t>8. Уровень освоения обучающимися  основной общеобразовательной программы начального общего образования</t>
  </si>
  <si>
    <t>10. Уровень соответствия учебного плана общеобразовательной организации требованиям ФГОС НОО</t>
  </si>
  <si>
    <t>11. Доля родителей (законных представителей) удовлетворенных условиями и качеством предоставляемой услуги</t>
  </si>
  <si>
    <t>12. Полнота реализации адаптированной  общеобразовательной программы начального общего образования</t>
  </si>
  <si>
    <t>13. Доля родителей (законных представителей) удовлетворенных условиями и качеством предоставляемой услуги</t>
  </si>
  <si>
    <t>3. Доля детей, ставших победителями и призерами муниципальных мероприятий</t>
  </si>
  <si>
    <t>1. Уровень освоения обучающимися  основной общеобразовательной программы среднего общего образования</t>
  </si>
  <si>
    <t>2. Полнота реализации основной 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</si>
  <si>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ФГОС СОО</t>
  </si>
  <si>
    <t>6. Уровень освоения обучающимися  основной общеобразовательной программы среднего общего образования</t>
  </si>
  <si>
    <t>7. Полнота реализации основной 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</si>
  <si>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ФГОС СОО</t>
  </si>
  <si>
    <t>9. Доля родителей (законных представителей) удовлетворенных условиями и качеством предоставляемой услуги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</si>
  <si>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</si>
  <si>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11. Уровень освоения обучающимися  основной общеобразовательной программы среднего общего образования</t>
  </si>
  <si>
    <t>12. Полнота реализации основной образовательной программы среднего общего образования</t>
  </si>
  <si>
    <t>13. Уровень соответствия учебного плана общеобразовательной организации требованиям ФГОС СОО</t>
  </si>
  <si>
    <t>14. Доля родителей (законных представителей) удовлетворенных условиями и качеством предоставляемой услуги</t>
  </si>
  <si>
    <t>5.численность детей-инвалидов, обучающиеся по состоянию здоровья на дому от 1 до 3 лет</t>
  </si>
  <si>
    <t>6.численность детей-инвалидов, обучающиеся по состоянию здоровья на дому от 3 до 8 лет</t>
  </si>
  <si>
    <t>7.численность обучающиехся за исключением обучающихся с ограниченными возможностями здоровья (ОВЗ) и детей-инвалидов от 1 до 3 лет</t>
  </si>
  <si>
    <t>8.численность обучающиехся за исключением обучающихся с ограниченными возможностями здоровья (ОВЗ) и детей-инвалидов от 3 до 8 лет</t>
  </si>
  <si>
    <t>21. Наличие адаптированной программы</t>
  </si>
  <si>
    <t>22.Доля родителей ( законных представителей) удовлетворенных услугами и качеством</t>
  </si>
  <si>
    <t>23 Наличие адаптированной программы</t>
  </si>
  <si>
    <t>24.Доля родителей ( законных представителей) удовлетворенных услугами и качеством</t>
  </si>
  <si>
    <t>25.Укомплектованность образовательного учреждения кадрами</t>
  </si>
  <si>
    <t>27.Посещаемость образовательного учреждения ( выполнение детодней)</t>
  </si>
  <si>
    <t>28.Наличие адаптированной программы</t>
  </si>
  <si>
    <t>29.Доля родителей ( законных представителей) удовлетворенных услугами и качеством</t>
  </si>
  <si>
    <t>30.Укомплектованность образовательного учреждения кадрами</t>
  </si>
  <si>
    <t>32.Посещаемость образовательного учреждения ( выполнение детодней)</t>
  </si>
  <si>
    <t>33.Наличие адаптированной программы</t>
  </si>
  <si>
    <t>34.Доля родителей ( законных представителей) удовлетворенных услугами и качеством</t>
  </si>
  <si>
    <t>1.численность детей-инвалидов от 1 до 3 лет</t>
  </si>
  <si>
    <t>2.численность детей-инвалидов от 3 до 8 лет</t>
  </si>
  <si>
    <t>3.численность физических лиц за исключением льготных категорий от 1 до 3 лет</t>
  </si>
  <si>
    <t>4.численность физических лиц за исключением льготных категорий от 3 до 8 лет</t>
  </si>
  <si>
    <t>5.численность детей-сирот и детей, оставшиеся без попечения родителей от 1 до 3 лет</t>
  </si>
  <si>
    <t>6.численность детей-сирот и детей, оставшиеся без попечения родителей от 3 до 8 лет</t>
  </si>
  <si>
    <t>6. Укомплектованность образовательного учреждения кадрами</t>
  </si>
  <si>
    <t>7. Укомплектованность образовательного учреждения воспитанниками</t>
  </si>
  <si>
    <t>9.Доля родителей ( законных представителей) удовлетворенных услугами и качеством</t>
  </si>
  <si>
    <t>10. Наличие адаптированной программы</t>
  </si>
  <si>
    <t>11. Доля родителей, (законных представителей), удовлетворенных условиями и качеством предоставляемой услуги</t>
  </si>
  <si>
    <t>12.Отсутствие детского травматизма</t>
  </si>
  <si>
    <t>13. Доля родителей, (законных представителей), удовлетворенных условиями и качеством предоставляемой услуги</t>
  </si>
  <si>
    <t>14.Отсутствие детского травматизма</t>
  </si>
  <si>
    <t>15. Доля родителей, (законных представителей), удовлетворенных условиями и качеством предоставляемой услуги</t>
  </si>
  <si>
    <t>16.Отсутствие детского травматизма</t>
  </si>
  <si>
    <t>17. Доля родителей, (законных представителей), удовлетворенных условиями и качеством предоставляемой услуги</t>
  </si>
  <si>
    <t>18.Отсутствие детского травматизма</t>
  </si>
  <si>
    <t>МБОУ ДО "Назаровский районный дом детского творчества"</t>
  </si>
  <si>
    <t>1) Реализация дополнительных общеразвивающих программ</t>
  </si>
  <si>
    <t>1. Доля детей, освоивших дополнительную общеразвивающую программу</t>
  </si>
  <si>
    <t>2.Доля детей, ставших победителями и призерами федеральных, региональных мероприятий</t>
  </si>
  <si>
    <t>5. Доля детей, (законных представителей), удовлетворенных условиями и качеством предоставуляемой услуги</t>
  </si>
  <si>
    <t>2. Доля детей, ставших победителями и призерами федеральных, региональных мероприятий</t>
  </si>
  <si>
    <t>6. Доля детей, освоивших дополнительную общеразвивающую программу</t>
  </si>
  <si>
    <t>7. Доля детей, ставших победителями и призерами федеральных, региональных мероприятий</t>
  </si>
  <si>
    <t>8. Доля детей, ставших победителями и призерами муниципальных мероприятий</t>
  </si>
  <si>
    <t>9. Укомплектованность кадрами</t>
  </si>
  <si>
    <t>10. Доля детей, (законных представителей), удовлетворенных условиями и качеством предоставуляемой услуги</t>
  </si>
  <si>
    <t>11. Доля детей, освоивших адаптированную дополнительную общеразвивающую программу</t>
  </si>
  <si>
    <t>12. Доля детей, ставших победителями и призерами муниципальных мероприятий</t>
  </si>
  <si>
    <t>13. Укомплектованность кадрами</t>
  </si>
  <si>
    <t>14. Доля детей, (законных представителей), удовлетворенных условиями и качеством предоставуляемой услуги</t>
  </si>
  <si>
    <t>15. Доля детей, освоивших дополнительную общеразвивающую программу</t>
  </si>
  <si>
    <t>16. Доля детей, ставших победителями и призерами федеральных, региональных мероприятий</t>
  </si>
  <si>
    <t>17. Доля детей, ставших победителями и призерами муниципальных мероприятий</t>
  </si>
  <si>
    <t>18. Укомплектованность кадрами</t>
  </si>
  <si>
    <t>14</t>
  </si>
  <si>
    <t>9</t>
  </si>
  <si>
    <t>15</t>
  </si>
  <si>
    <t>3</t>
  </si>
  <si>
    <t>21</t>
  </si>
  <si>
    <t>2</t>
  </si>
  <si>
    <t>19. Доля детей, (законных представителей), удовлетворенных условиями и качеством предоставуляемой услуги</t>
  </si>
  <si>
    <t>20. Доля детей, освоивших дополнительную общеразвивающую программу</t>
  </si>
  <si>
    <t>21. Укомплектованность кадрами</t>
  </si>
  <si>
    <t>22. Доля детей, (законных представителей), удовлетворенных условиями и качеством предоставуляемой услуги</t>
  </si>
  <si>
    <t>23. Доля детей, освоивших дополнительную общеразвивающую программу</t>
  </si>
  <si>
    <t>24. Доля детей, ставших победителями и призерами федеральных, региональных мероприятий</t>
  </si>
  <si>
    <t>25. Доля детей, ставших победителями и призерами муниципальных мероприятий</t>
  </si>
  <si>
    <t>26. Укомплектованность кадрами</t>
  </si>
  <si>
    <t>27. Доля детей, (законных представителей), удовлетворенных условиями и качеством предоставуляемой услуги</t>
  </si>
  <si>
    <t>1.количество человеко-часов (техническая направленность)</t>
  </si>
  <si>
    <t>2.количество человеко-часов (художественная направленность)</t>
  </si>
  <si>
    <t>3.количество человеко-часов (художественная направленность адаптированная образовательная программа , обучающиеся с ограниченными возможностями здоровья ОВЗ))</t>
  </si>
  <si>
    <t>4.количество человеко-часов (социально-педагогическая направленность)</t>
  </si>
  <si>
    <t>5.количество человеко-часов (социально-педагогическая направленность очная с применением сетевой формы реализации)</t>
  </si>
  <si>
    <t>6.количество человеко-часов (туристско-краеведческая направленность)</t>
  </si>
  <si>
    <t>Услуги: 2</t>
  </si>
  <si>
    <t>2)  Реализация дополнительных общеразвивающих программ (персонифицированное финансирование)</t>
  </si>
  <si>
    <t>6</t>
  </si>
  <si>
    <t xml:space="preserve"> МБОУ ДО "Детско-юношеская спортивная школа" </t>
  </si>
  <si>
    <t xml:space="preserve">1. Полнота реализации дополнительных общеразвивающих программ, (процент)                  </t>
  </si>
  <si>
    <t>2. Доля родителей (законных представителей), удовлетворенных условиями и качеством предоставляемой услуги, (процент)</t>
  </si>
  <si>
    <t>3. Сохранность контингента</t>
  </si>
  <si>
    <t>1.дети за исключением детей с ограниченными возможностями здоровья  (ОВЗ) и детей-инвалидов</t>
  </si>
  <si>
    <t>2) Реализация дополнительных общеразвивающих программ (персонифицированное финансирование)</t>
  </si>
  <si>
    <t>1.физкультурно-спортивная</t>
  </si>
  <si>
    <t>3) реализация дополнительных предпрофессиональных программ в области физической культуры и спорта</t>
  </si>
  <si>
    <t xml:space="preserve">1. Полнота реализации предпрофессиональной программы, (процент)                  </t>
  </si>
  <si>
    <t>1.игровые виды спорта</t>
  </si>
  <si>
    <t>2.обучающиеся за исключением детей с ограниченными возможностями и здоровья (ОВЗ) и  детей-инвалидов</t>
  </si>
  <si>
    <t>3.этап начальной подготовки</t>
  </si>
  <si>
    <t>4) реализация дополнительных предпрофессиональных программ в области физической культуры и спорта</t>
  </si>
  <si>
    <t>3.тренировочный этап</t>
  </si>
  <si>
    <t>5) реализация дополнительных предпрофессиональных программ в области физической культуры и спорта</t>
  </si>
  <si>
    <t>1.спортивные единоборства</t>
  </si>
  <si>
    <t>6) реализация дополнительных предпрофессиональных программ в области физической культуры и спорта</t>
  </si>
  <si>
    <t>1.циклические, скоростно-силовые виды спорта и многоборья</t>
  </si>
  <si>
    <t>7) спортивная подготовка по олимпийским видам спорта</t>
  </si>
  <si>
    <t>1. Доля лиц, прошедших спортивную подготовку на этапе начальной подготовке и зачисленных на этап начальной подготовки (процент)</t>
  </si>
  <si>
    <t>2) Полнота реализации программы спортивной подготовки, (процент)</t>
  </si>
  <si>
    <t>3) Уровень соответствия учебного плана образовательной организации в соответствии с федеральными стандартами спортивной подготовки, (процент)</t>
  </si>
  <si>
    <t>4) Доля родителей (законных представителей), удовлетворенных условиями и качеством предоставляемой услуги, (процент)</t>
  </si>
  <si>
    <t>5) Доля своевременно устраненных образовательной организацией нарушений, выявленных в результате проверок, осуществляемых органами исполнительной власти субьектов Российской Федерации по контролю и надзору в сфере образования, (процент)</t>
  </si>
  <si>
    <t>1.этап начальной подготовки</t>
  </si>
  <si>
    <t>2.тренировочный этап</t>
  </si>
  <si>
    <t>8) спортивная подготовка по олимпийским видам спорта</t>
  </si>
  <si>
    <t>1.тренировочный этап</t>
  </si>
  <si>
    <t>9) спортивная подготовка по олимпийским видам спорта</t>
  </si>
  <si>
    <t>Услуги: 9</t>
  </si>
  <si>
    <t>3. Уровень освоения обучающимися основной общеобразовательной программы основного общего образования</t>
  </si>
  <si>
    <t>4.Полнота реализации основной общеобразовательной программы основного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</si>
  <si>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</si>
  <si>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6. Доля родителей (законных представителей), удовлетворенных условиями и качеством предоставляемой услуги</t>
  </si>
  <si>
    <t>7.Полнота реализации основной общеобразовательной программы основного общего образования</t>
  </si>
  <si>
    <t>1. Полнота реализации основной общеобразовательной программы начального общего образования</t>
  </si>
  <si>
    <t>3.Уровень освоения обучающимися основной общеобразовательной программы начального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</si>
  <si>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</si>
  <si>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1.Численность детей с ОВЗ 5-9 класс</t>
  </si>
  <si>
    <t>4.Численность детей с 5-9 класс</t>
  </si>
  <si>
    <t>1.Численность  детей с ОВЗ</t>
  </si>
  <si>
    <t>4.Численность детей с 1-4 класс</t>
  </si>
  <si>
    <t>1.Численность детей с ОВЗ</t>
  </si>
  <si>
    <t xml:space="preserve">1. Полнота реализации адаптированной образовательной программы начального общего образования, (процент) </t>
  </si>
  <si>
    <t xml:space="preserve">2. Доля родителей (законных представителей), удовлетворенных условиями и качеством предоставляемой услуги, (процент) </t>
  </si>
  <si>
    <t xml:space="preserve">3. Уровень освоения обучающимися основной общеобразовательной программы  начального общего образования, (процент) </t>
  </si>
  <si>
    <t>4. Полнота реализации основной общеобразовательной программы среднего общего образования, (процент)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</si>
  <si>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</si>
  <si>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6. Доля родителей (законных представителей), удовлетворенных условиями и качеством предоставляемой услуги, (процент)</t>
  </si>
  <si>
    <t>7. Полнота реализации адаптированной образовательной программы начального общего образования, (процент)</t>
  </si>
  <si>
    <t xml:space="preserve">8. Доля родителей (законных представителей), удовлетворенных условиями и качеством предоставляемой услуги, (процент) </t>
  </si>
  <si>
    <t>9. Уровень освоения обучающимися основной общеобразовательной программы  начального общего образования, (процент)</t>
  </si>
  <si>
    <t xml:space="preserve">10. Полнота реализации основной общеобразовательной программы начального общего образования, (процент) </t>
  </si>
  <si>
    <t xml:space="preserve">11.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</si>
  <si>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>12. Доля родителей (законных представителей), удовлетворенных условиями и качеством предоставляемой услуги, (процент).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</si>
  <si>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</si>
  <si>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МБДОУ Краснополянский детский сад</t>
  </si>
  <si>
    <r>
      <t xml:space="preserve">оценка выполнения муницип. учреждением МЗ по показателям качества муниципальной услуги (работы) </t>
    </r>
    <r>
      <rPr>
        <b/>
        <sz val="10"/>
        <color indexed="8"/>
        <rFont val="Times New Roman"/>
        <family val="1"/>
      </rPr>
      <t>(K1)</t>
    </r>
  </si>
  <si>
    <r>
      <t>оценка выполнения муниципа. учреждениями МЗ по каждому показателю качества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(K1i)</t>
    </r>
  </si>
  <si>
    <r>
      <t xml:space="preserve">количество показателей, характеризующих качество муницип. услуги (работы)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</si>
  <si>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(K1фi)</t>
    </r>
  </si>
  <si>
    <r>
      <t xml:space="preserve">плановое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(K1плi)</t>
    </r>
  </si>
  <si>
    <r>
      <t xml:space="preserve">оценка выполнения муницип. учреждением МЗ по показателям объёма муниципальной услуги (работы) </t>
    </r>
    <r>
      <rPr>
        <b/>
        <sz val="10"/>
        <color indexed="8"/>
        <rFont val="Times New Roman"/>
        <family val="1"/>
      </rPr>
      <t>(K2)</t>
    </r>
  </si>
  <si>
    <r>
      <t>оценка выполнения муниципа. учреждениями МЗ по каждому показателю объёма в натуральных показателях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(K2i)</t>
    </r>
  </si>
  <si>
    <r>
      <t xml:space="preserve">количество показателей, характеризующих объём муницип. услуги (работы) в натуральных показателях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</si>
  <si>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(K2фi)</t>
    </r>
  </si>
  <si>
    <r>
      <t xml:space="preserve">плановое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(K2плi)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</si>
</sst>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0.0%"/>
    <numFmt numFmtId="187" formatCode="0.0000000000"/>
    <numFmt numFmtId="188" formatCode="0.00000000000"/>
    <numFmt numFmtId="189" formatCode="0.00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9" fontId="47" fillId="33" borderId="0" xfId="57" applyFont="1" applyFill="1" applyBorder="1" applyAlignment="1">
      <alignment/>
    </xf>
    <xf numFmtId="0" fontId="48" fillId="33" borderId="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wrapText="1"/>
    </xf>
    <xf numFmtId="9" fontId="47" fillId="33" borderId="0" xfId="57" applyFont="1" applyFill="1" applyBorder="1" applyAlignment="1">
      <alignment/>
    </xf>
    <xf numFmtId="0" fontId="47" fillId="33" borderId="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7" borderId="10" xfId="0" applyFont="1" applyFill="1" applyBorder="1" applyAlignment="1">
      <alignment horizontal="left"/>
    </xf>
    <xf numFmtId="172" fontId="49" fillId="7" borderId="10" xfId="0" applyNumberFormat="1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49" fillId="7" borderId="1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172" fontId="49" fillId="33" borderId="10" xfId="0" applyNumberFormat="1" applyFont="1" applyFill="1" applyBorder="1" applyAlignment="1">
      <alignment/>
    </xf>
    <xf numFmtId="0" fontId="49" fillId="33" borderId="10" xfId="0" applyNumberFormat="1" applyFont="1" applyFill="1" applyBorder="1" applyAlignment="1">
      <alignment/>
    </xf>
    <xf numFmtId="9" fontId="47" fillId="33" borderId="0" xfId="0" applyNumberFormat="1" applyFont="1" applyFill="1" applyBorder="1" applyAlignment="1">
      <alignment/>
    </xf>
    <xf numFmtId="9" fontId="47" fillId="33" borderId="0" xfId="0" applyNumberFormat="1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50" fillId="7" borderId="10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7" borderId="10" xfId="0" applyFont="1" applyFill="1" applyBorder="1" applyAlignment="1">
      <alignment vertical="center" wrapText="1"/>
    </xf>
    <xf numFmtId="172" fontId="49" fillId="7" borderId="10" xfId="0" applyNumberFormat="1" applyFont="1" applyFill="1" applyBorder="1" applyAlignment="1">
      <alignment wrapText="1"/>
    </xf>
    <xf numFmtId="0" fontId="49" fillId="7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50" fillId="7" borderId="10" xfId="0" applyFont="1" applyFill="1" applyBorder="1" applyAlignment="1">
      <alignment wrapText="1"/>
    </xf>
    <xf numFmtId="1" fontId="49" fillId="7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wrapText="1" indent="1"/>
    </xf>
    <xf numFmtId="172" fontId="50" fillId="7" borderId="10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" fontId="49" fillId="33" borderId="10" xfId="57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1" fontId="49" fillId="7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49" fillId="7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wrapText="1"/>
    </xf>
    <xf numFmtId="172" fontId="49" fillId="7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49" fillId="33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wrapText="1" indent="1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172" fontId="51" fillId="33" borderId="10" xfId="0" applyNumberFormat="1" applyFont="1" applyFill="1" applyBorder="1" applyAlignment="1">
      <alignment wrapText="1"/>
    </xf>
    <xf numFmtId="172" fontId="51" fillId="7" borderId="10" xfId="0" applyNumberFormat="1" applyFont="1" applyFill="1" applyBorder="1" applyAlignment="1">
      <alignment wrapText="1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wrapText="1" indent="1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top"/>
    </xf>
    <xf numFmtId="0" fontId="53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wrapText="1"/>
    </xf>
    <xf numFmtId="172" fontId="49" fillId="3" borderId="10" xfId="0" applyNumberFormat="1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49" fillId="3" borderId="10" xfId="0" applyFont="1" applyFill="1" applyBorder="1" applyAlignment="1">
      <alignment horizontal="center" vertical="center"/>
    </xf>
    <xf numFmtId="172" fontId="49" fillId="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172" fontId="54" fillId="34" borderId="10" xfId="0" applyNumberFormat="1" applyFont="1" applyFill="1" applyBorder="1" applyAlignment="1">
      <alignment horizontal="center" vertical="center" wrapText="1"/>
    </xf>
    <xf numFmtId="9" fontId="49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4" borderId="10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223"/>
  <sheetViews>
    <sheetView tabSelected="1" zoomScale="90" zoomScaleNormal="90" zoomScalePageLayoutView="0" workbookViewId="0" topLeftCell="A1">
      <pane xSplit="1" ySplit="4" topLeftCell="B1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99" sqref="U199"/>
    </sheetView>
  </sheetViews>
  <sheetFormatPr defaultColWidth="9.140625" defaultRowHeight="15"/>
  <cols>
    <col min="1" max="1" width="31.7109375" style="109" customWidth="1"/>
    <col min="2" max="2" width="17.57421875" style="109" customWidth="1"/>
    <col min="3" max="3" width="14.421875" style="109" customWidth="1"/>
    <col min="4" max="4" width="13.57421875" style="109" customWidth="1"/>
    <col min="5" max="5" width="12.421875" style="109" customWidth="1"/>
    <col min="6" max="6" width="13.57421875" style="109" customWidth="1"/>
    <col min="7" max="7" width="13.57421875" style="110" customWidth="1"/>
    <col min="8" max="8" width="14.7109375" style="109" customWidth="1"/>
    <col min="9" max="9" width="14.00390625" style="110" customWidth="1"/>
    <col min="10" max="10" width="13.421875" style="110" customWidth="1"/>
    <col min="11" max="11" width="14.00390625" style="110" customWidth="1"/>
    <col min="12" max="12" width="13.8515625" style="110" customWidth="1"/>
    <col min="13" max="13" width="15.28125" style="109" customWidth="1"/>
    <col min="14" max="14" width="10.00390625" style="103" bestFit="1" customWidth="1"/>
    <col min="15" max="16384" width="9.140625" style="1" customWidth="1"/>
  </cols>
  <sheetData>
    <row r="1" ht="15">
      <c r="A1" s="108" t="s">
        <v>22</v>
      </c>
    </row>
    <row r="3" spans="1:13" ht="15">
      <c r="A3" s="164" t="s">
        <v>0</v>
      </c>
      <c r="B3" s="165" t="s">
        <v>1</v>
      </c>
      <c r="C3" s="165"/>
      <c r="D3" s="165"/>
      <c r="E3" s="165"/>
      <c r="F3" s="165"/>
      <c r="G3" s="111"/>
      <c r="H3" s="166" t="s">
        <v>3</v>
      </c>
      <c r="I3" s="166"/>
      <c r="J3" s="166"/>
      <c r="K3" s="166"/>
      <c r="L3" s="166"/>
      <c r="M3" s="167" t="s">
        <v>2</v>
      </c>
    </row>
    <row r="4" spans="1:14" ht="128.25">
      <c r="A4" s="164"/>
      <c r="B4" s="112" t="s">
        <v>609</v>
      </c>
      <c r="C4" s="112" t="s">
        <v>610</v>
      </c>
      <c r="D4" s="112" t="s">
        <v>611</v>
      </c>
      <c r="E4" s="112" t="s">
        <v>612</v>
      </c>
      <c r="F4" s="112" t="s">
        <v>613</v>
      </c>
      <c r="G4" s="91" t="s">
        <v>62</v>
      </c>
      <c r="H4" s="112" t="s">
        <v>614</v>
      </c>
      <c r="I4" s="91" t="s">
        <v>615</v>
      </c>
      <c r="J4" s="91" t="s">
        <v>616</v>
      </c>
      <c r="K4" s="91" t="s">
        <v>617</v>
      </c>
      <c r="L4" s="91" t="s">
        <v>618</v>
      </c>
      <c r="M4" s="167"/>
      <c r="N4" s="1"/>
    </row>
    <row r="5" spans="1:14" ht="15">
      <c r="A5" s="62" t="s">
        <v>23</v>
      </c>
      <c r="B5" s="43"/>
      <c r="C5" s="43"/>
      <c r="D5" s="44">
        <f>D7+D22+D36+D50+D73+D79+D59+D83</f>
        <v>103</v>
      </c>
      <c r="E5" s="44"/>
      <c r="F5" s="44"/>
      <c r="G5" s="65"/>
      <c r="H5" s="44"/>
      <c r="I5" s="65"/>
      <c r="J5" s="65">
        <f>J7+J22+J36+J50+J73+J79+J59+J83</f>
        <v>32</v>
      </c>
      <c r="K5" s="65"/>
      <c r="L5" s="65"/>
      <c r="M5" s="44"/>
      <c r="N5" s="1"/>
    </row>
    <row r="6" spans="1:14" ht="15">
      <c r="A6" s="45" t="s">
        <v>343</v>
      </c>
      <c r="B6" s="46"/>
      <c r="C6" s="46"/>
      <c r="D6" s="47"/>
      <c r="E6" s="24"/>
      <c r="F6" s="24"/>
      <c r="G6" s="66"/>
      <c r="H6" s="24"/>
      <c r="I6" s="66"/>
      <c r="J6" s="66"/>
      <c r="K6" s="66"/>
      <c r="L6" s="66"/>
      <c r="M6" s="24"/>
      <c r="N6" s="1"/>
    </row>
    <row r="7" spans="1:14" ht="38.25">
      <c r="A7" s="48" t="s">
        <v>24</v>
      </c>
      <c r="B7" s="49">
        <f>SUM(C8:C21)/D7</f>
        <v>100</v>
      </c>
      <c r="C7" s="49"/>
      <c r="D7" s="50">
        <v>14</v>
      </c>
      <c r="E7" s="22"/>
      <c r="F7" s="22"/>
      <c r="G7" s="67"/>
      <c r="H7" s="49">
        <f>SUM(I8:I21)/J7</f>
        <v>96.96969696969695</v>
      </c>
      <c r="I7" s="67"/>
      <c r="J7" s="67">
        <v>3</v>
      </c>
      <c r="K7" s="67"/>
      <c r="L7" s="67"/>
      <c r="M7" s="21">
        <f>(B7+H7)/2</f>
        <v>98.48484848484847</v>
      </c>
      <c r="N7" s="1"/>
    </row>
    <row r="8" spans="1:19" ht="51.75">
      <c r="A8" s="36" t="s">
        <v>33</v>
      </c>
      <c r="B8" s="24"/>
      <c r="C8" s="25">
        <f>E8/F8*100</f>
        <v>100</v>
      </c>
      <c r="D8" s="24"/>
      <c r="E8" s="19">
        <v>100</v>
      </c>
      <c r="F8" s="51">
        <v>100</v>
      </c>
      <c r="G8" s="158" t="s">
        <v>265</v>
      </c>
      <c r="H8" s="29"/>
      <c r="I8" s="68">
        <f>K8/L8*100</f>
        <v>90.9090909090909</v>
      </c>
      <c r="J8" s="66"/>
      <c r="K8" s="66">
        <v>10</v>
      </c>
      <c r="L8" s="66">
        <v>11</v>
      </c>
      <c r="M8" s="24"/>
      <c r="N8" s="1"/>
      <c r="R8" s="162"/>
      <c r="S8" s="162"/>
    </row>
    <row r="9" spans="1:19" ht="39">
      <c r="A9" s="36" t="s">
        <v>6</v>
      </c>
      <c r="B9" s="24"/>
      <c r="C9" s="25">
        <f aca="true" t="shared" si="0" ref="C9:C82">E9/F9*100</f>
        <v>100</v>
      </c>
      <c r="D9" s="24"/>
      <c r="E9" s="19">
        <v>100</v>
      </c>
      <c r="F9" s="51">
        <v>100</v>
      </c>
      <c r="G9" s="158"/>
      <c r="H9" s="29"/>
      <c r="I9" s="68"/>
      <c r="J9" s="66"/>
      <c r="K9" s="66"/>
      <c r="L9" s="66"/>
      <c r="M9" s="24"/>
      <c r="N9" s="1"/>
      <c r="R9" s="162"/>
      <c r="S9" s="162"/>
    </row>
    <row r="10" spans="1:19" ht="81" customHeight="1">
      <c r="A10" s="36" t="s">
        <v>7</v>
      </c>
      <c r="B10" s="24"/>
      <c r="C10" s="25">
        <f t="shared" si="0"/>
        <v>100</v>
      </c>
      <c r="D10" s="24"/>
      <c r="E10" s="19">
        <v>100</v>
      </c>
      <c r="F10" s="51">
        <v>100</v>
      </c>
      <c r="G10" s="158"/>
      <c r="H10" s="29"/>
      <c r="I10" s="68"/>
      <c r="J10" s="66"/>
      <c r="K10" s="66"/>
      <c r="L10" s="66"/>
      <c r="M10" s="24"/>
      <c r="N10" s="1"/>
      <c r="R10" s="162"/>
      <c r="S10" s="162"/>
    </row>
    <row r="11" spans="1:19" ht="51.75">
      <c r="A11" s="36" t="s">
        <v>34</v>
      </c>
      <c r="B11" s="24"/>
      <c r="C11" s="25">
        <f t="shared" si="0"/>
        <v>100</v>
      </c>
      <c r="D11" s="24"/>
      <c r="E11" s="19">
        <v>95</v>
      </c>
      <c r="F11" s="51">
        <v>95</v>
      </c>
      <c r="G11" s="158"/>
      <c r="H11" s="29"/>
      <c r="I11" s="68"/>
      <c r="J11" s="66"/>
      <c r="K11" s="66"/>
      <c r="L11" s="66"/>
      <c r="M11" s="24"/>
      <c r="N11" s="1"/>
      <c r="R11" s="162"/>
      <c r="S11" s="162"/>
    </row>
    <row r="12" spans="1:19" ht="120" customHeight="1">
      <c r="A12" s="36" t="s">
        <v>9</v>
      </c>
      <c r="B12" s="24"/>
      <c r="C12" s="25">
        <f t="shared" si="0"/>
        <v>100</v>
      </c>
      <c r="D12" s="24"/>
      <c r="E12" s="19">
        <v>100</v>
      </c>
      <c r="F12" s="51">
        <v>100</v>
      </c>
      <c r="G12" s="158"/>
      <c r="H12" s="29"/>
      <c r="I12" s="68"/>
      <c r="J12" s="66"/>
      <c r="K12" s="66"/>
      <c r="L12" s="66"/>
      <c r="M12" s="24"/>
      <c r="N12" s="1"/>
      <c r="R12" s="162"/>
      <c r="S12" s="162"/>
    </row>
    <row r="13" spans="1:19" ht="53.25" customHeight="1">
      <c r="A13" s="36" t="s">
        <v>262</v>
      </c>
      <c r="B13" s="24"/>
      <c r="C13" s="25">
        <f t="shared" si="0"/>
        <v>100</v>
      </c>
      <c r="D13" s="24"/>
      <c r="E13" s="19">
        <v>95</v>
      </c>
      <c r="F13" s="51">
        <v>95</v>
      </c>
      <c r="G13" s="158" t="s">
        <v>267</v>
      </c>
      <c r="H13" s="29"/>
      <c r="I13" s="68">
        <v>100</v>
      </c>
      <c r="J13" s="66"/>
      <c r="K13" s="66">
        <v>0</v>
      </c>
      <c r="L13" s="66">
        <v>0</v>
      </c>
      <c r="M13" s="24"/>
      <c r="N13" s="1"/>
      <c r="R13" s="101"/>
      <c r="S13" s="101"/>
    </row>
    <row r="14" spans="1:19" ht="55.5" customHeight="1">
      <c r="A14" s="36" t="s">
        <v>101</v>
      </c>
      <c r="B14" s="24"/>
      <c r="C14" s="25">
        <f t="shared" si="0"/>
        <v>100</v>
      </c>
      <c r="D14" s="24"/>
      <c r="E14" s="19">
        <v>100</v>
      </c>
      <c r="F14" s="51">
        <v>100</v>
      </c>
      <c r="G14" s="158"/>
      <c r="H14" s="29"/>
      <c r="I14" s="68"/>
      <c r="J14" s="66"/>
      <c r="K14" s="66"/>
      <c r="L14" s="66"/>
      <c r="M14" s="24"/>
      <c r="N14" s="1"/>
      <c r="R14" s="101"/>
      <c r="S14" s="101"/>
    </row>
    <row r="15" spans="1:19" ht="78.75" customHeight="1">
      <c r="A15" s="36" t="s">
        <v>102</v>
      </c>
      <c r="B15" s="24"/>
      <c r="C15" s="25">
        <f t="shared" si="0"/>
        <v>100</v>
      </c>
      <c r="D15" s="24"/>
      <c r="E15" s="19">
        <v>100</v>
      </c>
      <c r="F15" s="51">
        <v>100</v>
      </c>
      <c r="G15" s="158"/>
      <c r="H15" s="29"/>
      <c r="I15" s="68"/>
      <c r="J15" s="66"/>
      <c r="K15" s="66" t="s">
        <v>57</v>
      </c>
      <c r="L15" s="66"/>
      <c r="M15" s="24"/>
      <c r="N15" s="1"/>
      <c r="R15" s="101"/>
      <c r="S15" s="101"/>
    </row>
    <row r="16" spans="1:19" ht="51.75" customHeight="1">
      <c r="A16" s="36" t="s">
        <v>263</v>
      </c>
      <c r="B16" s="24"/>
      <c r="C16" s="25">
        <f t="shared" si="0"/>
        <v>100</v>
      </c>
      <c r="D16" s="24"/>
      <c r="E16" s="19">
        <v>95</v>
      </c>
      <c r="F16" s="51">
        <v>95</v>
      </c>
      <c r="G16" s="158"/>
      <c r="H16" s="29"/>
      <c r="I16" s="68"/>
      <c r="J16" s="66"/>
      <c r="K16" s="66"/>
      <c r="L16" s="66"/>
      <c r="M16" s="24"/>
      <c r="N16" s="1"/>
      <c r="R16" s="101"/>
      <c r="S16" s="101"/>
    </row>
    <row r="17" spans="1:19" ht="51.75" customHeight="1">
      <c r="A17" s="36" t="s">
        <v>383</v>
      </c>
      <c r="B17" s="24"/>
      <c r="C17" s="25">
        <f t="shared" si="0"/>
        <v>100</v>
      </c>
      <c r="D17" s="24"/>
      <c r="E17" s="19">
        <v>100</v>
      </c>
      <c r="F17" s="51">
        <v>100</v>
      </c>
      <c r="G17" s="158" t="s">
        <v>266</v>
      </c>
      <c r="H17" s="29"/>
      <c r="I17" s="68">
        <v>100</v>
      </c>
      <c r="J17" s="66"/>
      <c r="K17" s="66">
        <v>0</v>
      </c>
      <c r="L17" s="66">
        <v>0</v>
      </c>
      <c r="M17" s="24"/>
      <c r="N17" s="1"/>
      <c r="R17" s="101"/>
      <c r="S17" s="101"/>
    </row>
    <row r="18" spans="1:19" ht="53.25" customHeight="1">
      <c r="A18" s="36" t="s">
        <v>264</v>
      </c>
      <c r="B18" s="24"/>
      <c r="C18" s="25">
        <v>100</v>
      </c>
      <c r="D18" s="24"/>
      <c r="E18" s="19">
        <v>0</v>
      </c>
      <c r="F18" s="51">
        <v>0</v>
      </c>
      <c r="G18" s="158"/>
      <c r="H18" s="29"/>
      <c r="I18" s="68"/>
      <c r="J18" s="66"/>
      <c r="K18" s="66"/>
      <c r="L18" s="66"/>
      <c r="M18" s="24"/>
      <c r="N18" s="1"/>
      <c r="R18" s="101"/>
      <c r="S18" s="101"/>
    </row>
    <row r="19" spans="1:19" ht="79.5" customHeight="1">
      <c r="A19" s="36" t="s">
        <v>384</v>
      </c>
      <c r="B19" s="24"/>
      <c r="C19" s="25">
        <v>100</v>
      </c>
      <c r="D19" s="24"/>
      <c r="E19" s="19">
        <v>0</v>
      </c>
      <c r="F19" s="51">
        <v>0</v>
      </c>
      <c r="G19" s="158"/>
      <c r="H19" s="29"/>
      <c r="I19" s="68"/>
      <c r="J19" s="66"/>
      <c r="K19" s="66"/>
      <c r="L19" s="66"/>
      <c r="M19" s="24"/>
      <c r="N19" s="1"/>
      <c r="R19" s="101"/>
      <c r="S19" s="101"/>
    </row>
    <row r="20" spans="1:19" ht="54.75" customHeight="1">
      <c r="A20" s="36" t="s">
        <v>385</v>
      </c>
      <c r="B20" s="24"/>
      <c r="C20" s="25">
        <v>100</v>
      </c>
      <c r="D20" s="24"/>
      <c r="E20" s="19">
        <v>0</v>
      </c>
      <c r="F20" s="51">
        <v>0</v>
      </c>
      <c r="G20" s="158"/>
      <c r="H20" s="29"/>
      <c r="I20" s="68"/>
      <c r="J20" s="66"/>
      <c r="K20" s="66"/>
      <c r="L20" s="66"/>
      <c r="M20" s="24"/>
      <c r="N20" s="1"/>
      <c r="R20" s="101"/>
      <c r="S20" s="101"/>
    </row>
    <row r="21" spans="1:19" ht="68.25" customHeight="1">
      <c r="A21" s="52" t="s">
        <v>414</v>
      </c>
      <c r="B21" s="24"/>
      <c r="C21" s="25">
        <v>100</v>
      </c>
      <c r="D21" s="24"/>
      <c r="E21" s="19">
        <v>0</v>
      </c>
      <c r="F21" s="51">
        <v>0</v>
      </c>
      <c r="G21" s="158"/>
      <c r="H21" s="29"/>
      <c r="I21" s="68"/>
      <c r="J21" s="66"/>
      <c r="K21" s="66"/>
      <c r="L21" s="66"/>
      <c r="M21" s="24"/>
      <c r="N21" s="1"/>
      <c r="R21" s="101"/>
      <c r="S21" s="101"/>
    </row>
    <row r="22" spans="1:14" ht="39">
      <c r="A22" s="53" t="s">
        <v>25</v>
      </c>
      <c r="B22" s="49">
        <f>SUM(C23:C35)/D22</f>
        <v>100</v>
      </c>
      <c r="C22" s="21"/>
      <c r="D22" s="22">
        <v>13</v>
      </c>
      <c r="E22" s="22"/>
      <c r="F22" s="22"/>
      <c r="G22" s="67"/>
      <c r="H22" s="54">
        <f>SUM(I23:I35)/J22</f>
        <v>104.16666666666667</v>
      </c>
      <c r="I22" s="69"/>
      <c r="J22" s="67">
        <v>4</v>
      </c>
      <c r="K22" s="67"/>
      <c r="L22" s="67"/>
      <c r="M22" s="21">
        <f>(B22+H22)/2</f>
        <v>102.08333333333334</v>
      </c>
      <c r="N22" s="1"/>
    </row>
    <row r="23" spans="1:14" ht="51">
      <c r="A23" s="52" t="s">
        <v>249</v>
      </c>
      <c r="B23" s="55"/>
      <c r="C23" s="25">
        <f t="shared" si="0"/>
        <v>100</v>
      </c>
      <c r="D23" s="26"/>
      <c r="E23" s="26">
        <v>100</v>
      </c>
      <c r="F23" s="26">
        <v>100</v>
      </c>
      <c r="G23" s="161" t="s">
        <v>64</v>
      </c>
      <c r="H23" s="29"/>
      <c r="I23" s="68">
        <f>K23/L23*100</f>
        <v>96.66666666666667</v>
      </c>
      <c r="J23" s="64"/>
      <c r="K23" s="64">
        <v>58</v>
      </c>
      <c r="L23" s="64">
        <v>60</v>
      </c>
      <c r="M23" s="24"/>
      <c r="N23" s="1"/>
    </row>
    <row r="24" spans="1:14" ht="51" customHeight="1">
      <c r="A24" s="52" t="s">
        <v>250</v>
      </c>
      <c r="B24" s="24"/>
      <c r="C24" s="25">
        <f t="shared" si="0"/>
        <v>100</v>
      </c>
      <c r="D24" s="24"/>
      <c r="E24" s="29">
        <v>100</v>
      </c>
      <c r="F24" s="30">
        <v>100</v>
      </c>
      <c r="G24" s="161"/>
      <c r="H24" s="24"/>
      <c r="I24" s="66"/>
      <c r="J24" s="66"/>
      <c r="K24" s="66"/>
      <c r="L24" s="66"/>
      <c r="M24" s="24"/>
      <c r="N24" s="1"/>
    </row>
    <row r="25" spans="1:14" ht="81" customHeight="1">
      <c r="A25" s="52" t="s">
        <v>251</v>
      </c>
      <c r="B25" s="24"/>
      <c r="C25" s="25">
        <f t="shared" si="0"/>
        <v>100</v>
      </c>
      <c r="D25" s="24"/>
      <c r="E25" s="29">
        <v>100</v>
      </c>
      <c r="F25" s="30">
        <v>100</v>
      </c>
      <c r="G25" s="161"/>
      <c r="H25" s="24"/>
      <c r="I25" s="66"/>
      <c r="J25" s="66"/>
      <c r="K25" s="66"/>
      <c r="L25" s="66"/>
      <c r="M25" s="24"/>
      <c r="N25" s="1"/>
    </row>
    <row r="26" spans="1:14" ht="54.75" customHeight="1">
      <c r="A26" s="52" t="s">
        <v>252</v>
      </c>
      <c r="B26" s="24"/>
      <c r="C26" s="25">
        <f t="shared" si="0"/>
        <v>100</v>
      </c>
      <c r="D26" s="24"/>
      <c r="E26" s="29">
        <v>95</v>
      </c>
      <c r="F26" s="30">
        <v>95</v>
      </c>
      <c r="G26" s="161"/>
      <c r="H26" s="24"/>
      <c r="I26" s="66"/>
      <c r="J26" s="66"/>
      <c r="K26" s="66"/>
      <c r="L26" s="66"/>
      <c r="M26" s="24"/>
      <c r="N26" s="1"/>
    </row>
    <row r="27" spans="1:14" ht="120" customHeight="1">
      <c r="A27" s="52" t="s">
        <v>386</v>
      </c>
      <c r="B27" s="24"/>
      <c r="C27" s="25">
        <f t="shared" si="0"/>
        <v>100</v>
      </c>
      <c r="D27" s="24"/>
      <c r="E27" s="29">
        <v>100</v>
      </c>
      <c r="F27" s="30">
        <v>100</v>
      </c>
      <c r="G27" s="161"/>
      <c r="H27" s="29"/>
      <c r="I27" s="64"/>
      <c r="J27" s="64"/>
      <c r="K27" s="64"/>
      <c r="L27" s="64"/>
      <c r="M27" s="24"/>
      <c r="N27" s="1"/>
    </row>
    <row r="28" spans="1:14" ht="51">
      <c r="A28" s="56" t="s">
        <v>254</v>
      </c>
      <c r="B28" s="24"/>
      <c r="C28" s="25">
        <f t="shared" si="0"/>
        <v>100</v>
      </c>
      <c r="D28" s="24"/>
      <c r="E28" s="29">
        <v>100</v>
      </c>
      <c r="F28" s="57">
        <v>100</v>
      </c>
      <c r="G28" s="156" t="s">
        <v>112</v>
      </c>
      <c r="H28" s="24"/>
      <c r="I28" s="68">
        <v>110</v>
      </c>
      <c r="J28" s="66"/>
      <c r="K28" s="66">
        <v>20</v>
      </c>
      <c r="L28" s="66">
        <v>18</v>
      </c>
      <c r="M28" s="24"/>
      <c r="N28" s="1"/>
    </row>
    <row r="29" spans="1:14" ht="57" customHeight="1">
      <c r="A29" s="56" t="s">
        <v>387</v>
      </c>
      <c r="B29" s="24"/>
      <c r="C29" s="25">
        <f t="shared" si="0"/>
        <v>100</v>
      </c>
      <c r="D29" s="24"/>
      <c r="E29" s="29">
        <v>95</v>
      </c>
      <c r="F29" s="57">
        <v>95</v>
      </c>
      <c r="G29" s="156"/>
      <c r="H29" s="24"/>
      <c r="I29" s="66"/>
      <c r="J29" s="66"/>
      <c r="K29" s="66"/>
      <c r="L29" s="66"/>
      <c r="M29" s="24"/>
      <c r="N29" s="1"/>
    </row>
    <row r="30" spans="1:14" ht="51.75">
      <c r="A30" s="18" t="s">
        <v>388</v>
      </c>
      <c r="B30" s="24"/>
      <c r="C30" s="25">
        <v>100</v>
      </c>
      <c r="D30" s="24"/>
      <c r="E30" s="29">
        <v>0</v>
      </c>
      <c r="F30" s="57">
        <v>0</v>
      </c>
      <c r="G30" s="156" t="s">
        <v>97</v>
      </c>
      <c r="H30" s="24"/>
      <c r="I30" s="68">
        <v>100</v>
      </c>
      <c r="J30" s="66"/>
      <c r="K30" s="66">
        <v>0</v>
      </c>
      <c r="L30" s="66">
        <v>0</v>
      </c>
      <c r="M30" s="24"/>
      <c r="N30" s="1"/>
    </row>
    <row r="31" spans="1:14" ht="43.5" customHeight="1">
      <c r="A31" s="18" t="s">
        <v>389</v>
      </c>
      <c r="B31" s="24"/>
      <c r="C31" s="25">
        <v>100</v>
      </c>
      <c r="D31" s="24"/>
      <c r="E31" s="29">
        <v>0</v>
      </c>
      <c r="F31" s="57">
        <v>0</v>
      </c>
      <c r="G31" s="156"/>
      <c r="H31" s="24"/>
      <c r="I31" s="66"/>
      <c r="J31" s="66"/>
      <c r="K31" s="66"/>
      <c r="L31" s="66"/>
      <c r="M31" s="24"/>
      <c r="N31" s="1"/>
    </row>
    <row r="32" spans="1:14" ht="77.25">
      <c r="A32" s="18" t="s">
        <v>390</v>
      </c>
      <c r="B32" s="24"/>
      <c r="C32" s="25">
        <v>100</v>
      </c>
      <c r="D32" s="24"/>
      <c r="E32" s="29">
        <v>0</v>
      </c>
      <c r="F32" s="57">
        <v>0</v>
      </c>
      <c r="G32" s="156"/>
      <c r="H32" s="29"/>
      <c r="I32" s="64"/>
      <c r="J32" s="64"/>
      <c r="K32" s="64"/>
      <c r="L32" s="64"/>
      <c r="M32" s="24"/>
      <c r="N32" s="1"/>
    </row>
    <row r="33" spans="1:14" ht="53.25" customHeight="1">
      <c r="A33" s="18" t="s">
        <v>391</v>
      </c>
      <c r="B33" s="24"/>
      <c r="C33" s="25">
        <v>100</v>
      </c>
      <c r="D33" s="24"/>
      <c r="E33" s="29">
        <v>0</v>
      </c>
      <c r="F33" s="57">
        <v>0</v>
      </c>
      <c r="G33" s="156"/>
      <c r="H33" s="24"/>
      <c r="I33" s="66"/>
      <c r="J33" s="66"/>
      <c r="K33" s="66"/>
      <c r="L33" s="66"/>
      <c r="M33" s="24"/>
      <c r="N33" s="1"/>
    </row>
    <row r="34" spans="1:14" ht="51">
      <c r="A34" s="56" t="s">
        <v>392</v>
      </c>
      <c r="B34" s="24"/>
      <c r="C34" s="25">
        <f t="shared" si="0"/>
        <v>100</v>
      </c>
      <c r="D34" s="24"/>
      <c r="E34" s="29">
        <v>100</v>
      </c>
      <c r="F34" s="57">
        <v>100</v>
      </c>
      <c r="G34" s="170" t="s">
        <v>268</v>
      </c>
      <c r="H34" s="29"/>
      <c r="I34" s="68">
        <v>110</v>
      </c>
      <c r="J34" s="64"/>
      <c r="K34" s="64">
        <v>2</v>
      </c>
      <c r="L34" s="64">
        <v>0</v>
      </c>
      <c r="M34" s="24"/>
      <c r="N34" s="1"/>
    </row>
    <row r="35" spans="1:14" ht="51">
      <c r="A35" s="56" t="s">
        <v>393</v>
      </c>
      <c r="B35" s="24"/>
      <c r="C35" s="25">
        <f t="shared" si="0"/>
        <v>100</v>
      </c>
      <c r="D35" s="24"/>
      <c r="E35" s="29">
        <v>95</v>
      </c>
      <c r="F35" s="30">
        <v>95</v>
      </c>
      <c r="G35" s="170"/>
      <c r="H35" s="29"/>
      <c r="I35" s="64"/>
      <c r="J35" s="64"/>
      <c r="K35" s="64"/>
      <c r="L35" s="64"/>
      <c r="M35" s="24"/>
      <c r="N35" s="1"/>
    </row>
    <row r="36" spans="1:14" ht="39">
      <c r="A36" s="58" t="s">
        <v>26</v>
      </c>
      <c r="B36" s="49">
        <f>SUM(C37:C49)/D36</f>
        <v>100</v>
      </c>
      <c r="C36" s="21"/>
      <c r="D36" s="22">
        <v>13</v>
      </c>
      <c r="E36" s="22"/>
      <c r="F36" s="22"/>
      <c r="G36" s="67"/>
      <c r="H36" s="49">
        <f>SUM(I37:I49)/J36</f>
        <v>104.62765957446808</v>
      </c>
      <c r="I36" s="67"/>
      <c r="J36" s="67">
        <v>4</v>
      </c>
      <c r="K36" s="67"/>
      <c r="L36" s="67"/>
      <c r="M36" s="21">
        <f>(B36+H36)/2</f>
        <v>102.31382978723404</v>
      </c>
      <c r="N36" s="1"/>
    </row>
    <row r="37" spans="1:19" ht="51">
      <c r="A37" s="52" t="s">
        <v>394</v>
      </c>
      <c r="B37" s="24"/>
      <c r="C37" s="25">
        <f t="shared" si="0"/>
        <v>100</v>
      </c>
      <c r="D37" s="24"/>
      <c r="E37" s="29">
        <v>100</v>
      </c>
      <c r="F37" s="30">
        <v>100</v>
      </c>
      <c r="G37" s="161" t="s">
        <v>66</v>
      </c>
      <c r="H37" s="29"/>
      <c r="I37" s="70">
        <f>K37/L37*100</f>
        <v>108.51063829787233</v>
      </c>
      <c r="J37" s="66"/>
      <c r="K37" s="71">
        <v>51</v>
      </c>
      <c r="L37" s="71">
        <v>47</v>
      </c>
      <c r="M37" s="24"/>
      <c r="N37" s="1"/>
      <c r="R37" s="2"/>
      <c r="S37" s="2"/>
    </row>
    <row r="38" spans="1:19" ht="51">
      <c r="A38" s="52" t="s">
        <v>395</v>
      </c>
      <c r="B38" s="24"/>
      <c r="C38" s="25">
        <f t="shared" si="0"/>
        <v>100</v>
      </c>
      <c r="D38" s="24"/>
      <c r="E38" s="29">
        <v>100</v>
      </c>
      <c r="F38" s="30">
        <v>100</v>
      </c>
      <c r="G38" s="161"/>
      <c r="H38" s="24"/>
      <c r="I38" s="66"/>
      <c r="J38" s="66"/>
      <c r="K38" s="66"/>
      <c r="L38" s="66"/>
      <c r="M38" s="24"/>
      <c r="N38" s="1"/>
      <c r="R38" s="2"/>
      <c r="S38" s="2"/>
    </row>
    <row r="39" spans="1:19" ht="89.25">
      <c r="A39" s="52" t="s">
        <v>396</v>
      </c>
      <c r="B39" s="24"/>
      <c r="C39" s="25">
        <f t="shared" si="0"/>
        <v>100</v>
      </c>
      <c r="D39" s="24"/>
      <c r="E39" s="29">
        <v>100</v>
      </c>
      <c r="F39" s="30">
        <v>100</v>
      </c>
      <c r="G39" s="161"/>
      <c r="H39" s="24"/>
      <c r="I39" s="66"/>
      <c r="J39" s="66"/>
      <c r="K39" s="66"/>
      <c r="L39" s="66"/>
      <c r="M39" s="24"/>
      <c r="N39" s="1"/>
      <c r="R39" s="2"/>
      <c r="S39" s="2"/>
    </row>
    <row r="40" spans="1:19" ht="52.5" customHeight="1">
      <c r="A40" s="52" t="s">
        <v>397</v>
      </c>
      <c r="B40" s="24"/>
      <c r="C40" s="25">
        <f t="shared" si="0"/>
        <v>100</v>
      </c>
      <c r="D40" s="24"/>
      <c r="E40" s="29">
        <v>95</v>
      </c>
      <c r="F40" s="30">
        <v>95</v>
      </c>
      <c r="G40" s="161"/>
      <c r="H40" s="24"/>
      <c r="I40" s="66"/>
      <c r="J40" s="66"/>
      <c r="K40" s="66"/>
      <c r="L40" s="66"/>
      <c r="M40" s="24"/>
      <c r="N40" s="1"/>
      <c r="R40" s="2"/>
      <c r="S40" s="2"/>
    </row>
    <row r="41" spans="1:19" ht="120" customHeight="1">
      <c r="A41" s="52" t="s">
        <v>67</v>
      </c>
      <c r="B41" s="24"/>
      <c r="C41" s="25">
        <f t="shared" si="0"/>
        <v>100</v>
      </c>
      <c r="D41" s="24"/>
      <c r="E41" s="29">
        <v>100</v>
      </c>
      <c r="F41" s="30">
        <v>100</v>
      </c>
      <c r="G41" s="161"/>
      <c r="H41" s="29"/>
      <c r="I41" s="70"/>
      <c r="J41" s="66"/>
      <c r="K41" s="66"/>
      <c r="L41" s="66"/>
      <c r="M41" s="24"/>
      <c r="N41" s="1"/>
      <c r="R41" s="2"/>
      <c r="S41" s="2"/>
    </row>
    <row r="42" spans="1:19" ht="51">
      <c r="A42" s="52" t="s">
        <v>259</v>
      </c>
      <c r="B42" s="24"/>
      <c r="C42" s="25">
        <f t="shared" si="0"/>
        <v>100</v>
      </c>
      <c r="D42" s="24"/>
      <c r="E42" s="29">
        <v>95</v>
      </c>
      <c r="F42" s="30">
        <v>95</v>
      </c>
      <c r="G42" s="170" t="s">
        <v>269</v>
      </c>
      <c r="H42" s="29"/>
      <c r="I42" s="70">
        <v>110</v>
      </c>
      <c r="J42" s="66"/>
      <c r="K42" s="71">
        <v>10</v>
      </c>
      <c r="L42" s="71">
        <v>7</v>
      </c>
      <c r="M42" s="24"/>
      <c r="N42" s="1"/>
      <c r="R42" s="2"/>
      <c r="S42" s="2"/>
    </row>
    <row r="43" spans="1:19" ht="51">
      <c r="A43" s="52" t="s">
        <v>65</v>
      </c>
      <c r="B43" s="24"/>
      <c r="C43" s="25">
        <f t="shared" si="0"/>
        <v>100</v>
      </c>
      <c r="D43" s="24"/>
      <c r="E43" s="29">
        <v>100</v>
      </c>
      <c r="F43" s="30">
        <v>100</v>
      </c>
      <c r="G43" s="170"/>
      <c r="H43" s="24"/>
      <c r="I43" s="66"/>
      <c r="J43" s="66"/>
      <c r="K43" s="66"/>
      <c r="L43" s="66"/>
      <c r="M43" s="24"/>
      <c r="N43" s="1"/>
      <c r="R43" s="2"/>
      <c r="S43" s="2"/>
    </row>
    <row r="44" spans="1:19" ht="51">
      <c r="A44" s="52" t="s">
        <v>260</v>
      </c>
      <c r="B44" s="24"/>
      <c r="C44" s="25">
        <v>100</v>
      </c>
      <c r="D44" s="24"/>
      <c r="E44" s="29">
        <v>0</v>
      </c>
      <c r="F44" s="30">
        <v>0</v>
      </c>
      <c r="G44" s="170" t="s">
        <v>270</v>
      </c>
      <c r="H44" s="29"/>
      <c r="I44" s="70">
        <v>100</v>
      </c>
      <c r="J44" s="66"/>
      <c r="K44" s="71">
        <v>0</v>
      </c>
      <c r="L44" s="71">
        <v>0</v>
      </c>
      <c r="M44" s="24"/>
      <c r="N44" s="1"/>
      <c r="R44" s="2"/>
      <c r="S44" s="2"/>
    </row>
    <row r="45" spans="1:19" ht="51">
      <c r="A45" s="52" t="s">
        <v>398</v>
      </c>
      <c r="B45" s="24"/>
      <c r="C45" s="25">
        <v>100</v>
      </c>
      <c r="D45" s="24"/>
      <c r="E45" s="29">
        <v>0</v>
      </c>
      <c r="F45" s="30">
        <v>0</v>
      </c>
      <c r="G45" s="170"/>
      <c r="H45" s="24"/>
      <c r="I45" s="66"/>
      <c r="J45" s="66"/>
      <c r="K45" s="66"/>
      <c r="L45" s="66"/>
      <c r="M45" s="24"/>
      <c r="N45" s="1"/>
      <c r="R45" s="2"/>
      <c r="S45" s="2"/>
    </row>
    <row r="46" spans="1:19" ht="63.75">
      <c r="A46" s="52" t="s">
        <v>399</v>
      </c>
      <c r="B46" s="24"/>
      <c r="C46" s="25">
        <f t="shared" si="0"/>
        <v>100</v>
      </c>
      <c r="D46" s="24"/>
      <c r="E46" s="29">
        <v>100</v>
      </c>
      <c r="F46" s="30">
        <v>100</v>
      </c>
      <c r="G46" s="170" t="s">
        <v>271</v>
      </c>
      <c r="H46" s="29"/>
      <c r="I46" s="70">
        <v>100</v>
      </c>
      <c r="J46" s="66"/>
      <c r="K46" s="66">
        <v>0</v>
      </c>
      <c r="L46" s="66">
        <v>0</v>
      </c>
      <c r="M46" s="24"/>
      <c r="N46" s="1"/>
      <c r="R46" s="2"/>
      <c r="S46" s="2"/>
    </row>
    <row r="47" spans="1:19" ht="51">
      <c r="A47" s="52" t="s">
        <v>400</v>
      </c>
      <c r="B47" s="24"/>
      <c r="C47" s="25">
        <f>E47/F47*100</f>
        <v>100</v>
      </c>
      <c r="D47" s="24"/>
      <c r="E47" s="29">
        <v>100</v>
      </c>
      <c r="F47" s="30">
        <v>100</v>
      </c>
      <c r="G47" s="170"/>
      <c r="H47" s="29"/>
      <c r="I47" s="70"/>
      <c r="J47" s="66"/>
      <c r="K47" s="66"/>
      <c r="L47" s="66"/>
      <c r="M47" s="24"/>
      <c r="N47" s="1"/>
      <c r="R47" s="2"/>
      <c r="S47" s="2"/>
    </row>
    <row r="48" spans="1:19" ht="94.5" customHeight="1">
      <c r="A48" s="52" t="s">
        <v>401</v>
      </c>
      <c r="B48" s="24"/>
      <c r="C48" s="25">
        <f>E48/F48*100</f>
        <v>100</v>
      </c>
      <c r="D48" s="24"/>
      <c r="E48" s="29">
        <v>100</v>
      </c>
      <c r="F48" s="30">
        <v>100</v>
      </c>
      <c r="G48" s="170"/>
      <c r="H48" s="29"/>
      <c r="I48" s="70"/>
      <c r="J48" s="66"/>
      <c r="K48" s="66"/>
      <c r="L48" s="66"/>
      <c r="M48" s="24"/>
      <c r="N48" s="1"/>
      <c r="R48" s="2"/>
      <c r="S48" s="2"/>
    </row>
    <row r="49" spans="1:19" ht="51">
      <c r="A49" s="52" t="s">
        <v>385</v>
      </c>
      <c r="B49" s="24"/>
      <c r="C49" s="25">
        <f>E49/F49*100</f>
        <v>100</v>
      </c>
      <c r="D49" s="24"/>
      <c r="E49" s="29">
        <v>95</v>
      </c>
      <c r="F49" s="30">
        <v>95</v>
      </c>
      <c r="G49" s="170"/>
      <c r="H49" s="29"/>
      <c r="I49" s="70"/>
      <c r="J49" s="66"/>
      <c r="K49" s="66"/>
      <c r="L49" s="66"/>
      <c r="M49" s="24"/>
      <c r="N49" s="1"/>
      <c r="R49" s="2"/>
      <c r="S49" s="2"/>
    </row>
    <row r="50" spans="1:19" ht="15">
      <c r="A50" s="20" t="s">
        <v>27</v>
      </c>
      <c r="B50" s="21">
        <f>SUM(C51:C58)/D50</f>
        <v>100</v>
      </c>
      <c r="C50" s="21"/>
      <c r="D50" s="22">
        <v>8</v>
      </c>
      <c r="E50" s="23"/>
      <c r="F50" s="22"/>
      <c r="G50" s="67"/>
      <c r="H50" s="21">
        <f>SUM(I51:I58)/J50</f>
        <v>106.24063065391574</v>
      </c>
      <c r="I50" s="67"/>
      <c r="J50" s="67">
        <v>4</v>
      </c>
      <c r="K50" s="67"/>
      <c r="L50" s="67"/>
      <c r="M50" s="21">
        <f>(B50+H50)/2</f>
        <v>103.12031532695786</v>
      </c>
      <c r="N50" s="2"/>
      <c r="R50" s="2"/>
      <c r="S50" s="2"/>
    </row>
    <row r="51" spans="1:19" ht="51.75">
      <c r="A51" s="36" t="s">
        <v>273</v>
      </c>
      <c r="B51" s="24"/>
      <c r="C51" s="25">
        <f t="shared" si="0"/>
        <v>100</v>
      </c>
      <c r="D51" s="24"/>
      <c r="E51" s="29">
        <v>95</v>
      </c>
      <c r="F51" s="29">
        <v>95</v>
      </c>
      <c r="G51" s="154" t="s">
        <v>278</v>
      </c>
      <c r="H51" s="29"/>
      <c r="I51" s="72">
        <v>110</v>
      </c>
      <c r="J51" s="73"/>
      <c r="K51" s="17">
        <v>61</v>
      </c>
      <c r="L51" s="17">
        <v>52</v>
      </c>
      <c r="M51" s="19"/>
      <c r="N51" s="2"/>
      <c r="R51" s="2"/>
      <c r="S51" s="2"/>
    </row>
    <row r="52" spans="1:19" ht="15">
      <c r="A52" s="36" t="s">
        <v>272</v>
      </c>
      <c r="B52" s="24"/>
      <c r="C52" s="25">
        <f t="shared" si="0"/>
        <v>100</v>
      </c>
      <c r="D52" s="24"/>
      <c r="E52" s="29">
        <v>100</v>
      </c>
      <c r="F52" s="29">
        <v>100</v>
      </c>
      <c r="G52" s="154"/>
      <c r="H52" s="29"/>
      <c r="I52" s="72"/>
      <c r="J52" s="73"/>
      <c r="K52" s="74"/>
      <c r="L52" s="74"/>
      <c r="M52" s="19"/>
      <c r="N52" s="2"/>
      <c r="R52" s="2"/>
      <c r="S52" s="2"/>
    </row>
    <row r="53" spans="1:19" ht="51.75">
      <c r="A53" s="36" t="s">
        <v>274</v>
      </c>
      <c r="B53" s="24"/>
      <c r="C53" s="25">
        <f t="shared" si="0"/>
        <v>100</v>
      </c>
      <c r="D53" s="24"/>
      <c r="E53" s="29">
        <v>95</v>
      </c>
      <c r="F53" s="29">
        <v>95</v>
      </c>
      <c r="G53" s="154" t="s">
        <v>245</v>
      </c>
      <c r="H53" s="29"/>
      <c r="I53" s="72">
        <f>K53/L53*100</f>
        <v>106.84931506849315</v>
      </c>
      <c r="J53" s="73"/>
      <c r="K53" s="74">
        <v>78</v>
      </c>
      <c r="L53" s="74">
        <v>73</v>
      </c>
      <c r="M53" s="19"/>
      <c r="N53" s="2"/>
      <c r="R53" s="2"/>
      <c r="S53" s="2"/>
    </row>
    <row r="54" spans="1:19" ht="15">
      <c r="A54" s="36" t="s">
        <v>275</v>
      </c>
      <c r="B54" s="24"/>
      <c r="C54" s="25">
        <f t="shared" si="0"/>
        <v>100</v>
      </c>
      <c r="D54" s="24"/>
      <c r="E54" s="29">
        <v>100</v>
      </c>
      <c r="F54" s="29">
        <v>100</v>
      </c>
      <c r="G54" s="154"/>
      <c r="H54" s="29"/>
      <c r="I54" s="72"/>
      <c r="J54" s="73"/>
      <c r="K54" s="74"/>
      <c r="L54" s="74"/>
      <c r="M54" s="19"/>
      <c r="N54" s="2"/>
      <c r="R54" s="2"/>
      <c r="S54" s="2"/>
    </row>
    <row r="55" spans="1:19" ht="51.75">
      <c r="A55" s="36" t="s">
        <v>276</v>
      </c>
      <c r="B55" s="24"/>
      <c r="C55" s="25">
        <f t="shared" si="0"/>
        <v>100</v>
      </c>
      <c r="D55" s="24"/>
      <c r="E55" s="29">
        <v>95</v>
      </c>
      <c r="F55" s="29">
        <v>95</v>
      </c>
      <c r="G55" s="154" t="s">
        <v>246</v>
      </c>
      <c r="H55" s="29"/>
      <c r="I55" s="72">
        <f>K55/L55*100</f>
        <v>110.00000000000001</v>
      </c>
      <c r="J55" s="66"/>
      <c r="K55" s="66">
        <v>11</v>
      </c>
      <c r="L55" s="66">
        <v>10</v>
      </c>
      <c r="M55" s="19"/>
      <c r="N55" s="2"/>
      <c r="R55" s="2"/>
      <c r="S55" s="2"/>
    </row>
    <row r="56" spans="1:19" ht="15">
      <c r="A56" s="59" t="s">
        <v>277</v>
      </c>
      <c r="B56" s="24"/>
      <c r="C56" s="25">
        <f t="shared" si="0"/>
        <v>100</v>
      </c>
      <c r="D56" s="24"/>
      <c r="E56" s="29">
        <v>100</v>
      </c>
      <c r="F56" s="29">
        <v>100</v>
      </c>
      <c r="G56" s="154"/>
      <c r="H56" s="24"/>
      <c r="I56" s="72"/>
      <c r="J56" s="66"/>
      <c r="K56" s="66"/>
      <c r="L56" s="66"/>
      <c r="M56" s="19"/>
      <c r="N56" s="2"/>
      <c r="R56" s="2"/>
      <c r="S56" s="2"/>
    </row>
    <row r="57" spans="1:19" ht="42.75" customHeight="1">
      <c r="A57" s="19" t="s">
        <v>302</v>
      </c>
      <c r="B57" s="31"/>
      <c r="C57" s="25">
        <f t="shared" si="0"/>
        <v>100</v>
      </c>
      <c r="D57" s="29"/>
      <c r="E57" s="29">
        <v>95</v>
      </c>
      <c r="F57" s="29">
        <v>95</v>
      </c>
      <c r="G57" s="154" t="s">
        <v>307</v>
      </c>
      <c r="H57" s="31"/>
      <c r="I57" s="72">
        <f>K57/L57*100</f>
        <v>98.11320754716981</v>
      </c>
      <c r="J57" s="64"/>
      <c r="K57" s="64">
        <v>52</v>
      </c>
      <c r="L57" s="64">
        <v>53</v>
      </c>
      <c r="M57" s="28"/>
      <c r="N57" s="2"/>
      <c r="R57" s="2"/>
      <c r="S57" s="2"/>
    </row>
    <row r="58" spans="1:19" ht="16.5" customHeight="1">
      <c r="A58" s="19" t="s">
        <v>306</v>
      </c>
      <c r="B58" s="31"/>
      <c r="C58" s="25">
        <f t="shared" si="0"/>
        <v>100</v>
      </c>
      <c r="D58" s="29"/>
      <c r="E58" s="29">
        <v>100</v>
      </c>
      <c r="F58" s="29">
        <v>100</v>
      </c>
      <c r="G58" s="154"/>
      <c r="H58" s="31"/>
      <c r="I58" s="64"/>
      <c r="J58" s="64"/>
      <c r="K58" s="64"/>
      <c r="L58" s="64"/>
      <c r="M58" s="28"/>
      <c r="N58" s="2"/>
      <c r="R58" s="2"/>
      <c r="S58" s="2"/>
    </row>
    <row r="59" spans="1:19" ht="15">
      <c r="A59" s="41" t="s">
        <v>84</v>
      </c>
      <c r="B59" s="21">
        <f>SUM(C60:C72)/D59</f>
        <v>100</v>
      </c>
      <c r="C59" s="21"/>
      <c r="D59" s="22">
        <v>13</v>
      </c>
      <c r="E59" s="4"/>
      <c r="F59" s="4"/>
      <c r="G59" s="79"/>
      <c r="H59" s="21">
        <f>SUM(I60:I72)/J59</f>
        <v>97.77408637873755</v>
      </c>
      <c r="I59" s="75"/>
      <c r="J59" s="67">
        <v>7</v>
      </c>
      <c r="K59" s="67"/>
      <c r="L59" s="67"/>
      <c r="M59" s="21">
        <f>(B59+H59)/2</f>
        <v>98.88704318936877</v>
      </c>
      <c r="N59" s="2"/>
      <c r="R59" s="2"/>
      <c r="S59" s="2"/>
    </row>
    <row r="60" spans="1:19" ht="51">
      <c r="A60" s="34" t="s">
        <v>75</v>
      </c>
      <c r="B60" s="26"/>
      <c r="C60" s="25">
        <f>E60/F60*100</f>
        <v>100</v>
      </c>
      <c r="D60" s="26"/>
      <c r="E60" s="3">
        <v>95</v>
      </c>
      <c r="F60" s="3">
        <v>95</v>
      </c>
      <c r="G60" s="17" t="s">
        <v>66</v>
      </c>
      <c r="H60" s="26"/>
      <c r="I60" s="72">
        <f>K60/L60*100</f>
        <v>100</v>
      </c>
      <c r="J60" s="73"/>
      <c r="K60" s="73">
        <v>25</v>
      </c>
      <c r="L60" s="73">
        <v>25</v>
      </c>
      <c r="M60" s="35"/>
      <c r="N60" s="2"/>
      <c r="R60" s="2"/>
      <c r="S60" s="2"/>
    </row>
    <row r="61" spans="1:256" ht="54.75" customHeight="1">
      <c r="A61" s="36" t="s">
        <v>303</v>
      </c>
      <c r="B61" s="36"/>
      <c r="C61" s="25">
        <v>100</v>
      </c>
      <c r="D61" s="36"/>
      <c r="E61" s="29">
        <v>0</v>
      </c>
      <c r="F61" s="29">
        <v>0</v>
      </c>
      <c r="G61" s="154" t="s">
        <v>378</v>
      </c>
      <c r="H61" s="29"/>
      <c r="I61" s="64">
        <v>100</v>
      </c>
      <c r="J61" s="76"/>
      <c r="K61" s="76">
        <v>0</v>
      </c>
      <c r="L61" s="76">
        <v>0</v>
      </c>
      <c r="M61" s="37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7.25" customHeight="1">
      <c r="A62" s="36" t="s">
        <v>308</v>
      </c>
      <c r="B62" s="36"/>
      <c r="C62" s="25">
        <f>E62/F62*100</f>
        <v>100</v>
      </c>
      <c r="D62" s="36"/>
      <c r="E62" s="29">
        <v>100</v>
      </c>
      <c r="F62" s="29">
        <v>100</v>
      </c>
      <c r="G62" s="154"/>
      <c r="H62" s="29"/>
      <c r="I62" s="64" t="s">
        <v>57</v>
      </c>
      <c r="J62" s="76"/>
      <c r="K62" s="76"/>
      <c r="L62" s="76"/>
      <c r="M62" s="3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42.75" customHeight="1">
      <c r="A63" s="36" t="s">
        <v>309</v>
      </c>
      <c r="B63" s="36"/>
      <c r="C63" s="25">
        <f>E63/F63*100</f>
        <v>100</v>
      </c>
      <c r="D63" s="36"/>
      <c r="E63" s="29">
        <v>100</v>
      </c>
      <c r="F63" s="29">
        <v>100</v>
      </c>
      <c r="G63" s="154" t="s">
        <v>377</v>
      </c>
      <c r="H63" s="29"/>
      <c r="I63" s="64">
        <v>100</v>
      </c>
      <c r="J63" s="76"/>
      <c r="K63" s="76">
        <v>0</v>
      </c>
      <c r="L63" s="76">
        <v>0</v>
      </c>
      <c r="M63" s="3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28.5" customHeight="1">
      <c r="A64" s="36" t="s">
        <v>310</v>
      </c>
      <c r="B64" s="36"/>
      <c r="C64" s="25">
        <v>100</v>
      </c>
      <c r="D64" s="36"/>
      <c r="E64" s="36">
        <v>0</v>
      </c>
      <c r="F64" s="36">
        <v>0</v>
      </c>
      <c r="G64" s="154"/>
      <c r="H64" s="29"/>
      <c r="I64" s="64"/>
      <c r="J64" s="76"/>
      <c r="K64" s="76"/>
      <c r="L64" s="76"/>
      <c r="M64" s="37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75" customHeight="1">
      <c r="A65" s="36" t="s">
        <v>311</v>
      </c>
      <c r="B65" s="36"/>
      <c r="C65" s="25">
        <f t="shared" si="0"/>
        <v>100</v>
      </c>
      <c r="D65" s="36"/>
      <c r="E65" s="38">
        <v>100</v>
      </c>
      <c r="F65" s="38">
        <v>100</v>
      </c>
      <c r="G65" s="154" t="s">
        <v>320</v>
      </c>
      <c r="H65" s="29"/>
      <c r="I65" s="72">
        <v>110</v>
      </c>
      <c r="J65" s="76"/>
      <c r="K65" s="76">
        <v>20</v>
      </c>
      <c r="L65" s="76">
        <v>10</v>
      </c>
      <c r="M65" s="37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36.75" customHeight="1">
      <c r="A66" s="36" t="s">
        <v>312</v>
      </c>
      <c r="B66" s="36"/>
      <c r="C66" s="25">
        <f t="shared" si="0"/>
        <v>100</v>
      </c>
      <c r="D66" s="36"/>
      <c r="E66" s="29">
        <v>100</v>
      </c>
      <c r="F66" s="29">
        <v>100</v>
      </c>
      <c r="G66" s="154"/>
      <c r="H66" s="29"/>
      <c r="I66" s="71"/>
      <c r="J66" s="76"/>
      <c r="K66" s="76"/>
      <c r="L66" s="76"/>
      <c r="M66" s="3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66.75" customHeight="1">
      <c r="A67" s="36" t="s">
        <v>313</v>
      </c>
      <c r="B67" s="36"/>
      <c r="C67" s="25">
        <f t="shared" si="0"/>
        <v>100</v>
      </c>
      <c r="D67" s="36"/>
      <c r="E67" s="38">
        <v>100</v>
      </c>
      <c r="F67" s="38">
        <v>100</v>
      </c>
      <c r="G67" s="154" t="s">
        <v>379</v>
      </c>
      <c r="H67" s="29"/>
      <c r="I67" s="72">
        <f>K67/L67*100</f>
        <v>74.4186046511628</v>
      </c>
      <c r="J67" s="76"/>
      <c r="K67" s="76">
        <v>32</v>
      </c>
      <c r="L67" s="76">
        <v>43</v>
      </c>
      <c r="M67" s="37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36.75" customHeight="1">
      <c r="A68" s="36" t="s">
        <v>314</v>
      </c>
      <c r="B68" s="36"/>
      <c r="C68" s="25">
        <v>100</v>
      </c>
      <c r="D68" s="36"/>
      <c r="E68" s="29">
        <v>0</v>
      </c>
      <c r="F68" s="29">
        <v>0</v>
      </c>
      <c r="G68" s="154"/>
      <c r="H68" s="29"/>
      <c r="I68" s="64" t="s">
        <v>57</v>
      </c>
      <c r="J68" s="76"/>
      <c r="K68" s="76"/>
      <c r="L68" s="76"/>
      <c r="M68" s="37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54" customHeight="1">
      <c r="A69" s="36" t="s">
        <v>289</v>
      </c>
      <c r="B69" s="36"/>
      <c r="C69" s="25">
        <v>100</v>
      </c>
      <c r="D69" s="36"/>
      <c r="E69" s="29">
        <v>0</v>
      </c>
      <c r="F69" s="29">
        <v>0</v>
      </c>
      <c r="G69" s="154" t="s">
        <v>322</v>
      </c>
      <c r="H69" s="29"/>
      <c r="I69" s="64">
        <v>100</v>
      </c>
      <c r="J69" s="76"/>
      <c r="K69" s="76">
        <v>0</v>
      </c>
      <c r="L69" s="76">
        <v>0</v>
      </c>
      <c r="M69" s="3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36.75" customHeight="1">
      <c r="A70" s="36" t="s">
        <v>315</v>
      </c>
      <c r="B70" s="36"/>
      <c r="C70" s="25">
        <v>100</v>
      </c>
      <c r="D70" s="36"/>
      <c r="E70" s="29">
        <v>0</v>
      </c>
      <c r="F70" s="29">
        <v>0</v>
      </c>
      <c r="G70" s="154"/>
      <c r="H70" s="29"/>
      <c r="I70" s="64"/>
      <c r="J70" s="76"/>
      <c r="K70" s="76"/>
      <c r="L70" s="76"/>
      <c r="M70" s="3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57.75" customHeight="1">
      <c r="A71" s="36" t="s">
        <v>316</v>
      </c>
      <c r="B71" s="36"/>
      <c r="C71" s="25">
        <v>100</v>
      </c>
      <c r="D71" s="36"/>
      <c r="E71" s="29">
        <v>0</v>
      </c>
      <c r="F71" s="29">
        <v>0</v>
      </c>
      <c r="G71" s="154" t="s">
        <v>323</v>
      </c>
      <c r="H71" s="29"/>
      <c r="I71" s="64">
        <v>100</v>
      </c>
      <c r="J71" s="76"/>
      <c r="K71" s="76">
        <v>0</v>
      </c>
      <c r="L71" s="76">
        <v>0</v>
      </c>
      <c r="M71" s="37">
        <f>(B71+H71)/2</f>
        <v>0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36.75" customHeight="1">
      <c r="A72" s="36" t="s">
        <v>317</v>
      </c>
      <c r="B72" s="36"/>
      <c r="C72" s="25">
        <f>E72/F72*100</f>
        <v>100</v>
      </c>
      <c r="D72" s="36"/>
      <c r="E72" s="29">
        <v>100</v>
      </c>
      <c r="F72" s="29">
        <v>100</v>
      </c>
      <c r="G72" s="154"/>
      <c r="H72" s="36"/>
      <c r="I72" s="76"/>
      <c r="J72" s="76"/>
      <c r="K72" s="76"/>
      <c r="L72" s="76"/>
      <c r="M72" s="37">
        <f>(B72+H72)/2</f>
        <v>0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19" ht="26.25">
      <c r="A73" s="42" t="s">
        <v>85</v>
      </c>
      <c r="B73" s="21">
        <f>SUM(C74:C78)/D73</f>
        <v>100</v>
      </c>
      <c r="C73" s="21"/>
      <c r="D73" s="22">
        <v>5</v>
      </c>
      <c r="E73" s="49"/>
      <c r="F73" s="21"/>
      <c r="G73" s="75"/>
      <c r="H73" s="21">
        <f>I74/J73</f>
        <v>100</v>
      </c>
      <c r="I73" s="75"/>
      <c r="J73" s="69">
        <v>1</v>
      </c>
      <c r="K73" s="75"/>
      <c r="L73" s="67"/>
      <c r="M73" s="21">
        <f>(B73+H73)/2</f>
        <v>100</v>
      </c>
      <c r="N73" s="2"/>
      <c r="R73" s="2"/>
      <c r="S73" s="2"/>
    </row>
    <row r="74" spans="1:19" ht="51.75">
      <c r="A74" s="36" t="s">
        <v>76</v>
      </c>
      <c r="B74" s="24"/>
      <c r="C74" s="25">
        <v>100</v>
      </c>
      <c r="D74" s="24"/>
      <c r="E74" s="29">
        <v>0</v>
      </c>
      <c r="F74" s="29">
        <v>0</v>
      </c>
      <c r="G74" s="161" t="s">
        <v>82</v>
      </c>
      <c r="H74" s="24"/>
      <c r="I74" s="70">
        <f>K74/L74*100</f>
        <v>100</v>
      </c>
      <c r="J74" s="66"/>
      <c r="K74" s="66">
        <v>66</v>
      </c>
      <c r="L74" s="66">
        <v>66</v>
      </c>
      <c r="M74" s="19"/>
      <c r="N74" s="2"/>
      <c r="R74" s="2"/>
      <c r="S74" s="2"/>
    </row>
    <row r="75" spans="1:19" ht="39">
      <c r="A75" s="36" t="s">
        <v>279</v>
      </c>
      <c r="B75" s="24"/>
      <c r="C75" s="25">
        <f t="shared" si="0"/>
        <v>100</v>
      </c>
      <c r="D75" s="24"/>
      <c r="E75" s="29">
        <v>1</v>
      </c>
      <c r="F75" s="29">
        <v>1</v>
      </c>
      <c r="G75" s="161"/>
      <c r="H75" s="24"/>
      <c r="I75" s="66"/>
      <c r="J75" s="66"/>
      <c r="K75" s="66"/>
      <c r="L75" s="66"/>
      <c r="M75" s="19"/>
      <c r="N75" s="2"/>
      <c r="R75" s="2"/>
      <c r="S75" s="2"/>
    </row>
    <row r="76" spans="1:19" ht="51.75">
      <c r="A76" s="36" t="s">
        <v>78</v>
      </c>
      <c r="B76" s="24"/>
      <c r="C76" s="25">
        <f t="shared" si="0"/>
        <v>100</v>
      </c>
      <c r="D76" s="24"/>
      <c r="E76" s="29">
        <v>10</v>
      </c>
      <c r="F76" s="29">
        <v>10</v>
      </c>
      <c r="G76" s="161"/>
      <c r="H76" s="24"/>
      <c r="I76" s="66"/>
      <c r="J76" s="66"/>
      <c r="K76" s="66"/>
      <c r="L76" s="66"/>
      <c r="M76" s="19"/>
      <c r="N76" s="2"/>
      <c r="R76" s="2"/>
      <c r="S76" s="2"/>
    </row>
    <row r="77" spans="1:19" ht="26.25">
      <c r="A77" s="36" t="s">
        <v>79</v>
      </c>
      <c r="B77" s="24"/>
      <c r="C77" s="25">
        <f t="shared" si="0"/>
        <v>100</v>
      </c>
      <c r="D77" s="24"/>
      <c r="E77" s="29">
        <v>100</v>
      </c>
      <c r="F77" s="29">
        <v>100</v>
      </c>
      <c r="G77" s="161"/>
      <c r="H77" s="24"/>
      <c r="I77" s="66"/>
      <c r="J77" s="66"/>
      <c r="K77" s="66"/>
      <c r="L77" s="66"/>
      <c r="M77" s="19"/>
      <c r="N77" s="2"/>
      <c r="R77" s="2"/>
      <c r="S77" s="2"/>
    </row>
    <row r="78" spans="1:19" ht="64.5">
      <c r="A78" s="36" t="s">
        <v>80</v>
      </c>
      <c r="B78" s="24"/>
      <c r="C78" s="25">
        <f t="shared" si="0"/>
        <v>100</v>
      </c>
      <c r="D78" s="24"/>
      <c r="E78" s="29">
        <v>95</v>
      </c>
      <c r="F78" s="29">
        <v>95</v>
      </c>
      <c r="G78" s="161"/>
      <c r="H78" s="24"/>
      <c r="I78" s="66"/>
      <c r="J78" s="66"/>
      <c r="K78" s="66"/>
      <c r="L78" s="66"/>
      <c r="M78" s="19"/>
      <c r="N78" s="2"/>
      <c r="R78" s="2"/>
      <c r="S78" s="2"/>
    </row>
    <row r="79" spans="1:19" ht="26.25">
      <c r="A79" s="42" t="s">
        <v>86</v>
      </c>
      <c r="B79" s="21">
        <f>SUM(C80:C82)/D79</f>
        <v>100</v>
      </c>
      <c r="C79" s="21"/>
      <c r="D79" s="22">
        <v>3</v>
      </c>
      <c r="E79" s="23"/>
      <c r="F79" s="22"/>
      <c r="G79" s="67"/>
      <c r="H79" s="21">
        <f>I80/J79</f>
        <v>100</v>
      </c>
      <c r="I79" s="67"/>
      <c r="J79" s="67">
        <v>1</v>
      </c>
      <c r="K79" s="67"/>
      <c r="L79" s="67"/>
      <c r="M79" s="21">
        <f>(B79+H79)/2</f>
        <v>100</v>
      </c>
      <c r="N79" s="2"/>
      <c r="R79" s="2"/>
      <c r="S79" s="2"/>
    </row>
    <row r="80" spans="1:19" ht="25.5" customHeight="1">
      <c r="A80" s="60" t="s">
        <v>19</v>
      </c>
      <c r="B80" s="24"/>
      <c r="C80" s="25">
        <f t="shared" si="0"/>
        <v>100</v>
      </c>
      <c r="D80" s="24"/>
      <c r="E80" s="30">
        <v>100</v>
      </c>
      <c r="F80" s="29">
        <v>100</v>
      </c>
      <c r="G80" s="161" t="s">
        <v>81</v>
      </c>
      <c r="H80" s="29"/>
      <c r="I80" s="70">
        <f>K80/L80*100</f>
        <v>100</v>
      </c>
      <c r="J80" s="66"/>
      <c r="K80" s="66">
        <v>56</v>
      </c>
      <c r="L80" s="66">
        <v>56</v>
      </c>
      <c r="M80" s="37"/>
      <c r="N80" s="2"/>
      <c r="R80" s="2"/>
      <c r="S80" s="2"/>
    </row>
    <row r="81" spans="1:19" ht="15">
      <c r="A81" s="60" t="s">
        <v>20</v>
      </c>
      <c r="B81" s="24"/>
      <c r="C81" s="25">
        <f t="shared" si="0"/>
        <v>100</v>
      </c>
      <c r="D81" s="24"/>
      <c r="E81" s="30">
        <v>100</v>
      </c>
      <c r="F81" s="29">
        <v>100</v>
      </c>
      <c r="G81" s="161"/>
      <c r="H81" s="29"/>
      <c r="I81" s="70"/>
      <c r="J81" s="66"/>
      <c r="K81" s="66"/>
      <c r="L81" s="66"/>
      <c r="M81" s="37"/>
      <c r="N81" s="2"/>
      <c r="R81" s="2"/>
      <c r="S81" s="2"/>
    </row>
    <row r="82" spans="1:19" ht="51.75">
      <c r="A82" s="60" t="s">
        <v>21</v>
      </c>
      <c r="B82" s="24"/>
      <c r="C82" s="25">
        <f t="shared" si="0"/>
        <v>100</v>
      </c>
      <c r="D82" s="24"/>
      <c r="E82" s="30">
        <v>95</v>
      </c>
      <c r="F82" s="29">
        <v>95</v>
      </c>
      <c r="G82" s="161"/>
      <c r="H82" s="29"/>
      <c r="I82" s="70"/>
      <c r="J82" s="66"/>
      <c r="K82" s="66"/>
      <c r="L82" s="66"/>
      <c r="M82" s="37"/>
      <c r="N82" s="2"/>
      <c r="R82" s="2"/>
      <c r="S82" s="2"/>
    </row>
    <row r="83" spans="1:19" ht="36.75" customHeight="1">
      <c r="A83" s="58" t="s">
        <v>324</v>
      </c>
      <c r="B83" s="49">
        <f>SUM(C84:C117)/D83</f>
        <v>100</v>
      </c>
      <c r="C83" s="21"/>
      <c r="D83" s="22">
        <v>34</v>
      </c>
      <c r="E83" s="22"/>
      <c r="F83" s="22"/>
      <c r="G83" s="67"/>
      <c r="H83" s="49">
        <f>SUM(I84:I117)/J83</f>
        <v>96.80232558139535</v>
      </c>
      <c r="I83" s="75"/>
      <c r="J83" s="67">
        <v>8</v>
      </c>
      <c r="K83" s="67"/>
      <c r="L83" s="67"/>
      <c r="M83" s="21">
        <f aca="true" t="shared" si="1" ref="M83:M103">(B83+H83)/2</f>
        <v>98.40116279069767</v>
      </c>
      <c r="N83" s="2"/>
      <c r="R83" s="2"/>
      <c r="S83" s="2"/>
    </row>
    <row r="84" spans="1:256" ht="45.75" customHeight="1">
      <c r="A84" s="36" t="s">
        <v>280</v>
      </c>
      <c r="B84" s="36"/>
      <c r="C84" s="25">
        <f>E84/F84*100</f>
        <v>100</v>
      </c>
      <c r="D84" s="36"/>
      <c r="E84" s="29">
        <v>99</v>
      </c>
      <c r="F84" s="29">
        <v>99</v>
      </c>
      <c r="G84" s="158" t="s">
        <v>298</v>
      </c>
      <c r="H84" s="29"/>
      <c r="I84" s="77">
        <v>100</v>
      </c>
      <c r="J84" s="76"/>
      <c r="K84" s="76">
        <v>0</v>
      </c>
      <c r="L84" s="76">
        <v>0</v>
      </c>
      <c r="M84" s="37">
        <f t="shared" si="1"/>
        <v>0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44.25" customHeight="1">
      <c r="A85" s="36" t="s">
        <v>281</v>
      </c>
      <c r="B85" s="36"/>
      <c r="C85" s="25">
        <v>100</v>
      </c>
      <c r="D85" s="36"/>
      <c r="E85" s="29">
        <v>0</v>
      </c>
      <c r="F85" s="29">
        <v>0</v>
      </c>
      <c r="G85" s="158"/>
      <c r="H85" s="29"/>
      <c r="I85" s="76"/>
      <c r="J85" s="76"/>
      <c r="K85" s="76"/>
      <c r="L85" s="76"/>
      <c r="M85" s="37">
        <f t="shared" si="1"/>
        <v>0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36.75" customHeight="1">
      <c r="A86" s="36" t="s">
        <v>282</v>
      </c>
      <c r="B86" s="36"/>
      <c r="C86" s="25">
        <v>100</v>
      </c>
      <c r="D86" s="36"/>
      <c r="E86" s="29">
        <v>0</v>
      </c>
      <c r="F86" s="29">
        <v>0</v>
      </c>
      <c r="G86" s="158"/>
      <c r="H86" s="29"/>
      <c r="I86" s="76"/>
      <c r="J86" s="76"/>
      <c r="K86" s="76"/>
      <c r="L86" s="76"/>
      <c r="M86" s="37">
        <f t="shared" si="1"/>
        <v>0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36.75" customHeight="1">
      <c r="A87" s="36" t="s">
        <v>283</v>
      </c>
      <c r="B87" s="36"/>
      <c r="C87" s="25">
        <v>100</v>
      </c>
      <c r="D87" s="36"/>
      <c r="E87" s="29">
        <v>0</v>
      </c>
      <c r="F87" s="29">
        <v>0</v>
      </c>
      <c r="G87" s="158"/>
      <c r="H87" s="29"/>
      <c r="I87" s="76"/>
      <c r="J87" s="76"/>
      <c r="K87" s="76"/>
      <c r="L87" s="76"/>
      <c r="M87" s="37">
        <f t="shared" si="1"/>
        <v>0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39.75" customHeight="1">
      <c r="A88" s="36" t="s">
        <v>284</v>
      </c>
      <c r="B88" s="36"/>
      <c r="C88" s="25">
        <v>100</v>
      </c>
      <c r="D88" s="36"/>
      <c r="E88" s="29">
        <v>0</v>
      </c>
      <c r="F88" s="29">
        <v>0</v>
      </c>
      <c r="G88" s="158"/>
      <c r="H88" s="29"/>
      <c r="I88" s="76"/>
      <c r="J88" s="76"/>
      <c r="K88" s="76"/>
      <c r="L88" s="76"/>
      <c r="M88" s="37">
        <f t="shared" si="1"/>
        <v>0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44.25" customHeight="1">
      <c r="A89" s="36" t="s">
        <v>285</v>
      </c>
      <c r="B89" s="36"/>
      <c r="C89" s="25">
        <f aca="true" t="shared" si="2" ref="C89:C94">E89/F89*100</f>
        <v>100</v>
      </c>
      <c r="D89" s="36"/>
      <c r="E89" s="29">
        <v>99</v>
      </c>
      <c r="F89" s="29">
        <v>99</v>
      </c>
      <c r="G89" s="158" t="s">
        <v>299</v>
      </c>
      <c r="H89" s="29"/>
      <c r="I89" s="64">
        <v>100</v>
      </c>
      <c r="J89" s="76"/>
      <c r="K89" s="76">
        <v>0</v>
      </c>
      <c r="L89" s="76">
        <v>0</v>
      </c>
      <c r="M89" s="37">
        <f t="shared" si="1"/>
        <v>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40.5" customHeight="1">
      <c r="A90" s="36" t="s">
        <v>286</v>
      </c>
      <c r="B90" s="36"/>
      <c r="C90" s="25">
        <f t="shared" si="2"/>
        <v>100</v>
      </c>
      <c r="D90" s="36"/>
      <c r="E90" s="29">
        <v>2</v>
      </c>
      <c r="F90" s="29">
        <v>2</v>
      </c>
      <c r="G90" s="158"/>
      <c r="H90" s="29"/>
      <c r="I90" s="64"/>
      <c r="J90" s="76"/>
      <c r="K90" s="76"/>
      <c r="L90" s="76"/>
      <c r="M90" s="37">
        <f t="shared" si="1"/>
        <v>0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27.75" customHeight="1">
      <c r="A91" s="36" t="s">
        <v>287</v>
      </c>
      <c r="B91" s="36"/>
      <c r="C91" s="25">
        <f t="shared" si="2"/>
        <v>100</v>
      </c>
      <c r="D91" s="36"/>
      <c r="E91" s="29">
        <v>90</v>
      </c>
      <c r="F91" s="29">
        <v>90</v>
      </c>
      <c r="G91" s="158"/>
      <c r="H91" s="29"/>
      <c r="I91" s="64"/>
      <c r="J91" s="76"/>
      <c r="K91" s="76"/>
      <c r="L91" s="76"/>
      <c r="M91" s="37">
        <f t="shared" si="1"/>
        <v>0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36.75" customHeight="1">
      <c r="A92" s="36" t="s">
        <v>288</v>
      </c>
      <c r="B92" s="36"/>
      <c r="C92" s="25">
        <f t="shared" si="2"/>
        <v>100</v>
      </c>
      <c r="D92" s="36"/>
      <c r="E92" s="29">
        <v>100</v>
      </c>
      <c r="F92" s="29">
        <v>100</v>
      </c>
      <c r="G92" s="158"/>
      <c r="H92" s="29"/>
      <c r="I92" s="64"/>
      <c r="J92" s="76"/>
      <c r="K92" s="76"/>
      <c r="L92" s="76"/>
      <c r="M92" s="37">
        <f t="shared" si="1"/>
        <v>0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39.75" customHeight="1">
      <c r="A93" s="36" t="s">
        <v>289</v>
      </c>
      <c r="B93" s="36"/>
      <c r="C93" s="25">
        <f t="shared" si="2"/>
        <v>100</v>
      </c>
      <c r="D93" s="36"/>
      <c r="E93" s="29">
        <v>100</v>
      </c>
      <c r="F93" s="29">
        <v>100</v>
      </c>
      <c r="G93" s="158"/>
      <c r="H93" s="29"/>
      <c r="I93" s="64"/>
      <c r="J93" s="76"/>
      <c r="K93" s="76"/>
      <c r="L93" s="76"/>
      <c r="M93" s="37">
        <f t="shared" si="1"/>
        <v>0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39.75" customHeight="1">
      <c r="A94" s="36" t="s">
        <v>290</v>
      </c>
      <c r="B94" s="36"/>
      <c r="C94" s="25">
        <f t="shared" si="2"/>
        <v>100</v>
      </c>
      <c r="D94" s="36"/>
      <c r="E94" s="29">
        <v>99</v>
      </c>
      <c r="F94" s="29">
        <v>99</v>
      </c>
      <c r="G94" s="159" t="s">
        <v>300</v>
      </c>
      <c r="H94" s="29"/>
      <c r="I94" s="64">
        <v>100</v>
      </c>
      <c r="J94" s="76"/>
      <c r="K94" s="76">
        <v>0</v>
      </c>
      <c r="L94" s="76">
        <v>0</v>
      </c>
      <c r="M94" s="37">
        <f t="shared" si="1"/>
        <v>0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43.5" customHeight="1">
      <c r="A95" s="36" t="s">
        <v>291</v>
      </c>
      <c r="B95" s="36"/>
      <c r="C95" s="25">
        <v>100</v>
      </c>
      <c r="D95" s="36"/>
      <c r="E95" s="29">
        <v>0</v>
      </c>
      <c r="F95" s="29">
        <v>0</v>
      </c>
      <c r="G95" s="159"/>
      <c r="H95" s="29"/>
      <c r="I95" s="64"/>
      <c r="J95" s="76"/>
      <c r="K95" s="76"/>
      <c r="L95" s="76"/>
      <c r="M95" s="37">
        <f t="shared" si="1"/>
        <v>0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36.75" customHeight="1">
      <c r="A96" s="36" t="s">
        <v>158</v>
      </c>
      <c r="B96" s="36"/>
      <c r="C96" s="25">
        <v>100</v>
      </c>
      <c r="D96" s="36"/>
      <c r="E96" s="29">
        <v>0</v>
      </c>
      <c r="F96" s="29">
        <v>0</v>
      </c>
      <c r="G96" s="159"/>
      <c r="H96" s="29"/>
      <c r="I96" s="64"/>
      <c r="J96" s="76"/>
      <c r="K96" s="76"/>
      <c r="L96" s="76"/>
      <c r="M96" s="37">
        <f t="shared" si="1"/>
        <v>0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36.75" customHeight="1">
      <c r="A97" s="36" t="s">
        <v>292</v>
      </c>
      <c r="B97" s="36"/>
      <c r="C97" s="25">
        <v>100</v>
      </c>
      <c r="D97" s="36"/>
      <c r="E97" s="29">
        <v>0</v>
      </c>
      <c r="F97" s="29">
        <v>0</v>
      </c>
      <c r="G97" s="159"/>
      <c r="H97" s="29"/>
      <c r="I97" s="64"/>
      <c r="J97" s="76"/>
      <c r="K97" s="76"/>
      <c r="L97" s="76"/>
      <c r="M97" s="37">
        <f t="shared" si="1"/>
        <v>0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40.5" customHeight="1">
      <c r="A98" s="36" t="s">
        <v>293</v>
      </c>
      <c r="B98" s="36"/>
      <c r="C98" s="25">
        <v>100</v>
      </c>
      <c r="D98" s="36"/>
      <c r="E98" s="29">
        <v>0</v>
      </c>
      <c r="F98" s="29">
        <v>0</v>
      </c>
      <c r="G98" s="159"/>
      <c r="H98" s="29"/>
      <c r="I98" s="64"/>
      <c r="J98" s="76"/>
      <c r="K98" s="76"/>
      <c r="L98" s="76"/>
      <c r="M98" s="37">
        <f t="shared" si="1"/>
        <v>0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41.25" customHeight="1">
      <c r="A99" s="36" t="s">
        <v>294</v>
      </c>
      <c r="B99" s="36"/>
      <c r="C99" s="25">
        <f>E99/F99*100</f>
        <v>100</v>
      </c>
      <c r="D99" s="36"/>
      <c r="E99" s="29">
        <v>99</v>
      </c>
      <c r="F99" s="29">
        <v>99</v>
      </c>
      <c r="G99" s="159" t="s">
        <v>301</v>
      </c>
      <c r="H99" s="29"/>
      <c r="I99" s="64">
        <v>100</v>
      </c>
      <c r="J99" s="76"/>
      <c r="K99" s="76">
        <v>0</v>
      </c>
      <c r="L99" s="76">
        <v>0</v>
      </c>
      <c r="M99" s="37">
        <f t="shared" si="1"/>
        <v>0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42.75" customHeight="1">
      <c r="A100" s="36" t="s">
        <v>295</v>
      </c>
      <c r="B100" s="36"/>
      <c r="C100" s="25">
        <f>E100/F100*100</f>
        <v>100</v>
      </c>
      <c r="D100" s="36"/>
      <c r="E100" s="29">
        <v>3</v>
      </c>
      <c r="F100" s="29">
        <v>3</v>
      </c>
      <c r="G100" s="159"/>
      <c r="H100" s="36"/>
      <c r="I100" s="76"/>
      <c r="J100" s="76"/>
      <c r="K100" s="76"/>
      <c r="L100" s="76"/>
      <c r="M100" s="37">
        <f t="shared" si="1"/>
        <v>0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36.75" customHeight="1">
      <c r="A101" s="36" t="s">
        <v>163</v>
      </c>
      <c r="B101" s="36"/>
      <c r="C101" s="25">
        <f>E101/F101*100</f>
        <v>100</v>
      </c>
      <c r="D101" s="36"/>
      <c r="E101" s="29">
        <v>90</v>
      </c>
      <c r="F101" s="29">
        <v>90</v>
      </c>
      <c r="G101" s="159"/>
      <c r="H101" s="36"/>
      <c r="I101" s="76"/>
      <c r="J101" s="76"/>
      <c r="K101" s="76"/>
      <c r="L101" s="76"/>
      <c r="M101" s="37">
        <f t="shared" si="1"/>
        <v>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36.75" customHeight="1">
      <c r="A102" s="36" t="s">
        <v>296</v>
      </c>
      <c r="B102" s="36"/>
      <c r="C102" s="25">
        <f>E102/F102*100</f>
        <v>100</v>
      </c>
      <c r="D102" s="36"/>
      <c r="E102" s="29">
        <v>100</v>
      </c>
      <c r="F102" s="29">
        <v>100</v>
      </c>
      <c r="G102" s="159"/>
      <c r="H102" s="36"/>
      <c r="I102" s="76"/>
      <c r="J102" s="76"/>
      <c r="K102" s="76"/>
      <c r="L102" s="76"/>
      <c r="M102" s="37">
        <f t="shared" si="1"/>
        <v>0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36.75" customHeight="1">
      <c r="A103" s="36" t="s">
        <v>297</v>
      </c>
      <c r="B103" s="36"/>
      <c r="C103" s="25">
        <f>E103/F103*100</f>
        <v>100</v>
      </c>
      <c r="D103" s="36"/>
      <c r="E103" s="29">
        <v>95</v>
      </c>
      <c r="F103" s="29">
        <v>95</v>
      </c>
      <c r="G103" s="159"/>
      <c r="H103" s="36"/>
      <c r="I103" s="76"/>
      <c r="J103" s="76"/>
      <c r="K103" s="76"/>
      <c r="L103" s="76"/>
      <c r="M103" s="37">
        <f t="shared" si="1"/>
        <v>0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27" customHeight="1">
      <c r="A104" s="36" t="s">
        <v>325</v>
      </c>
      <c r="B104" s="36"/>
      <c r="C104" s="25">
        <v>100</v>
      </c>
      <c r="D104" s="36"/>
      <c r="E104" s="29">
        <v>0</v>
      </c>
      <c r="F104" s="29">
        <v>0</v>
      </c>
      <c r="G104" s="159" t="s">
        <v>339</v>
      </c>
      <c r="H104" s="36"/>
      <c r="I104" s="76">
        <v>100</v>
      </c>
      <c r="J104" s="76"/>
      <c r="K104" s="64">
        <v>0</v>
      </c>
      <c r="L104" s="64">
        <v>0</v>
      </c>
      <c r="M104" s="36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52.5" customHeight="1">
      <c r="A105" s="36" t="s">
        <v>326</v>
      </c>
      <c r="B105" s="36"/>
      <c r="C105" s="25">
        <v>100</v>
      </c>
      <c r="D105" s="36"/>
      <c r="E105" s="29">
        <v>0</v>
      </c>
      <c r="F105" s="29">
        <v>0</v>
      </c>
      <c r="G105" s="159"/>
      <c r="H105" s="36"/>
      <c r="I105" s="76"/>
      <c r="J105" s="76"/>
      <c r="K105" s="64"/>
      <c r="L105" s="64"/>
      <c r="M105" s="36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32.25" customHeight="1">
      <c r="A106" s="19" t="s">
        <v>327</v>
      </c>
      <c r="B106" s="19"/>
      <c r="C106" s="25">
        <f>E106/F106*100</f>
        <v>100</v>
      </c>
      <c r="D106" s="19"/>
      <c r="E106" s="29">
        <v>100</v>
      </c>
      <c r="F106" s="29">
        <v>100</v>
      </c>
      <c r="G106" s="159" t="s">
        <v>340</v>
      </c>
      <c r="H106" s="19"/>
      <c r="I106" s="78">
        <v>100</v>
      </c>
      <c r="J106" s="78"/>
      <c r="K106" s="64">
        <v>0</v>
      </c>
      <c r="L106" s="64">
        <v>0</v>
      </c>
      <c r="M106" s="1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55.5" customHeight="1">
      <c r="A107" s="19" t="s">
        <v>328</v>
      </c>
      <c r="B107" s="19"/>
      <c r="C107" s="25">
        <f>E107/F107*100</f>
        <v>100</v>
      </c>
      <c r="D107" s="19"/>
      <c r="E107" s="29">
        <v>95</v>
      </c>
      <c r="F107" s="29">
        <v>95</v>
      </c>
      <c r="G107" s="159"/>
      <c r="H107" s="19"/>
      <c r="I107" s="78"/>
      <c r="J107" s="78"/>
      <c r="K107" s="64"/>
      <c r="L107" s="64"/>
      <c r="M107" s="1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52.5" customHeight="1">
      <c r="A108" s="52" t="s">
        <v>329</v>
      </c>
      <c r="B108" s="52"/>
      <c r="C108" s="25">
        <f>E108/F108*100</f>
        <v>100</v>
      </c>
      <c r="D108" s="52"/>
      <c r="E108" s="61">
        <v>99</v>
      </c>
      <c r="F108" s="61">
        <v>99</v>
      </c>
      <c r="G108" s="158" t="s">
        <v>341</v>
      </c>
      <c r="H108" s="52"/>
      <c r="I108" s="76">
        <v>100</v>
      </c>
      <c r="J108" s="76"/>
      <c r="K108" s="64">
        <v>0</v>
      </c>
      <c r="L108" s="64">
        <v>0</v>
      </c>
      <c r="M108" s="52"/>
      <c r="N108" s="11"/>
      <c r="O108" s="11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40.5" customHeight="1">
      <c r="A109" s="36" t="s">
        <v>330</v>
      </c>
      <c r="B109" s="36"/>
      <c r="C109" s="25">
        <f aca="true" t="shared" si="3" ref="C109:C117">E109/F109*100</f>
        <v>100</v>
      </c>
      <c r="D109" s="36"/>
      <c r="E109" s="61">
        <v>100</v>
      </c>
      <c r="F109" s="61">
        <v>100</v>
      </c>
      <c r="G109" s="158"/>
      <c r="H109" s="36"/>
      <c r="I109" s="76"/>
      <c r="J109" s="76"/>
      <c r="K109" s="64"/>
      <c r="L109" s="64"/>
      <c r="M109" s="36"/>
      <c r="N109" s="11"/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36.75" customHeight="1">
      <c r="A110" s="36" t="s">
        <v>331</v>
      </c>
      <c r="B110" s="36"/>
      <c r="C110" s="25">
        <f t="shared" si="3"/>
        <v>100</v>
      </c>
      <c r="D110" s="36"/>
      <c r="E110" s="61">
        <v>80</v>
      </c>
      <c r="F110" s="61">
        <v>80</v>
      </c>
      <c r="G110" s="158"/>
      <c r="H110" s="36"/>
      <c r="I110" s="76"/>
      <c r="J110" s="76"/>
      <c r="K110" s="64"/>
      <c r="L110" s="64"/>
      <c r="M110" s="36"/>
      <c r="N110" s="11"/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36.75" customHeight="1">
      <c r="A111" s="36" t="s">
        <v>332</v>
      </c>
      <c r="B111" s="36"/>
      <c r="C111" s="25">
        <f t="shared" si="3"/>
        <v>100</v>
      </c>
      <c r="D111" s="36"/>
      <c r="E111" s="61">
        <v>100</v>
      </c>
      <c r="F111" s="61">
        <v>100</v>
      </c>
      <c r="G111" s="158"/>
      <c r="H111" s="36"/>
      <c r="I111" s="76"/>
      <c r="J111" s="76"/>
      <c r="K111" s="64"/>
      <c r="L111" s="64"/>
      <c r="M111" s="36"/>
      <c r="N111" s="11"/>
      <c r="O111" s="11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40.5" customHeight="1">
      <c r="A112" s="36" t="s">
        <v>333</v>
      </c>
      <c r="B112" s="36"/>
      <c r="C112" s="25">
        <f t="shared" si="3"/>
        <v>100</v>
      </c>
      <c r="D112" s="36"/>
      <c r="E112" s="61">
        <v>100</v>
      </c>
      <c r="F112" s="61">
        <v>100</v>
      </c>
      <c r="G112" s="158"/>
      <c r="H112" s="36"/>
      <c r="I112" s="76"/>
      <c r="J112" s="76"/>
      <c r="K112" s="64"/>
      <c r="L112" s="64"/>
      <c r="M112" s="36"/>
      <c r="N112" s="11"/>
      <c r="O112" s="11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51" customHeight="1">
      <c r="A113" s="56" t="s">
        <v>334</v>
      </c>
      <c r="B113" s="56"/>
      <c r="C113" s="25">
        <f t="shared" si="3"/>
        <v>100</v>
      </c>
      <c r="D113" s="56"/>
      <c r="E113" s="61">
        <v>99</v>
      </c>
      <c r="F113" s="61">
        <v>99</v>
      </c>
      <c r="G113" s="159" t="s">
        <v>342</v>
      </c>
      <c r="H113" s="56"/>
      <c r="I113" s="63">
        <f>K113/L113*100</f>
        <v>74.4186046511628</v>
      </c>
      <c r="J113" s="78"/>
      <c r="K113" s="64">
        <v>32</v>
      </c>
      <c r="L113" s="64">
        <v>43</v>
      </c>
      <c r="M113" s="56"/>
      <c r="N113" s="14"/>
      <c r="O113" s="1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ht="40.5" customHeight="1">
      <c r="A114" s="19" t="s">
        <v>335</v>
      </c>
      <c r="B114" s="19"/>
      <c r="C114" s="25">
        <f t="shared" si="3"/>
        <v>100</v>
      </c>
      <c r="D114" s="19"/>
      <c r="E114" s="61">
        <v>95</v>
      </c>
      <c r="F114" s="61">
        <v>95</v>
      </c>
      <c r="G114" s="159"/>
      <c r="H114" s="19"/>
      <c r="I114" s="78"/>
      <c r="J114" s="78"/>
      <c r="K114" s="64"/>
      <c r="L114" s="64"/>
      <c r="M114" s="19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6.75" customHeight="1">
      <c r="A115" s="19" t="s">
        <v>336</v>
      </c>
      <c r="B115" s="19"/>
      <c r="C115" s="25">
        <f t="shared" si="3"/>
        <v>100</v>
      </c>
      <c r="D115" s="19"/>
      <c r="E115" s="61">
        <v>100</v>
      </c>
      <c r="F115" s="61">
        <v>100</v>
      </c>
      <c r="G115" s="159"/>
      <c r="H115" s="19"/>
      <c r="I115" s="78"/>
      <c r="J115" s="78"/>
      <c r="K115" s="64"/>
      <c r="L115" s="64"/>
      <c r="M115" s="19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6.75" customHeight="1">
      <c r="A116" s="19" t="s">
        <v>337</v>
      </c>
      <c r="B116" s="19"/>
      <c r="C116" s="25">
        <f t="shared" si="3"/>
        <v>100</v>
      </c>
      <c r="D116" s="19"/>
      <c r="E116" s="61">
        <v>100</v>
      </c>
      <c r="F116" s="61">
        <v>100</v>
      </c>
      <c r="G116" s="159"/>
      <c r="H116" s="19"/>
      <c r="I116" s="78"/>
      <c r="J116" s="78"/>
      <c r="K116" s="64"/>
      <c r="L116" s="64"/>
      <c r="M116" s="19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43.5" customHeight="1">
      <c r="A117" s="19" t="s">
        <v>338</v>
      </c>
      <c r="B117" s="19"/>
      <c r="C117" s="25">
        <f t="shared" si="3"/>
        <v>100</v>
      </c>
      <c r="D117" s="19"/>
      <c r="E117" s="61">
        <v>100</v>
      </c>
      <c r="F117" s="61">
        <v>100</v>
      </c>
      <c r="G117" s="159"/>
      <c r="H117" s="19"/>
      <c r="I117" s="78"/>
      <c r="J117" s="78"/>
      <c r="K117" s="64"/>
      <c r="L117" s="64"/>
      <c r="M117" s="19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19" s="85" customFormat="1" ht="15">
      <c r="A118" s="62" t="s">
        <v>30</v>
      </c>
      <c r="B118" s="43"/>
      <c r="C118" s="43"/>
      <c r="D118" s="44">
        <f>D120+D134+D148+D163+D169+D173+D187+D196</f>
        <v>103</v>
      </c>
      <c r="E118" s="44"/>
      <c r="F118" s="44"/>
      <c r="G118" s="65"/>
      <c r="H118" s="44"/>
      <c r="I118" s="65"/>
      <c r="J118" s="65">
        <f>J120+J134+J148+J163+J169+J173+J187+J196</f>
        <v>32</v>
      </c>
      <c r="K118" s="65"/>
      <c r="L118" s="65"/>
      <c r="M118" s="44"/>
      <c r="N118" s="84"/>
      <c r="R118" s="84"/>
      <c r="S118" s="84"/>
    </row>
    <row r="119" spans="1:19" ht="15">
      <c r="A119" s="80" t="s">
        <v>343</v>
      </c>
      <c r="B119" s="24"/>
      <c r="C119" s="25"/>
      <c r="D119" s="24"/>
      <c r="E119" s="19"/>
      <c r="F119" s="29"/>
      <c r="G119" s="64"/>
      <c r="H119" s="24"/>
      <c r="I119" s="66"/>
      <c r="J119" s="66"/>
      <c r="K119" s="66"/>
      <c r="L119" s="66"/>
      <c r="M119" s="19"/>
      <c r="N119" s="2"/>
      <c r="R119" s="2"/>
      <c r="S119" s="2"/>
    </row>
    <row r="120" spans="1:19" ht="39">
      <c r="A120" s="58" t="s">
        <v>88</v>
      </c>
      <c r="B120" s="49">
        <f>SUM(C121:C133)/D120</f>
        <v>100</v>
      </c>
      <c r="C120" s="22"/>
      <c r="D120" s="22">
        <v>13</v>
      </c>
      <c r="E120" s="22"/>
      <c r="F120" s="22"/>
      <c r="G120" s="67"/>
      <c r="H120" s="49">
        <f>SUM(I121:I133)/J120</f>
        <v>105</v>
      </c>
      <c r="I120" s="67"/>
      <c r="J120" s="67">
        <v>4</v>
      </c>
      <c r="K120" s="67"/>
      <c r="L120" s="67"/>
      <c r="M120" s="21">
        <f>(B120+H120)/2</f>
        <v>102.5</v>
      </c>
      <c r="N120" s="2"/>
      <c r="R120" s="2"/>
      <c r="S120" s="2"/>
    </row>
    <row r="121" spans="1:19" ht="51">
      <c r="A121" s="5" t="s">
        <v>89</v>
      </c>
      <c r="B121" s="24"/>
      <c r="C121" s="25">
        <f aca="true" t="shared" si="4" ref="C121:C131">E121/F121*100</f>
        <v>100</v>
      </c>
      <c r="D121" s="24"/>
      <c r="E121" s="16" t="s">
        <v>93</v>
      </c>
      <c r="F121" s="16" t="s">
        <v>93</v>
      </c>
      <c r="G121" s="160" t="s">
        <v>95</v>
      </c>
      <c r="H121" s="29"/>
      <c r="I121" s="70">
        <v>110</v>
      </c>
      <c r="J121" s="66"/>
      <c r="K121" s="71">
        <v>108</v>
      </c>
      <c r="L121" s="71">
        <v>88</v>
      </c>
      <c r="M121" s="24"/>
      <c r="N121" s="2"/>
      <c r="R121" s="2"/>
      <c r="S121" s="2"/>
    </row>
    <row r="122" spans="1:19" ht="38.25">
      <c r="A122" s="5" t="s">
        <v>16</v>
      </c>
      <c r="B122" s="24"/>
      <c r="C122" s="25">
        <f t="shared" si="4"/>
        <v>100</v>
      </c>
      <c r="D122" s="24"/>
      <c r="E122" s="16" t="s">
        <v>93</v>
      </c>
      <c r="F122" s="16" t="s">
        <v>93</v>
      </c>
      <c r="G122" s="160"/>
      <c r="H122" s="24"/>
      <c r="I122" s="66"/>
      <c r="J122" s="66"/>
      <c r="K122" s="66"/>
      <c r="L122" s="66"/>
      <c r="M122" s="24"/>
      <c r="N122" s="2"/>
      <c r="R122" s="2"/>
      <c r="S122" s="2"/>
    </row>
    <row r="123" spans="1:19" ht="76.5">
      <c r="A123" s="5" t="s">
        <v>90</v>
      </c>
      <c r="B123" s="24"/>
      <c r="C123" s="25">
        <f t="shared" si="4"/>
        <v>100</v>
      </c>
      <c r="D123" s="24"/>
      <c r="E123" s="16" t="s">
        <v>93</v>
      </c>
      <c r="F123" s="16" t="s">
        <v>93</v>
      </c>
      <c r="G123" s="160"/>
      <c r="H123" s="24"/>
      <c r="I123" s="66"/>
      <c r="J123" s="66"/>
      <c r="K123" s="66"/>
      <c r="L123" s="66"/>
      <c r="M123" s="24"/>
      <c r="N123" s="2"/>
      <c r="R123" s="2"/>
      <c r="S123" s="2"/>
    </row>
    <row r="124" spans="1:19" ht="51">
      <c r="A124" s="5" t="s">
        <v>91</v>
      </c>
      <c r="B124" s="24"/>
      <c r="C124" s="25">
        <f t="shared" si="4"/>
        <v>100</v>
      </c>
      <c r="D124" s="24"/>
      <c r="E124" s="16" t="s">
        <v>94</v>
      </c>
      <c r="F124" s="16" t="s">
        <v>94</v>
      </c>
      <c r="G124" s="160"/>
      <c r="H124" s="24"/>
      <c r="I124" s="66"/>
      <c r="J124" s="66"/>
      <c r="K124" s="66"/>
      <c r="L124" s="66"/>
      <c r="M124" s="24"/>
      <c r="N124" s="2"/>
      <c r="R124" s="2"/>
      <c r="S124" s="2"/>
    </row>
    <row r="125" spans="1:19" ht="114.75">
      <c r="A125" s="5" t="s">
        <v>92</v>
      </c>
      <c r="B125" s="24"/>
      <c r="C125" s="25">
        <f t="shared" si="4"/>
        <v>100</v>
      </c>
      <c r="D125" s="24"/>
      <c r="E125" s="16" t="s">
        <v>93</v>
      </c>
      <c r="F125" s="16" t="s">
        <v>93</v>
      </c>
      <c r="G125" s="160"/>
      <c r="H125" s="24"/>
      <c r="I125" s="66"/>
      <c r="J125" s="66"/>
      <c r="K125" s="66"/>
      <c r="L125" s="66"/>
      <c r="M125" s="24"/>
      <c r="N125" s="2"/>
      <c r="R125" s="2"/>
      <c r="S125" s="2"/>
    </row>
    <row r="126" spans="1:19" ht="51.75">
      <c r="A126" s="3" t="s">
        <v>247</v>
      </c>
      <c r="B126" s="24"/>
      <c r="C126" s="25">
        <f t="shared" si="4"/>
        <v>100</v>
      </c>
      <c r="D126" s="24"/>
      <c r="E126" s="17">
        <v>95</v>
      </c>
      <c r="F126" s="17">
        <v>95</v>
      </c>
      <c r="G126" s="161" t="s">
        <v>372</v>
      </c>
      <c r="H126" s="29"/>
      <c r="I126" s="70">
        <v>110</v>
      </c>
      <c r="J126" s="66"/>
      <c r="K126" s="71">
        <v>12</v>
      </c>
      <c r="L126" s="71">
        <v>7</v>
      </c>
      <c r="M126" s="24"/>
      <c r="N126" s="2"/>
      <c r="R126" s="2"/>
      <c r="S126" s="2"/>
    </row>
    <row r="127" spans="1:19" ht="51.75">
      <c r="A127" s="3" t="s">
        <v>248</v>
      </c>
      <c r="B127" s="24"/>
      <c r="C127" s="25">
        <v>100</v>
      </c>
      <c r="D127" s="24"/>
      <c r="E127" s="17">
        <v>100</v>
      </c>
      <c r="F127" s="17">
        <v>100</v>
      </c>
      <c r="G127" s="161"/>
      <c r="H127" s="24"/>
      <c r="I127" s="24"/>
      <c r="J127" s="24"/>
      <c r="K127" s="24"/>
      <c r="L127" s="24"/>
      <c r="M127" s="24"/>
      <c r="N127" s="2"/>
      <c r="R127" s="2"/>
      <c r="S127" s="2"/>
    </row>
    <row r="128" spans="1:19" ht="51">
      <c r="A128" s="5" t="s">
        <v>402</v>
      </c>
      <c r="B128" s="24"/>
      <c r="C128" s="25">
        <f t="shared" si="4"/>
        <v>100</v>
      </c>
      <c r="D128" s="24"/>
      <c r="E128" s="17">
        <v>100</v>
      </c>
      <c r="F128" s="17">
        <v>100</v>
      </c>
      <c r="G128" s="161" t="s">
        <v>404</v>
      </c>
      <c r="H128" s="29"/>
      <c r="I128" s="70">
        <f>K128/L128*100</f>
        <v>100</v>
      </c>
      <c r="J128" s="66"/>
      <c r="K128" s="66">
        <v>1</v>
      </c>
      <c r="L128" s="66">
        <v>1</v>
      </c>
      <c r="M128" s="24"/>
      <c r="N128" s="2"/>
      <c r="R128" s="2"/>
      <c r="S128" s="2"/>
    </row>
    <row r="129" spans="1:19" ht="38.25">
      <c r="A129" s="5" t="s">
        <v>403</v>
      </c>
      <c r="B129" s="24"/>
      <c r="C129" s="25">
        <f t="shared" si="4"/>
        <v>100</v>
      </c>
      <c r="D129" s="24"/>
      <c r="E129" s="17">
        <v>100</v>
      </c>
      <c r="F129" s="17">
        <v>100</v>
      </c>
      <c r="G129" s="161"/>
      <c r="H129" s="24"/>
      <c r="I129" s="24"/>
      <c r="J129" s="24"/>
      <c r="K129" s="24"/>
      <c r="L129" s="24"/>
      <c r="M129" s="24"/>
      <c r="N129" s="2"/>
      <c r="R129" s="2"/>
      <c r="S129" s="2"/>
    </row>
    <row r="130" spans="1:19" ht="75" customHeight="1">
      <c r="A130" s="36" t="s">
        <v>344</v>
      </c>
      <c r="B130" s="24"/>
      <c r="C130" s="25">
        <f t="shared" si="4"/>
        <v>100</v>
      </c>
      <c r="D130" s="24"/>
      <c r="E130" s="64">
        <v>100</v>
      </c>
      <c r="F130" s="64">
        <v>100</v>
      </c>
      <c r="G130" s="161"/>
      <c r="H130" s="29"/>
      <c r="I130" s="70"/>
      <c r="J130" s="66"/>
      <c r="K130" s="66"/>
      <c r="L130" s="66"/>
      <c r="M130" s="24"/>
      <c r="N130" s="2"/>
      <c r="R130" s="2"/>
      <c r="S130" s="2"/>
    </row>
    <row r="131" spans="1:19" ht="48" customHeight="1">
      <c r="A131" s="36" t="s">
        <v>345</v>
      </c>
      <c r="B131" s="24"/>
      <c r="C131" s="25">
        <f t="shared" si="4"/>
        <v>100</v>
      </c>
      <c r="D131" s="24"/>
      <c r="E131" s="64">
        <v>95</v>
      </c>
      <c r="F131" s="64">
        <v>95</v>
      </c>
      <c r="G131" s="161"/>
      <c r="H131" s="29"/>
      <c r="I131" s="70"/>
      <c r="J131" s="66"/>
      <c r="K131" s="66"/>
      <c r="L131" s="66"/>
      <c r="M131" s="24"/>
      <c r="N131" s="2"/>
      <c r="R131" s="2"/>
      <c r="S131" s="2"/>
    </row>
    <row r="132" spans="1:19" ht="45" customHeight="1">
      <c r="A132" s="36" t="s">
        <v>346</v>
      </c>
      <c r="B132" s="24"/>
      <c r="C132" s="25">
        <v>100</v>
      </c>
      <c r="D132" s="24"/>
      <c r="E132" s="64">
        <v>0</v>
      </c>
      <c r="F132" s="64">
        <v>0</v>
      </c>
      <c r="G132" s="161" t="s">
        <v>405</v>
      </c>
      <c r="H132" s="29"/>
      <c r="I132" s="70">
        <v>100</v>
      </c>
      <c r="J132" s="66"/>
      <c r="K132" s="71">
        <v>0</v>
      </c>
      <c r="L132" s="71">
        <v>0</v>
      </c>
      <c r="M132" s="24"/>
      <c r="N132" s="2"/>
      <c r="R132" s="2"/>
      <c r="S132" s="2"/>
    </row>
    <row r="133" spans="1:19" ht="96.75" customHeight="1">
      <c r="A133" s="36" t="s">
        <v>373</v>
      </c>
      <c r="B133" s="24"/>
      <c r="C133" s="25">
        <v>100</v>
      </c>
      <c r="D133" s="24"/>
      <c r="E133" s="64">
        <v>0</v>
      </c>
      <c r="F133" s="64">
        <v>0</v>
      </c>
      <c r="G133" s="161"/>
      <c r="H133" s="29"/>
      <c r="I133" s="70"/>
      <c r="J133" s="66"/>
      <c r="K133" s="66"/>
      <c r="L133" s="66"/>
      <c r="M133" s="24"/>
      <c r="N133" s="2"/>
      <c r="R133" s="2"/>
      <c r="S133" s="2"/>
    </row>
    <row r="134" spans="1:19" ht="39">
      <c r="A134" s="53" t="s">
        <v>25</v>
      </c>
      <c r="B134" s="49">
        <f>SUM(C135:C147)/D134</f>
        <v>100</v>
      </c>
      <c r="C134" s="21"/>
      <c r="D134" s="22">
        <v>13</v>
      </c>
      <c r="E134" s="22"/>
      <c r="F134" s="22"/>
      <c r="G134" s="67"/>
      <c r="H134" s="21">
        <f>SUM(I135:I147)/J134</f>
        <v>107.5</v>
      </c>
      <c r="I134" s="67"/>
      <c r="J134" s="67">
        <v>4</v>
      </c>
      <c r="K134" s="67"/>
      <c r="L134" s="67"/>
      <c r="M134" s="21">
        <f>(B134+H134)/2</f>
        <v>103.75</v>
      </c>
      <c r="N134" s="2"/>
      <c r="R134" s="2"/>
      <c r="S134" s="2"/>
    </row>
    <row r="135" spans="1:19" ht="49.5" customHeight="1">
      <c r="A135" s="19" t="s">
        <v>406</v>
      </c>
      <c r="B135" s="55"/>
      <c r="C135" s="28">
        <f aca="true" t="shared" si="5" ref="C135:C141">E135/F135*100</f>
        <v>100</v>
      </c>
      <c r="D135" s="26"/>
      <c r="E135" s="29">
        <v>100</v>
      </c>
      <c r="F135" s="29">
        <v>100</v>
      </c>
      <c r="G135" s="160" t="s">
        <v>98</v>
      </c>
      <c r="H135" s="29"/>
      <c r="I135" s="77">
        <v>110</v>
      </c>
      <c r="J135" s="64"/>
      <c r="K135" s="64">
        <v>148</v>
      </c>
      <c r="L135" s="64">
        <v>119</v>
      </c>
      <c r="M135" s="24"/>
      <c r="N135" s="2"/>
      <c r="R135" s="2"/>
      <c r="S135" s="2"/>
    </row>
    <row r="136" spans="1:19" ht="51.75">
      <c r="A136" s="19" t="s">
        <v>407</v>
      </c>
      <c r="B136" s="26"/>
      <c r="C136" s="28">
        <f t="shared" si="5"/>
        <v>100</v>
      </c>
      <c r="D136" s="26"/>
      <c r="E136" s="29">
        <v>100</v>
      </c>
      <c r="F136" s="29">
        <v>100</v>
      </c>
      <c r="G136" s="160"/>
      <c r="H136" s="24"/>
      <c r="I136" s="66"/>
      <c r="J136" s="66"/>
      <c r="K136" s="66"/>
      <c r="L136" s="66"/>
      <c r="M136" s="24"/>
      <c r="N136" s="2"/>
      <c r="R136" s="2"/>
      <c r="S136" s="2"/>
    </row>
    <row r="137" spans="1:19" ht="77.25">
      <c r="A137" s="19" t="s">
        <v>408</v>
      </c>
      <c r="B137" s="26"/>
      <c r="C137" s="28">
        <f t="shared" si="5"/>
        <v>100</v>
      </c>
      <c r="D137" s="26"/>
      <c r="E137" s="29">
        <v>100</v>
      </c>
      <c r="F137" s="29">
        <v>100</v>
      </c>
      <c r="G137" s="160"/>
      <c r="H137" s="24"/>
      <c r="I137" s="66"/>
      <c r="J137" s="66"/>
      <c r="K137" s="66"/>
      <c r="L137" s="66"/>
      <c r="M137" s="24"/>
      <c r="N137" s="2"/>
      <c r="R137" s="2"/>
      <c r="S137" s="2"/>
    </row>
    <row r="138" spans="1:14" ht="51.75">
      <c r="A138" s="19" t="s">
        <v>121</v>
      </c>
      <c r="B138" s="26"/>
      <c r="C138" s="28">
        <f t="shared" si="5"/>
        <v>100</v>
      </c>
      <c r="D138" s="26"/>
      <c r="E138" s="29">
        <v>95</v>
      </c>
      <c r="F138" s="29">
        <v>95</v>
      </c>
      <c r="G138" s="160"/>
      <c r="H138" s="24"/>
      <c r="I138" s="66"/>
      <c r="J138" s="66"/>
      <c r="K138" s="66"/>
      <c r="L138" s="66"/>
      <c r="M138" s="24"/>
      <c r="N138" s="1"/>
    </row>
    <row r="139" spans="1:14" ht="99.75" customHeight="1">
      <c r="A139" s="36" t="s">
        <v>386</v>
      </c>
      <c r="B139" s="26"/>
      <c r="C139" s="28">
        <f t="shared" si="5"/>
        <v>100</v>
      </c>
      <c r="D139" s="26"/>
      <c r="E139" s="29">
        <v>100</v>
      </c>
      <c r="F139" s="29">
        <v>100</v>
      </c>
      <c r="G139" s="160"/>
      <c r="H139" s="29"/>
      <c r="I139" s="64"/>
      <c r="J139" s="64"/>
      <c r="K139" s="64"/>
      <c r="L139" s="64"/>
      <c r="M139" s="24"/>
      <c r="N139" s="1"/>
    </row>
    <row r="140" spans="1:14" ht="51.75">
      <c r="A140" s="19" t="s">
        <v>254</v>
      </c>
      <c r="B140" s="26"/>
      <c r="C140" s="28">
        <f t="shared" si="5"/>
        <v>100</v>
      </c>
      <c r="D140" s="26"/>
      <c r="E140" s="29">
        <v>100</v>
      </c>
      <c r="F140" s="29">
        <v>100</v>
      </c>
      <c r="G140" s="160" t="s">
        <v>96</v>
      </c>
      <c r="H140" s="24"/>
      <c r="I140" s="77">
        <v>110</v>
      </c>
      <c r="J140" s="66"/>
      <c r="K140" s="66">
        <v>26</v>
      </c>
      <c r="L140" s="66">
        <v>19</v>
      </c>
      <c r="M140" s="24"/>
      <c r="N140" s="1"/>
    </row>
    <row r="141" spans="1:14" ht="51.75">
      <c r="A141" s="19" t="s">
        <v>65</v>
      </c>
      <c r="B141" s="26"/>
      <c r="C141" s="28">
        <f t="shared" si="5"/>
        <v>100</v>
      </c>
      <c r="D141" s="26"/>
      <c r="E141" s="29">
        <v>95</v>
      </c>
      <c r="F141" s="29">
        <v>95</v>
      </c>
      <c r="G141" s="160"/>
      <c r="H141" s="24"/>
      <c r="I141" s="66"/>
      <c r="J141" s="66"/>
      <c r="K141" s="66"/>
      <c r="L141" s="66"/>
      <c r="M141" s="24"/>
      <c r="N141" s="1"/>
    </row>
    <row r="142" spans="1:14" ht="51.75">
      <c r="A142" s="36" t="s">
        <v>410</v>
      </c>
      <c r="B142" s="26"/>
      <c r="C142" s="28">
        <f>E142/F142*100</f>
        <v>100</v>
      </c>
      <c r="D142" s="26"/>
      <c r="E142" s="29">
        <v>100</v>
      </c>
      <c r="F142" s="29">
        <v>100</v>
      </c>
      <c r="G142" s="160" t="s">
        <v>348</v>
      </c>
      <c r="H142" s="29"/>
      <c r="I142" s="77">
        <v>100</v>
      </c>
      <c r="J142" s="64"/>
      <c r="K142" s="64">
        <v>0</v>
      </c>
      <c r="L142" s="64">
        <v>0</v>
      </c>
      <c r="M142" s="19"/>
      <c r="N142" s="1"/>
    </row>
    <row r="143" spans="1:14" ht="51.75">
      <c r="A143" s="36" t="s">
        <v>411</v>
      </c>
      <c r="B143" s="26"/>
      <c r="C143" s="28">
        <f>E143/F143*100</f>
        <v>100</v>
      </c>
      <c r="D143" s="26"/>
      <c r="E143" s="29">
        <v>100</v>
      </c>
      <c r="F143" s="29">
        <v>100</v>
      </c>
      <c r="G143" s="160"/>
      <c r="H143" s="24"/>
      <c r="I143" s="66"/>
      <c r="J143" s="66"/>
      <c r="K143" s="66"/>
      <c r="L143" s="66"/>
      <c r="M143" s="19"/>
      <c r="N143" s="1"/>
    </row>
    <row r="144" spans="1:14" ht="77.25">
      <c r="A144" s="36" t="s">
        <v>412</v>
      </c>
      <c r="B144" s="26"/>
      <c r="C144" s="28">
        <v>100</v>
      </c>
      <c r="D144" s="26"/>
      <c r="E144" s="29">
        <v>0</v>
      </c>
      <c r="F144" s="29">
        <v>0</v>
      </c>
      <c r="G144" s="160"/>
      <c r="H144" s="26"/>
      <c r="I144" s="72"/>
      <c r="J144" s="73"/>
      <c r="K144" s="74"/>
      <c r="L144" s="74"/>
      <c r="M144" s="19"/>
      <c r="N144" s="1"/>
    </row>
    <row r="145" spans="1:14" ht="51.75">
      <c r="A145" s="36" t="s">
        <v>413</v>
      </c>
      <c r="B145" s="26"/>
      <c r="C145" s="28">
        <v>100</v>
      </c>
      <c r="D145" s="26"/>
      <c r="E145" s="29">
        <v>0</v>
      </c>
      <c r="F145" s="29">
        <v>0</v>
      </c>
      <c r="G145" s="160"/>
      <c r="H145" s="26"/>
      <c r="I145" s="72"/>
      <c r="J145" s="73"/>
      <c r="K145" s="74"/>
      <c r="L145" s="74"/>
      <c r="M145" s="19"/>
      <c r="N145" s="1"/>
    </row>
    <row r="146" spans="1:14" ht="51.75">
      <c r="A146" s="19" t="s">
        <v>392</v>
      </c>
      <c r="B146" s="26"/>
      <c r="C146" s="28">
        <v>100</v>
      </c>
      <c r="D146" s="26"/>
      <c r="E146" s="29">
        <v>0</v>
      </c>
      <c r="F146" s="29">
        <v>0</v>
      </c>
      <c r="G146" s="160" t="s">
        <v>409</v>
      </c>
      <c r="H146" s="24"/>
      <c r="I146" s="77">
        <v>110</v>
      </c>
      <c r="J146" s="66"/>
      <c r="K146" s="66">
        <v>5</v>
      </c>
      <c r="L146" s="66">
        <v>2</v>
      </c>
      <c r="M146" s="19"/>
      <c r="N146" s="1"/>
    </row>
    <row r="147" spans="1:14" ht="51.75">
      <c r="A147" s="36" t="s">
        <v>415</v>
      </c>
      <c r="B147" s="26"/>
      <c r="C147" s="28">
        <v>100</v>
      </c>
      <c r="D147" s="26"/>
      <c r="E147" s="29">
        <v>0</v>
      </c>
      <c r="F147" s="29">
        <v>0</v>
      </c>
      <c r="G147" s="160"/>
      <c r="H147" s="26"/>
      <c r="I147" s="72"/>
      <c r="J147" s="73"/>
      <c r="K147" s="74"/>
      <c r="L147" s="74"/>
      <c r="M147" s="19"/>
      <c r="N147" s="1"/>
    </row>
    <row r="148" spans="1:14" ht="38.25">
      <c r="A148" s="48" t="s">
        <v>99</v>
      </c>
      <c r="B148" s="49">
        <f>SUM(C149:C162)/D148</f>
        <v>100</v>
      </c>
      <c r="C148" s="49"/>
      <c r="D148" s="50">
        <v>14</v>
      </c>
      <c r="E148" s="22"/>
      <c r="F148" s="22"/>
      <c r="G148" s="67"/>
      <c r="H148" s="49">
        <f>SUM(I149:I162)/J148</f>
        <v>100</v>
      </c>
      <c r="I148" s="67"/>
      <c r="J148" s="67">
        <v>3</v>
      </c>
      <c r="K148" s="67"/>
      <c r="L148" s="67"/>
      <c r="M148" s="21">
        <f>(B148+H148)/2</f>
        <v>100</v>
      </c>
      <c r="N148" s="1"/>
    </row>
    <row r="149" spans="1:14" ht="51.75">
      <c r="A149" s="36" t="s">
        <v>33</v>
      </c>
      <c r="B149" s="26"/>
      <c r="C149" s="28">
        <f>E149/F149*100</f>
        <v>100</v>
      </c>
      <c r="D149" s="26"/>
      <c r="E149" s="29">
        <v>95</v>
      </c>
      <c r="F149" s="29">
        <v>95</v>
      </c>
      <c r="G149" s="160" t="s">
        <v>217</v>
      </c>
      <c r="H149" s="29"/>
      <c r="I149" s="70">
        <f>K149/L149*100</f>
        <v>100</v>
      </c>
      <c r="J149" s="66"/>
      <c r="K149" s="66">
        <v>22</v>
      </c>
      <c r="L149" s="66">
        <v>22</v>
      </c>
      <c r="M149" s="24"/>
      <c r="N149" s="1"/>
    </row>
    <row r="150" spans="1:14" ht="39">
      <c r="A150" s="36" t="s">
        <v>6</v>
      </c>
      <c r="B150" s="26"/>
      <c r="C150" s="28">
        <f aca="true" t="shared" si="6" ref="C150:C158">E150/F150*100</f>
        <v>100</v>
      </c>
      <c r="D150" s="26"/>
      <c r="E150" s="29">
        <v>100</v>
      </c>
      <c r="F150" s="29">
        <v>100</v>
      </c>
      <c r="G150" s="160"/>
      <c r="H150" s="24"/>
      <c r="I150" s="66"/>
      <c r="J150" s="66"/>
      <c r="K150" s="66"/>
      <c r="L150" s="66"/>
      <c r="M150" s="24"/>
      <c r="N150" s="1"/>
    </row>
    <row r="151" spans="1:14" ht="77.25">
      <c r="A151" s="36" t="s">
        <v>7</v>
      </c>
      <c r="B151" s="26"/>
      <c r="C151" s="28">
        <f t="shared" si="6"/>
        <v>100</v>
      </c>
      <c r="D151" s="26"/>
      <c r="E151" s="29">
        <v>100</v>
      </c>
      <c r="F151" s="29">
        <v>100</v>
      </c>
      <c r="G151" s="160"/>
      <c r="H151" s="24"/>
      <c r="I151" s="66"/>
      <c r="J151" s="66"/>
      <c r="K151" s="66"/>
      <c r="L151" s="66"/>
      <c r="M151" s="24"/>
      <c r="N151" s="1"/>
    </row>
    <row r="152" spans="1:14" ht="51.75">
      <c r="A152" s="36" t="s">
        <v>34</v>
      </c>
      <c r="B152" s="26"/>
      <c r="C152" s="28">
        <f t="shared" si="6"/>
        <v>100</v>
      </c>
      <c r="D152" s="26"/>
      <c r="E152" s="29">
        <v>95</v>
      </c>
      <c r="F152" s="29">
        <v>95</v>
      </c>
      <c r="G152" s="160"/>
      <c r="H152" s="29"/>
      <c r="I152" s="66"/>
      <c r="J152" s="66"/>
      <c r="K152" s="66"/>
      <c r="L152" s="66"/>
      <c r="M152" s="24"/>
      <c r="N152" s="1"/>
    </row>
    <row r="153" spans="1:14" ht="115.5">
      <c r="A153" s="36" t="s">
        <v>9</v>
      </c>
      <c r="B153" s="26"/>
      <c r="C153" s="28">
        <f t="shared" si="6"/>
        <v>100</v>
      </c>
      <c r="D153" s="26"/>
      <c r="E153" s="29">
        <v>100</v>
      </c>
      <c r="F153" s="29">
        <v>100</v>
      </c>
      <c r="G153" s="160"/>
      <c r="H153" s="29"/>
      <c r="I153" s="70"/>
      <c r="J153" s="66"/>
      <c r="K153" s="66"/>
      <c r="L153" s="66"/>
      <c r="M153" s="24"/>
      <c r="N153" s="1"/>
    </row>
    <row r="154" spans="1:14" ht="51">
      <c r="A154" s="52" t="s">
        <v>100</v>
      </c>
      <c r="B154" s="26"/>
      <c r="C154" s="28">
        <f t="shared" si="6"/>
        <v>100</v>
      </c>
      <c r="D154" s="26"/>
      <c r="E154" s="81">
        <v>100</v>
      </c>
      <c r="F154" s="81">
        <v>100</v>
      </c>
      <c r="G154" s="160" t="s">
        <v>347</v>
      </c>
      <c r="H154" s="29"/>
      <c r="I154" s="70">
        <f>K154/L154*100</f>
        <v>100</v>
      </c>
      <c r="J154" s="66"/>
      <c r="K154" s="66">
        <v>22</v>
      </c>
      <c r="L154" s="66">
        <v>22</v>
      </c>
      <c r="M154" s="24"/>
      <c r="N154" s="1"/>
    </row>
    <row r="155" spans="1:14" ht="39">
      <c r="A155" s="36" t="s">
        <v>219</v>
      </c>
      <c r="B155" s="26"/>
      <c r="C155" s="28">
        <f t="shared" si="6"/>
        <v>100</v>
      </c>
      <c r="D155" s="26"/>
      <c r="E155" s="29">
        <v>100</v>
      </c>
      <c r="F155" s="29">
        <v>100</v>
      </c>
      <c r="G155" s="160"/>
      <c r="H155" s="24"/>
      <c r="I155" s="66"/>
      <c r="J155" s="66"/>
      <c r="K155" s="66"/>
      <c r="L155" s="66"/>
      <c r="M155" s="24"/>
      <c r="N155" s="1"/>
    </row>
    <row r="156" spans="1:14" ht="77.25">
      <c r="A156" s="36" t="s">
        <v>220</v>
      </c>
      <c r="B156" s="26"/>
      <c r="C156" s="28">
        <f t="shared" si="6"/>
        <v>100</v>
      </c>
      <c r="D156" s="26"/>
      <c r="E156" s="29">
        <v>100</v>
      </c>
      <c r="F156" s="29">
        <v>100</v>
      </c>
      <c r="G156" s="160"/>
      <c r="H156" s="29"/>
      <c r="I156" s="64"/>
      <c r="J156" s="64"/>
      <c r="K156" s="64"/>
      <c r="L156" s="64"/>
      <c r="M156" s="24"/>
      <c r="N156" s="1"/>
    </row>
    <row r="157" spans="1:14" ht="51.75">
      <c r="A157" s="36" t="s">
        <v>12</v>
      </c>
      <c r="B157" s="26"/>
      <c r="C157" s="28">
        <f t="shared" si="6"/>
        <v>100</v>
      </c>
      <c r="D157" s="26"/>
      <c r="E157" s="29">
        <v>95</v>
      </c>
      <c r="F157" s="29">
        <v>95</v>
      </c>
      <c r="G157" s="160"/>
      <c r="H157" s="29"/>
      <c r="I157" s="64"/>
      <c r="J157" s="64"/>
      <c r="K157" s="64"/>
      <c r="L157" s="64"/>
      <c r="M157" s="24"/>
      <c r="N157" s="1"/>
    </row>
    <row r="158" spans="1:14" ht="102.75">
      <c r="A158" s="36" t="s">
        <v>221</v>
      </c>
      <c r="B158" s="26"/>
      <c r="C158" s="28">
        <f t="shared" si="6"/>
        <v>100</v>
      </c>
      <c r="D158" s="26"/>
      <c r="E158" s="29">
        <v>100</v>
      </c>
      <c r="F158" s="29">
        <v>100</v>
      </c>
      <c r="G158" s="160"/>
      <c r="H158" s="29"/>
      <c r="I158" s="64"/>
      <c r="J158" s="64"/>
      <c r="K158" s="64"/>
      <c r="L158" s="64"/>
      <c r="M158" s="24"/>
      <c r="N158" s="1"/>
    </row>
    <row r="159" spans="1:14" ht="64.5">
      <c r="A159" s="36" t="s">
        <v>124</v>
      </c>
      <c r="B159" s="26"/>
      <c r="C159" s="28">
        <v>100</v>
      </c>
      <c r="D159" s="26"/>
      <c r="E159" s="29">
        <v>0</v>
      </c>
      <c r="F159" s="29">
        <v>0</v>
      </c>
      <c r="G159" s="160" t="s">
        <v>348</v>
      </c>
      <c r="H159" s="29"/>
      <c r="I159" s="66">
        <v>100</v>
      </c>
      <c r="J159" s="66"/>
      <c r="K159" s="66">
        <v>0</v>
      </c>
      <c r="L159" s="66">
        <v>0</v>
      </c>
      <c r="M159" s="24"/>
      <c r="N159" s="1"/>
    </row>
    <row r="160" spans="1:14" ht="51.75">
      <c r="A160" s="36" t="s">
        <v>125</v>
      </c>
      <c r="B160" s="26"/>
      <c r="C160" s="28">
        <v>100</v>
      </c>
      <c r="D160" s="26"/>
      <c r="E160" s="29">
        <v>0</v>
      </c>
      <c r="F160" s="29">
        <v>0</v>
      </c>
      <c r="G160" s="160"/>
      <c r="H160" s="29"/>
      <c r="I160" s="64"/>
      <c r="J160" s="64"/>
      <c r="K160" s="64"/>
      <c r="L160" s="64"/>
      <c r="M160" s="24"/>
      <c r="N160" s="1"/>
    </row>
    <row r="161" spans="1:14" ht="77.25">
      <c r="A161" s="36" t="s">
        <v>126</v>
      </c>
      <c r="B161" s="26"/>
      <c r="C161" s="28">
        <v>100</v>
      </c>
      <c r="D161" s="26"/>
      <c r="E161" s="29">
        <v>0</v>
      </c>
      <c r="F161" s="29">
        <v>0</v>
      </c>
      <c r="G161" s="160"/>
      <c r="H161" s="29"/>
      <c r="I161" s="64"/>
      <c r="J161" s="64"/>
      <c r="K161" s="64"/>
      <c r="L161" s="64"/>
      <c r="M161" s="24"/>
      <c r="N161" s="1"/>
    </row>
    <row r="162" spans="1:14" ht="51.75">
      <c r="A162" s="36" t="s">
        <v>127</v>
      </c>
      <c r="B162" s="26"/>
      <c r="C162" s="28">
        <v>100</v>
      </c>
      <c r="D162" s="26"/>
      <c r="E162" s="29">
        <v>0</v>
      </c>
      <c r="F162" s="29">
        <v>0</v>
      </c>
      <c r="G162" s="160"/>
      <c r="H162" s="29"/>
      <c r="I162" s="64"/>
      <c r="J162" s="64"/>
      <c r="K162" s="64"/>
      <c r="L162" s="64"/>
      <c r="M162" s="24"/>
      <c r="N162" s="1"/>
    </row>
    <row r="163" spans="1:14" ht="26.25">
      <c r="A163" s="42" t="s">
        <v>104</v>
      </c>
      <c r="B163" s="21">
        <f>SUM(C164:C168)/D163</f>
        <v>100</v>
      </c>
      <c r="C163" s="21"/>
      <c r="D163" s="22">
        <v>5</v>
      </c>
      <c r="E163" s="49"/>
      <c r="F163" s="21"/>
      <c r="G163" s="75"/>
      <c r="H163" s="21">
        <f>I164/J163</f>
        <v>110</v>
      </c>
      <c r="I163" s="75"/>
      <c r="J163" s="69">
        <v>1</v>
      </c>
      <c r="K163" s="75"/>
      <c r="L163" s="67"/>
      <c r="M163" s="21">
        <f>(B163+H163)/2</f>
        <v>105</v>
      </c>
      <c r="N163" s="1"/>
    </row>
    <row r="164" spans="1:14" ht="51.75">
      <c r="A164" s="82" t="s">
        <v>76</v>
      </c>
      <c r="B164" s="24"/>
      <c r="C164" s="25">
        <v>100</v>
      </c>
      <c r="D164" s="24"/>
      <c r="E164" s="26">
        <v>0</v>
      </c>
      <c r="F164" s="27">
        <v>0</v>
      </c>
      <c r="G164" s="161" t="s">
        <v>82</v>
      </c>
      <c r="H164" s="24"/>
      <c r="I164" s="70">
        <v>110</v>
      </c>
      <c r="J164" s="66"/>
      <c r="K164" s="66">
        <v>201</v>
      </c>
      <c r="L164" s="66">
        <v>117</v>
      </c>
      <c r="M164" s="19"/>
      <c r="N164" s="1"/>
    </row>
    <row r="165" spans="1:14" ht="28.5" customHeight="1">
      <c r="A165" s="82" t="s">
        <v>77</v>
      </c>
      <c r="B165" s="24"/>
      <c r="C165" s="25">
        <f>E165/F165*100</f>
        <v>100</v>
      </c>
      <c r="D165" s="24"/>
      <c r="E165" s="26">
        <v>1</v>
      </c>
      <c r="F165" s="27">
        <v>1</v>
      </c>
      <c r="G165" s="161"/>
      <c r="H165" s="24"/>
      <c r="I165" s="66"/>
      <c r="J165" s="66"/>
      <c r="K165" s="66"/>
      <c r="L165" s="66"/>
      <c r="M165" s="19"/>
      <c r="N165" s="1"/>
    </row>
    <row r="166" spans="1:14" ht="51.75">
      <c r="A166" s="82" t="s">
        <v>78</v>
      </c>
      <c r="B166" s="24"/>
      <c r="C166" s="25">
        <f>E166/F166*100</f>
        <v>100</v>
      </c>
      <c r="D166" s="24"/>
      <c r="E166" s="26">
        <v>10</v>
      </c>
      <c r="F166" s="27">
        <v>10</v>
      </c>
      <c r="G166" s="161"/>
      <c r="H166" s="24"/>
      <c r="I166" s="66"/>
      <c r="J166" s="66"/>
      <c r="K166" s="66"/>
      <c r="L166" s="66"/>
      <c r="M166" s="19"/>
      <c r="N166" s="1"/>
    </row>
    <row r="167" spans="1:14" ht="19.5" customHeight="1">
      <c r="A167" s="82" t="s">
        <v>253</v>
      </c>
      <c r="B167" s="24"/>
      <c r="C167" s="25">
        <f>E167/F167*100</f>
        <v>100</v>
      </c>
      <c r="D167" s="24"/>
      <c r="E167" s="26">
        <v>100</v>
      </c>
      <c r="F167" s="27">
        <v>100</v>
      </c>
      <c r="G167" s="161"/>
      <c r="H167" s="24"/>
      <c r="I167" s="66"/>
      <c r="J167" s="66"/>
      <c r="K167" s="66"/>
      <c r="L167" s="66"/>
      <c r="M167" s="19"/>
      <c r="N167" s="1"/>
    </row>
    <row r="168" spans="1:14" ht="54.75" customHeight="1">
      <c r="A168" s="82" t="s">
        <v>80</v>
      </c>
      <c r="B168" s="24"/>
      <c r="C168" s="25">
        <f>E168/F168*100</f>
        <v>100</v>
      </c>
      <c r="D168" s="24"/>
      <c r="E168" s="26">
        <v>95</v>
      </c>
      <c r="F168" s="27">
        <v>95</v>
      </c>
      <c r="G168" s="161"/>
      <c r="H168" s="24"/>
      <c r="I168" s="66"/>
      <c r="J168" s="66"/>
      <c r="K168" s="66"/>
      <c r="L168" s="66"/>
      <c r="M168" s="19"/>
      <c r="N168" s="1"/>
    </row>
    <row r="169" spans="1:14" ht="26.25">
      <c r="A169" s="42" t="s">
        <v>105</v>
      </c>
      <c r="B169" s="21">
        <f>SUM(C170:C172)/D169</f>
        <v>100</v>
      </c>
      <c r="C169" s="21"/>
      <c r="D169" s="22">
        <v>3</v>
      </c>
      <c r="E169" s="23"/>
      <c r="F169" s="22"/>
      <c r="G169" s="67"/>
      <c r="H169" s="21">
        <f>I170/J169</f>
        <v>100</v>
      </c>
      <c r="I169" s="67"/>
      <c r="J169" s="67">
        <v>1</v>
      </c>
      <c r="K169" s="67"/>
      <c r="L169" s="67"/>
      <c r="M169" s="21">
        <f>(B169+H169)/2</f>
        <v>100</v>
      </c>
      <c r="N169" s="1"/>
    </row>
    <row r="170" spans="1:14" ht="22.5" customHeight="1">
      <c r="A170" s="60" t="s">
        <v>19</v>
      </c>
      <c r="B170" s="24"/>
      <c r="C170" s="25">
        <f>E170/F170*100</f>
        <v>100</v>
      </c>
      <c r="D170" s="24"/>
      <c r="E170" s="30">
        <v>100</v>
      </c>
      <c r="F170" s="29">
        <v>100</v>
      </c>
      <c r="G170" s="161" t="s">
        <v>81</v>
      </c>
      <c r="H170" s="29"/>
      <c r="I170" s="70">
        <f>K170/L170*100</f>
        <v>100</v>
      </c>
      <c r="J170" s="66"/>
      <c r="K170" s="66">
        <v>76</v>
      </c>
      <c r="L170" s="66">
        <v>76</v>
      </c>
      <c r="M170" s="19"/>
      <c r="N170" s="1"/>
    </row>
    <row r="171" spans="1:14" ht="15">
      <c r="A171" s="60" t="s">
        <v>20</v>
      </c>
      <c r="B171" s="24"/>
      <c r="C171" s="25">
        <f>E171/F171*100</f>
        <v>100</v>
      </c>
      <c r="D171" s="24"/>
      <c r="E171" s="30">
        <v>100</v>
      </c>
      <c r="F171" s="29">
        <v>100</v>
      </c>
      <c r="G171" s="161"/>
      <c r="H171" s="29"/>
      <c r="I171" s="64"/>
      <c r="J171" s="66"/>
      <c r="K171" s="66"/>
      <c r="L171" s="66"/>
      <c r="M171" s="19"/>
      <c r="N171" s="1"/>
    </row>
    <row r="172" spans="1:14" ht="51.75">
      <c r="A172" s="60" t="s">
        <v>21</v>
      </c>
      <c r="B172" s="24"/>
      <c r="C172" s="25">
        <f>E172/F172*100</f>
        <v>100</v>
      </c>
      <c r="D172" s="24"/>
      <c r="E172" s="30">
        <v>95</v>
      </c>
      <c r="F172" s="29">
        <v>95</v>
      </c>
      <c r="G172" s="161"/>
      <c r="H172" s="29"/>
      <c r="I172" s="64"/>
      <c r="J172" s="66"/>
      <c r="K172" s="66"/>
      <c r="L172" s="66"/>
      <c r="M172" s="19"/>
      <c r="N172" s="1"/>
    </row>
    <row r="173" spans="1:14" ht="15">
      <c r="A173" s="41" t="s">
        <v>106</v>
      </c>
      <c r="B173" s="22">
        <f>SUM(C174:C186)/D173</f>
        <v>100</v>
      </c>
      <c r="C173" s="21"/>
      <c r="D173" s="22">
        <v>13</v>
      </c>
      <c r="E173" s="4"/>
      <c r="F173" s="4"/>
      <c r="G173" s="79"/>
      <c r="H173" s="21">
        <f>SUM(I174:I186)/J173</f>
        <v>91.22448979591836</v>
      </c>
      <c r="I173" s="67"/>
      <c r="J173" s="67">
        <v>7</v>
      </c>
      <c r="K173" s="67"/>
      <c r="L173" s="67"/>
      <c r="M173" s="21">
        <f>(B173+H173)/2</f>
        <v>95.61224489795919</v>
      </c>
      <c r="N173" s="1"/>
    </row>
    <row r="174" spans="1:14" ht="51">
      <c r="A174" s="34" t="s">
        <v>75</v>
      </c>
      <c r="B174" s="26"/>
      <c r="C174" s="25">
        <f>E174/F174*100</f>
        <v>100</v>
      </c>
      <c r="D174" s="26"/>
      <c r="E174" s="3">
        <v>95</v>
      </c>
      <c r="F174" s="3">
        <v>95</v>
      </c>
      <c r="G174" s="17" t="s">
        <v>107</v>
      </c>
      <c r="H174" s="26"/>
      <c r="I174" s="72">
        <f>K174/L174*100</f>
        <v>100</v>
      </c>
      <c r="J174" s="73"/>
      <c r="K174" s="73">
        <v>25</v>
      </c>
      <c r="L174" s="73">
        <v>25</v>
      </c>
      <c r="M174" s="35"/>
      <c r="N174" s="1"/>
    </row>
    <row r="175" spans="1:256" ht="57.75" customHeight="1">
      <c r="A175" s="36" t="s">
        <v>303</v>
      </c>
      <c r="B175" s="36"/>
      <c r="C175" s="106">
        <v>100</v>
      </c>
      <c r="D175" s="36"/>
      <c r="E175" s="29">
        <v>0</v>
      </c>
      <c r="F175" s="29">
        <v>0</v>
      </c>
      <c r="G175" s="158" t="s">
        <v>378</v>
      </c>
      <c r="H175" s="29"/>
      <c r="I175" s="72">
        <v>100</v>
      </c>
      <c r="J175" s="76"/>
      <c r="K175" s="76">
        <v>0</v>
      </c>
      <c r="L175" s="76">
        <v>0</v>
      </c>
      <c r="M175" s="37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27" customHeight="1">
      <c r="A176" s="36" t="s">
        <v>374</v>
      </c>
      <c r="B176" s="36"/>
      <c r="C176" s="106">
        <f>E176/F176*100</f>
        <v>100</v>
      </c>
      <c r="D176" s="36"/>
      <c r="E176" s="29">
        <v>100</v>
      </c>
      <c r="F176" s="29">
        <v>100</v>
      </c>
      <c r="G176" s="158"/>
      <c r="H176" s="29"/>
      <c r="I176" s="72"/>
      <c r="J176" s="76"/>
      <c r="K176" s="76"/>
      <c r="L176" s="76"/>
      <c r="M176" s="37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ht="42" customHeight="1">
      <c r="A177" s="36" t="s">
        <v>309</v>
      </c>
      <c r="B177" s="36"/>
      <c r="C177" s="106">
        <f>E177/F177*100</f>
        <v>100</v>
      </c>
      <c r="D177" s="36"/>
      <c r="E177" s="29">
        <v>100</v>
      </c>
      <c r="F177" s="29">
        <v>100</v>
      </c>
      <c r="G177" s="158" t="s">
        <v>377</v>
      </c>
      <c r="H177" s="29"/>
      <c r="I177" s="72">
        <v>100</v>
      </c>
      <c r="J177" s="76"/>
      <c r="K177" s="76">
        <v>0</v>
      </c>
      <c r="L177" s="76">
        <v>0</v>
      </c>
      <c r="M177" s="37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ht="29.25" customHeight="1">
      <c r="A178" s="36" t="s">
        <v>375</v>
      </c>
      <c r="B178" s="36"/>
      <c r="C178" s="106">
        <v>100</v>
      </c>
      <c r="D178" s="36"/>
      <c r="E178" s="36">
        <v>0</v>
      </c>
      <c r="F178" s="36">
        <v>0</v>
      </c>
      <c r="G178" s="158"/>
      <c r="H178" s="29"/>
      <c r="I178" s="72"/>
      <c r="J178" s="76"/>
      <c r="K178" s="76"/>
      <c r="L178" s="76"/>
      <c r="M178" s="37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ht="72" customHeight="1">
      <c r="A179" s="36" t="s">
        <v>311</v>
      </c>
      <c r="B179" s="36"/>
      <c r="C179" s="25">
        <f>E179/F179*100</f>
        <v>100</v>
      </c>
      <c r="D179" s="36"/>
      <c r="E179" s="38">
        <v>100</v>
      </c>
      <c r="F179" s="38">
        <v>100</v>
      </c>
      <c r="G179" s="159" t="s">
        <v>320</v>
      </c>
      <c r="H179" s="29"/>
      <c r="I179" s="72">
        <f>K179/L179*100</f>
        <v>28.57142857142857</v>
      </c>
      <c r="J179" s="76"/>
      <c r="K179" s="76">
        <v>2</v>
      </c>
      <c r="L179" s="76">
        <v>7</v>
      </c>
      <c r="M179" s="37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ht="33.75" customHeight="1">
      <c r="A180" s="36" t="s">
        <v>376</v>
      </c>
      <c r="B180" s="36"/>
      <c r="C180" s="25">
        <f>E180/F180*100</f>
        <v>100</v>
      </c>
      <c r="D180" s="36"/>
      <c r="E180" s="29">
        <v>100</v>
      </c>
      <c r="F180" s="29">
        <v>100</v>
      </c>
      <c r="G180" s="159"/>
      <c r="H180" s="29"/>
      <c r="I180" s="72"/>
      <c r="J180" s="76"/>
      <c r="K180" s="76"/>
      <c r="L180" s="76"/>
      <c r="M180" s="37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ht="66" customHeight="1">
      <c r="A181" s="36" t="s">
        <v>313</v>
      </c>
      <c r="B181" s="36"/>
      <c r="C181" s="25">
        <f>E181/F181*100</f>
        <v>100</v>
      </c>
      <c r="D181" s="36"/>
      <c r="E181" s="38">
        <v>100</v>
      </c>
      <c r="F181" s="38">
        <v>100</v>
      </c>
      <c r="G181" s="158" t="s">
        <v>379</v>
      </c>
      <c r="H181" s="29"/>
      <c r="I181" s="72">
        <v>110</v>
      </c>
      <c r="J181" s="76"/>
      <c r="K181" s="76">
        <v>64</v>
      </c>
      <c r="L181" s="76">
        <v>43</v>
      </c>
      <c r="M181" s="37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ht="36.75" customHeight="1">
      <c r="A182" s="36" t="s">
        <v>314</v>
      </c>
      <c r="B182" s="36"/>
      <c r="C182" s="106">
        <v>100</v>
      </c>
      <c r="D182" s="36"/>
      <c r="E182" s="29">
        <v>0</v>
      </c>
      <c r="F182" s="29">
        <v>0</v>
      </c>
      <c r="G182" s="158"/>
      <c r="H182" s="29"/>
      <c r="I182" s="72"/>
      <c r="J182" s="76"/>
      <c r="K182" s="76"/>
      <c r="L182" s="76"/>
      <c r="M182" s="37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ht="58.5" customHeight="1">
      <c r="A183" s="36" t="s">
        <v>289</v>
      </c>
      <c r="B183" s="36"/>
      <c r="C183" s="106">
        <v>100</v>
      </c>
      <c r="D183" s="36"/>
      <c r="E183" s="29">
        <v>0</v>
      </c>
      <c r="F183" s="29">
        <v>0</v>
      </c>
      <c r="G183" s="159" t="s">
        <v>380</v>
      </c>
      <c r="H183" s="29"/>
      <c r="I183" s="72">
        <v>100</v>
      </c>
      <c r="J183" s="76"/>
      <c r="K183" s="76">
        <v>0</v>
      </c>
      <c r="L183" s="76">
        <v>0</v>
      </c>
      <c r="M183" s="37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ht="36.75" customHeight="1">
      <c r="A184" s="36" t="s">
        <v>315</v>
      </c>
      <c r="B184" s="36"/>
      <c r="C184" s="106">
        <v>100</v>
      </c>
      <c r="D184" s="36"/>
      <c r="E184" s="29">
        <v>0</v>
      </c>
      <c r="F184" s="29">
        <v>0</v>
      </c>
      <c r="G184" s="159"/>
      <c r="H184" s="29"/>
      <c r="I184" s="72"/>
      <c r="J184" s="76"/>
      <c r="K184" s="76"/>
      <c r="L184" s="76"/>
      <c r="M184" s="37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ht="63" customHeight="1">
      <c r="A185" s="36" t="s">
        <v>316</v>
      </c>
      <c r="B185" s="36"/>
      <c r="C185" s="106">
        <v>100</v>
      </c>
      <c r="D185" s="36"/>
      <c r="E185" s="29">
        <v>0</v>
      </c>
      <c r="F185" s="29">
        <v>0</v>
      </c>
      <c r="G185" s="159" t="s">
        <v>323</v>
      </c>
      <c r="H185" s="29"/>
      <c r="I185" s="72">
        <v>100</v>
      </c>
      <c r="J185" s="76"/>
      <c r="K185" s="76">
        <v>0</v>
      </c>
      <c r="L185" s="76">
        <v>0</v>
      </c>
      <c r="M185" s="37">
        <f>(B185+H185)/2</f>
        <v>0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27" customHeight="1">
      <c r="A186" s="36" t="s">
        <v>317</v>
      </c>
      <c r="B186" s="36"/>
      <c r="C186" s="106">
        <v>100</v>
      </c>
      <c r="D186" s="36"/>
      <c r="E186" s="29">
        <v>100</v>
      </c>
      <c r="F186" s="29">
        <v>100</v>
      </c>
      <c r="G186" s="159"/>
      <c r="H186" s="36"/>
      <c r="I186" s="72"/>
      <c r="J186" s="76"/>
      <c r="K186" s="76"/>
      <c r="L186" s="76"/>
      <c r="M186" s="37">
        <f>(B186+H186)/2</f>
        <v>0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13" s="33" customFormat="1" ht="12.75">
      <c r="A187" s="20" t="s">
        <v>108</v>
      </c>
      <c r="B187" s="21">
        <f>SUM(C188:C195)/D187</f>
        <v>100</v>
      </c>
      <c r="C187" s="21"/>
      <c r="D187" s="22">
        <v>8</v>
      </c>
      <c r="E187" s="23"/>
      <c r="F187" s="22"/>
      <c r="G187" s="67"/>
      <c r="H187" s="21">
        <f>SUM(I188:I194)/J187</f>
        <v>107.5</v>
      </c>
      <c r="I187" s="67"/>
      <c r="J187" s="67">
        <v>4</v>
      </c>
      <c r="K187" s="67"/>
      <c r="L187" s="67"/>
      <c r="M187" s="21">
        <f>(B187+H187)/2</f>
        <v>103.75</v>
      </c>
    </row>
    <row r="188" spans="1:13" s="33" customFormat="1" ht="51">
      <c r="A188" s="9" t="s">
        <v>69</v>
      </c>
      <c r="B188" s="24"/>
      <c r="C188" s="25">
        <f>E188/F188*100</f>
        <v>100</v>
      </c>
      <c r="D188" s="24"/>
      <c r="E188" s="26">
        <v>95</v>
      </c>
      <c r="F188" s="27">
        <v>95</v>
      </c>
      <c r="G188" s="157" t="s">
        <v>66</v>
      </c>
      <c r="H188" s="26"/>
      <c r="I188" s="72">
        <v>110</v>
      </c>
      <c r="J188" s="73"/>
      <c r="K188" s="17">
        <v>111</v>
      </c>
      <c r="L188" s="17">
        <v>87</v>
      </c>
      <c r="M188" s="19"/>
    </row>
    <row r="189" spans="1:13" s="33" customFormat="1" ht="12.75">
      <c r="A189" s="9" t="s">
        <v>70</v>
      </c>
      <c r="B189" s="24"/>
      <c r="C189" s="25">
        <f aca="true" t="shared" si="7" ref="C189:C195">E189/F189*100</f>
        <v>100</v>
      </c>
      <c r="D189" s="24"/>
      <c r="E189" s="29">
        <v>100</v>
      </c>
      <c r="F189" s="30">
        <v>100</v>
      </c>
      <c r="G189" s="157"/>
      <c r="H189" s="26"/>
      <c r="I189" s="72"/>
      <c r="J189" s="73"/>
      <c r="K189" s="74"/>
      <c r="L189" s="74"/>
      <c r="M189" s="19"/>
    </row>
    <row r="190" spans="1:13" s="33" customFormat="1" ht="51">
      <c r="A190" s="9" t="s">
        <v>71</v>
      </c>
      <c r="B190" s="24"/>
      <c r="C190" s="25">
        <f t="shared" si="7"/>
        <v>100</v>
      </c>
      <c r="D190" s="24"/>
      <c r="E190" s="18">
        <v>95</v>
      </c>
      <c r="F190" s="18">
        <v>95</v>
      </c>
      <c r="G190" s="157" t="s">
        <v>83</v>
      </c>
      <c r="H190" s="26"/>
      <c r="I190" s="72">
        <v>110</v>
      </c>
      <c r="J190" s="73"/>
      <c r="K190" s="74">
        <v>148</v>
      </c>
      <c r="L190" s="74">
        <v>110</v>
      </c>
      <c r="M190" s="19"/>
    </row>
    <row r="191" spans="1:13" s="33" customFormat="1" ht="12.75">
      <c r="A191" s="9" t="s">
        <v>72</v>
      </c>
      <c r="B191" s="24"/>
      <c r="C191" s="25">
        <f t="shared" si="7"/>
        <v>100</v>
      </c>
      <c r="D191" s="24"/>
      <c r="E191" s="18">
        <v>100</v>
      </c>
      <c r="F191" s="18">
        <v>100</v>
      </c>
      <c r="G191" s="157"/>
      <c r="H191" s="26"/>
      <c r="I191" s="73"/>
      <c r="J191" s="73"/>
      <c r="K191" s="74"/>
      <c r="L191" s="74"/>
      <c r="M191" s="19"/>
    </row>
    <row r="192" spans="1:13" s="33" customFormat="1" ht="51">
      <c r="A192" s="9" t="s">
        <v>73</v>
      </c>
      <c r="B192" s="24"/>
      <c r="C192" s="25">
        <f t="shared" si="7"/>
        <v>100</v>
      </c>
      <c r="D192" s="24"/>
      <c r="E192" s="18">
        <v>95</v>
      </c>
      <c r="F192" s="18">
        <v>95</v>
      </c>
      <c r="G192" s="157" t="s">
        <v>109</v>
      </c>
      <c r="H192" s="26"/>
      <c r="I192" s="72">
        <f>K192/L192*100</f>
        <v>110.00000000000001</v>
      </c>
      <c r="J192" s="73"/>
      <c r="K192" s="74">
        <v>22</v>
      </c>
      <c r="L192" s="74">
        <v>20</v>
      </c>
      <c r="M192" s="19"/>
    </row>
    <row r="193" spans="1:13" s="33" customFormat="1" ht="12.75">
      <c r="A193" s="9" t="s">
        <v>74</v>
      </c>
      <c r="B193" s="24"/>
      <c r="C193" s="25">
        <f t="shared" si="7"/>
        <v>100</v>
      </c>
      <c r="D193" s="24"/>
      <c r="E193" s="18">
        <v>100</v>
      </c>
      <c r="F193" s="18">
        <v>100</v>
      </c>
      <c r="G193" s="157"/>
      <c r="H193" s="24"/>
      <c r="I193" s="72"/>
      <c r="J193" s="66"/>
      <c r="K193" s="66"/>
      <c r="L193" s="66"/>
      <c r="M193" s="19"/>
    </row>
    <row r="194" spans="1:19" s="33" customFormat="1" ht="41.25" customHeight="1">
      <c r="A194" s="19" t="s">
        <v>302</v>
      </c>
      <c r="B194" s="31"/>
      <c r="C194" s="25">
        <f t="shared" si="7"/>
        <v>100</v>
      </c>
      <c r="D194" s="29"/>
      <c r="E194" s="29">
        <v>95</v>
      </c>
      <c r="F194" s="29">
        <v>95</v>
      </c>
      <c r="G194" s="154" t="s">
        <v>307</v>
      </c>
      <c r="H194" s="31"/>
      <c r="I194" s="72">
        <f>K194/L194*100</f>
        <v>100</v>
      </c>
      <c r="J194" s="64"/>
      <c r="K194" s="64">
        <v>37</v>
      </c>
      <c r="L194" s="64">
        <v>37</v>
      </c>
      <c r="M194" s="28"/>
      <c r="N194" s="32"/>
      <c r="R194" s="32"/>
      <c r="S194" s="32"/>
    </row>
    <row r="195" spans="1:19" s="33" customFormat="1" ht="13.5" customHeight="1">
      <c r="A195" s="19" t="s">
        <v>306</v>
      </c>
      <c r="B195" s="31"/>
      <c r="C195" s="25">
        <f t="shared" si="7"/>
        <v>100</v>
      </c>
      <c r="D195" s="29"/>
      <c r="E195" s="29">
        <v>100</v>
      </c>
      <c r="F195" s="29">
        <v>100</v>
      </c>
      <c r="G195" s="154"/>
      <c r="H195" s="31"/>
      <c r="I195" s="64"/>
      <c r="J195" s="64"/>
      <c r="K195" s="64"/>
      <c r="L195" s="64"/>
      <c r="M195" s="28"/>
      <c r="N195" s="32"/>
      <c r="R195" s="32"/>
      <c r="S195" s="32"/>
    </row>
    <row r="196" spans="1:19" ht="36.75" customHeight="1">
      <c r="A196" s="58" t="s">
        <v>324</v>
      </c>
      <c r="B196" s="49">
        <f>SUM(C197:C230)/D196</f>
        <v>100</v>
      </c>
      <c r="C196" s="49"/>
      <c r="D196" s="22">
        <v>34</v>
      </c>
      <c r="E196" s="22"/>
      <c r="F196" s="22"/>
      <c r="G196" s="67"/>
      <c r="H196" s="49">
        <f>SUM(I197:I230)/J196</f>
        <v>92.32142857142857</v>
      </c>
      <c r="I196" s="83"/>
      <c r="J196" s="67">
        <v>8</v>
      </c>
      <c r="K196" s="67"/>
      <c r="L196" s="67"/>
      <c r="M196" s="21">
        <f>(B196+H196)/2</f>
        <v>96.16071428571428</v>
      </c>
      <c r="N196" s="2"/>
      <c r="R196" s="2"/>
      <c r="S196" s="2"/>
    </row>
    <row r="197" spans="1:256" ht="27" customHeight="1">
      <c r="A197" s="36" t="s">
        <v>280</v>
      </c>
      <c r="B197" s="36"/>
      <c r="C197" s="25">
        <f>E197/F197*100</f>
        <v>100</v>
      </c>
      <c r="D197" s="36"/>
      <c r="E197" s="29">
        <v>99</v>
      </c>
      <c r="F197" s="29">
        <v>99</v>
      </c>
      <c r="G197" s="159" t="s">
        <v>298</v>
      </c>
      <c r="H197" s="29"/>
      <c r="I197" s="77">
        <v>100</v>
      </c>
      <c r="J197" s="76"/>
      <c r="K197" s="76">
        <v>0</v>
      </c>
      <c r="L197" s="76">
        <v>0</v>
      </c>
      <c r="M197" s="37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ht="27.75" customHeight="1">
      <c r="A198" s="36" t="s">
        <v>281</v>
      </c>
      <c r="B198" s="36"/>
      <c r="C198" s="25">
        <v>100</v>
      </c>
      <c r="D198" s="36"/>
      <c r="E198" s="29">
        <v>0</v>
      </c>
      <c r="F198" s="29">
        <v>0</v>
      </c>
      <c r="G198" s="159"/>
      <c r="H198" s="29"/>
      <c r="I198" s="76"/>
      <c r="J198" s="76"/>
      <c r="K198" s="76"/>
      <c r="L198" s="76"/>
      <c r="M198" s="37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ht="26.25" customHeight="1">
      <c r="A199" s="36" t="s">
        <v>282</v>
      </c>
      <c r="B199" s="36"/>
      <c r="C199" s="25">
        <v>100</v>
      </c>
      <c r="D199" s="36"/>
      <c r="E199" s="29">
        <v>0</v>
      </c>
      <c r="F199" s="29">
        <v>0</v>
      </c>
      <c r="G199" s="159"/>
      <c r="H199" s="29"/>
      <c r="I199" s="76"/>
      <c r="J199" s="76"/>
      <c r="K199" s="76"/>
      <c r="L199" s="76"/>
      <c r="M199" s="37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8" customHeight="1">
      <c r="A200" s="36" t="s">
        <v>283</v>
      </c>
      <c r="B200" s="36"/>
      <c r="C200" s="25">
        <v>100</v>
      </c>
      <c r="D200" s="36"/>
      <c r="E200" s="29">
        <v>0</v>
      </c>
      <c r="F200" s="29">
        <v>0</v>
      </c>
      <c r="G200" s="159"/>
      <c r="H200" s="29"/>
      <c r="I200" s="76"/>
      <c r="J200" s="76"/>
      <c r="K200" s="76"/>
      <c r="L200" s="76"/>
      <c r="M200" s="3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256" ht="32.25" customHeight="1">
      <c r="A201" s="36" t="s">
        <v>284</v>
      </c>
      <c r="B201" s="36"/>
      <c r="C201" s="25">
        <v>100</v>
      </c>
      <c r="D201" s="36"/>
      <c r="E201" s="29">
        <v>0</v>
      </c>
      <c r="F201" s="29">
        <v>0</v>
      </c>
      <c r="G201" s="159"/>
      <c r="H201" s="29"/>
      <c r="I201" s="76"/>
      <c r="J201" s="76"/>
      <c r="K201" s="76"/>
      <c r="L201" s="76"/>
      <c r="M201" s="37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ht="26.25" customHeight="1">
      <c r="A202" s="36" t="s">
        <v>285</v>
      </c>
      <c r="B202" s="36"/>
      <c r="C202" s="25">
        <f aca="true" t="shared" si="8" ref="C202:C207">E202/F202*100</f>
        <v>100</v>
      </c>
      <c r="D202" s="36"/>
      <c r="E202" s="29">
        <v>99</v>
      </c>
      <c r="F202" s="29">
        <v>99</v>
      </c>
      <c r="G202" s="159" t="s">
        <v>299</v>
      </c>
      <c r="H202" s="29"/>
      <c r="I202" s="64">
        <v>100</v>
      </c>
      <c r="J202" s="76"/>
      <c r="K202" s="76">
        <v>0</v>
      </c>
      <c r="L202" s="76">
        <v>0</v>
      </c>
      <c r="M202" s="37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</row>
    <row r="203" spans="1:256" ht="29.25" customHeight="1">
      <c r="A203" s="36" t="s">
        <v>286</v>
      </c>
      <c r="B203" s="36"/>
      <c r="C203" s="25">
        <f t="shared" si="8"/>
        <v>100</v>
      </c>
      <c r="D203" s="36"/>
      <c r="E203" s="29">
        <v>2</v>
      </c>
      <c r="F203" s="29">
        <v>2</v>
      </c>
      <c r="G203" s="159"/>
      <c r="H203" s="29"/>
      <c r="I203" s="64"/>
      <c r="J203" s="76"/>
      <c r="K203" s="76"/>
      <c r="L203" s="76"/>
      <c r="M203" s="37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ht="24.75" customHeight="1">
      <c r="A204" s="36" t="s">
        <v>287</v>
      </c>
      <c r="B204" s="36"/>
      <c r="C204" s="25">
        <f t="shared" si="8"/>
        <v>100</v>
      </c>
      <c r="D204" s="36"/>
      <c r="E204" s="29">
        <v>90</v>
      </c>
      <c r="F204" s="29">
        <v>90</v>
      </c>
      <c r="G204" s="159"/>
      <c r="H204" s="29"/>
      <c r="I204" s="64"/>
      <c r="J204" s="76"/>
      <c r="K204" s="76"/>
      <c r="L204" s="76"/>
      <c r="M204" s="37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ht="17.25" customHeight="1">
      <c r="A205" s="36" t="s">
        <v>288</v>
      </c>
      <c r="B205" s="36"/>
      <c r="C205" s="25">
        <f t="shared" si="8"/>
        <v>100</v>
      </c>
      <c r="D205" s="36"/>
      <c r="E205" s="29">
        <v>100</v>
      </c>
      <c r="F205" s="29">
        <v>100</v>
      </c>
      <c r="G205" s="159"/>
      <c r="H205" s="29"/>
      <c r="I205" s="64"/>
      <c r="J205" s="76"/>
      <c r="K205" s="76"/>
      <c r="L205" s="76"/>
      <c r="M205" s="37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ht="36.75" customHeight="1">
      <c r="A206" s="36" t="s">
        <v>289</v>
      </c>
      <c r="B206" s="36"/>
      <c r="C206" s="25">
        <f t="shared" si="8"/>
        <v>100</v>
      </c>
      <c r="D206" s="36"/>
      <c r="E206" s="29">
        <v>100</v>
      </c>
      <c r="F206" s="29">
        <v>100</v>
      </c>
      <c r="G206" s="159"/>
      <c r="H206" s="29"/>
      <c r="I206" s="64"/>
      <c r="J206" s="76"/>
      <c r="K206" s="76"/>
      <c r="L206" s="76"/>
      <c r="M206" s="37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ht="30.75" customHeight="1">
      <c r="A207" s="36" t="s">
        <v>290</v>
      </c>
      <c r="B207" s="36"/>
      <c r="C207" s="25">
        <f t="shared" si="8"/>
        <v>100</v>
      </c>
      <c r="D207" s="36"/>
      <c r="E207" s="29">
        <v>99</v>
      </c>
      <c r="F207" s="29">
        <v>99</v>
      </c>
      <c r="G207" s="159" t="s">
        <v>381</v>
      </c>
      <c r="H207" s="29"/>
      <c r="I207" s="64">
        <v>100</v>
      </c>
      <c r="J207" s="76"/>
      <c r="K207" s="76">
        <v>0</v>
      </c>
      <c r="L207" s="76">
        <v>0</v>
      </c>
      <c r="M207" s="37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ht="30" customHeight="1">
      <c r="A208" s="36" t="s">
        <v>291</v>
      </c>
      <c r="B208" s="36"/>
      <c r="C208" s="25">
        <v>100</v>
      </c>
      <c r="D208" s="36"/>
      <c r="E208" s="29">
        <v>0</v>
      </c>
      <c r="F208" s="29">
        <v>0</v>
      </c>
      <c r="G208" s="159"/>
      <c r="H208" s="29"/>
      <c r="I208" s="64"/>
      <c r="J208" s="76"/>
      <c r="K208" s="76"/>
      <c r="L208" s="76"/>
      <c r="M208" s="3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ht="27.75" customHeight="1">
      <c r="A209" s="36" t="s">
        <v>158</v>
      </c>
      <c r="B209" s="36"/>
      <c r="C209" s="25">
        <v>100</v>
      </c>
      <c r="D209" s="36"/>
      <c r="E209" s="29">
        <v>0</v>
      </c>
      <c r="F209" s="29">
        <v>0</v>
      </c>
      <c r="G209" s="159"/>
      <c r="H209" s="29"/>
      <c r="I209" s="64"/>
      <c r="J209" s="76"/>
      <c r="K209" s="76"/>
      <c r="L209" s="76"/>
      <c r="M209" s="37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ht="24.75" customHeight="1">
      <c r="A210" s="36" t="s">
        <v>292</v>
      </c>
      <c r="B210" s="36"/>
      <c r="C210" s="25">
        <v>100</v>
      </c>
      <c r="D210" s="36"/>
      <c r="E210" s="29">
        <v>0</v>
      </c>
      <c r="F210" s="29">
        <v>0</v>
      </c>
      <c r="G210" s="159"/>
      <c r="H210" s="29"/>
      <c r="I210" s="64"/>
      <c r="J210" s="76"/>
      <c r="K210" s="76"/>
      <c r="L210" s="76"/>
      <c r="M210" s="37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</row>
    <row r="211" spans="1:256" ht="36.75" customHeight="1">
      <c r="A211" s="36" t="s">
        <v>293</v>
      </c>
      <c r="B211" s="36"/>
      <c r="C211" s="25">
        <v>100</v>
      </c>
      <c r="D211" s="36"/>
      <c r="E211" s="29">
        <v>0</v>
      </c>
      <c r="F211" s="29">
        <v>0</v>
      </c>
      <c r="G211" s="159"/>
      <c r="H211" s="29"/>
      <c r="I211" s="64"/>
      <c r="J211" s="76"/>
      <c r="K211" s="76"/>
      <c r="L211" s="76"/>
      <c r="M211" s="37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ht="30" customHeight="1">
      <c r="A212" s="36" t="s">
        <v>294</v>
      </c>
      <c r="B212" s="36"/>
      <c r="C212" s="25">
        <f>E212/F212*100</f>
        <v>100</v>
      </c>
      <c r="D212" s="36"/>
      <c r="E212" s="29">
        <v>99</v>
      </c>
      <c r="F212" s="29">
        <v>99</v>
      </c>
      <c r="G212" s="159" t="s">
        <v>382</v>
      </c>
      <c r="H212" s="29"/>
      <c r="I212" s="64">
        <v>100</v>
      </c>
      <c r="J212" s="76"/>
      <c r="K212" s="76">
        <v>0</v>
      </c>
      <c r="L212" s="76">
        <v>0</v>
      </c>
      <c r="M212" s="37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ht="30" customHeight="1">
      <c r="A213" s="36" t="s">
        <v>295</v>
      </c>
      <c r="B213" s="36"/>
      <c r="C213" s="25">
        <f>E213/F213*100</f>
        <v>100</v>
      </c>
      <c r="D213" s="36"/>
      <c r="E213" s="29">
        <v>3</v>
      </c>
      <c r="F213" s="29">
        <v>3</v>
      </c>
      <c r="G213" s="159"/>
      <c r="H213" s="36"/>
      <c r="I213" s="76"/>
      <c r="J213" s="76"/>
      <c r="K213" s="76"/>
      <c r="L213" s="76"/>
      <c r="M213" s="37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ht="36.75" customHeight="1">
      <c r="A214" s="36" t="s">
        <v>163</v>
      </c>
      <c r="B214" s="36"/>
      <c r="C214" s="25">
        <f>E214/F214*100</f>
        <v>100</v>
      </c>
      <c r="D214" s="36"/>
      <c r="E214" s="29">
        <v>90</v>
      </c>
      <c r="F214" s="29">
        <v>90</v>
      </c>
      <c r="G214" s="159"/>
      <c r="H214" s="36"/>
      <c r="I214" s="76"/>
      <c r="J214" s="76"/>
      <c r="K214" s="76"/>
      <c r="L214" s="76"/>
      <c r="M214" s="37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</row>
    <row r="215" spans="1:256" ht="21.75" customHeight="1">
      <c r="A215" s="36" t="s">
        <v>296</v>
      </c>
      <c r="B215" s="36"/>
      <c r="C215" s="25">
        <f>E215/F215*100</f>
        <v>100</v>
      </c>
      <c r="D215" s="36"/>
      <c r="E215" s="29">
        <v>100</v>
      </c>
      <c r="F215" s="29">
        <v>100</v>
      </c>
      <c r="G215" s="159"/>
      <c r="H215" s="36"/>
      <c r="I215" s="76"/>
      <c r="J215" s="76"/>
      <c r="K215" s="76"/>
      <c r="L215" s="76"/>
      <c r="M215" s="37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ht="36.75" customHeight="1">
      <c r="A216" s="36" t="s">
        <v>297</v>
      </c>
      <c r="B216" s="36"/>
      <c r="C216" s="25">
        <f>E216/F216*100</f>
        <v>100</v>
      </c>
      <c r="D216" s="36"/>
      <c r="E216" s="29">
        <v>95</v>
      </c>
      <c r="F216" s="29">
        <v>95</v>
      </c>
      <c r="G216" s="159"/>
      <c r="H216" s="36"/>
      <c r="I216" s="76"/>
      <c r="J216" s="76"/>
      <c r="K216" s="76"/>
      <c r="L216" s="76"/>
      <c r="M216" s="37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256" ht="29.25" customHeight="1">
      <c r="A217" s="36" t="s">
        <v>325</v>
      </c>
      <c r="B217" s="36"/>
      <c r="C217" s="106">
        <v>100</v>
      </c>
      <c r="D217" s="36"/>
      <c r="E217" s="29">
        <v>0</v>
      </c>
      <c r="F217" s="29">
        <v>0</v>
      </c>
      <c r="G217" s="154" t="s">
        <v>339</v>
      </c>
      <c r="H217" s="36"/>
      <c r="I217" s="76">
        <v>100</v>
      </c>
      <c r="J217" s="76"/>
      <c r="K217" s="64">
        <v>0</v>
      </c>
      <c r="L217" s="64">
        <v>0</v>
      </c>
      <c r="M217" s="36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ht="49.5" customHeight="1">
      <c r="A218" s="36" t="s">
        <v>326</v>
      </c>
      <c r="B218" s="36"/>
      <c r="C218" s="106">
        <v>100</v>
      </c>
      <c r="D218" s="36"/>
      <c r="E218" s="29">
        <v>0</v>
      </c>
      <c r="F218" s="29">
        <v>0</v>
      </c>
      <c r="G218" s="154"/>
      <c r="H218" s="36"/>
      <c r="I218" s="76"/>
      <c r="J218" s="76"/>
      <c r="K218" s="64"/>
      <c r="L218" s="64"/>
      <c r="M218" s="36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ht="30" customHeight="1">
      <c r="A219" s="19" t="s">
        <v>327</v>
      </c>
      <c r="B219" s="19"/>
      <c r="C219" s="31">
        <v>100</v>
      </c>
      <c r="D219" s="19"/>
      <c r="E219" s="29">
        <v>0</v>
      </c>
      <c r="F219" s="29">
        <v>0</v>
      </c>
      <c r="G219" s="154" t="s">
        <v>340</v>
      </c>
      <c r="H219" s="19"/>
      <c r="I219" s="78">
        <v>100</v>
      </c>
      <c r="J219" s="78"/>
      <c r="K219" s="64">
        <v>0</v>
      </c>
      <c r="L219" s="64">
        <v>0</v>
      </c>
      <c r="M219" s="1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54.75" customHeight="1">
      <c r="A220" s="19" t="s">
        <v>328</v>
      </c>
      <c r="B220" s="19"/>
      <c r="C220" s="31">
        <f>E220/F220*100</f>
        <v>100</v>
      </c>
      <c r="D220" s="19"/>
      <c r="E220" s="29">
        <v>95</v>
      </c>
      <c r="F220" s="29">
        <v>95</v>
      </c>
      <c r="G220" s="154"/>
      <c r="H220" s="19"/>
      <c r="I220" s="78"/>
      <c r="J220" s="78"/>
      <c r="K220" s="64"/>
      <c r="L220" s="64"/>
      <c r="M220" s="1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29.25" customHeight="1">
      <c r="A221" s="52" t="s">
        <v>329</v>
      </c>
      <c r="B221" s="52"/>
      <c r="C221" s="31">
        <f>E221/F221*100</f>
        <v>100</v>
      </c>
      <c r="D221" s="52"/>
      <c r="E221" s="38">
        <v>99</v>
      </c>
      <c r="F221" s="38">
        <v>99</v>
      </c>
      <c r="G221" s="158" t="s">
        <v>341</v>
      </c>
      <c r="H221" s="52"/>
      <c r="I221" s="148">
        <f>K221/L221*100</f>
        <v>28.57142857142857</v>
      </c>
      <c r="J221" s="76"/>
      <c r="K221" s="64">
        <v>2</v>
      </c>
      <c r="L221" s="64">
        <v>7</v>
      </c>
      <c r="M221" s="52"/>
      <c r="N221" s="39"/>
      <c r="O221" s="39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</row>
    <row r="222" spans="1:256" ht="36.75" customHeight="1">
      <c r="A222" s="36" t="s">
        <v>330</v>
      </c>
      <c r="B222" s="36"/>
      <c r="C222" s="25">
        <f aca="true" t="shared" si="9" ref="C222:C230">E222/F222*100</f>
        <v>100</v>
      </c>
      <c r="D222" s="36"/>
      <c r="E222" s="38">
        <v>100</v>
      </c>
      <c r="F222" s="38">
        <v>100</v>
      </c>
      <c r="G222" s="158"/>
      <c r="H222" s="36"/>
      <c r="I222" s="76"/>
      <c r="J222" s="76"/>
      <c r="K222" s="64"/>
      <c r="L222" s="64"/>
      <c r="M222" s="36"/>
      <c r="N222" s="39"/>
      <c r="O222" s="39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</row>
    <row r="223" spans="1:256" ht="36.75" customHeight="1">
      <c r="A223" s="36" t="s">
        <v>331</v>
      </c>
      <c r="B223" s="36"/>
      <c r="C223" s="25">
        <f t="shared" si="9"/>
        <v>100</v>
      </c>
      <c r="D223" s="36"/>
      <c r="E223" s="38">
        <v>80</v>
      </c>
      <c r="F223" s="38">
        <v>80</v>
      </c>
      <c r="G223" s="158"/>
      <c r="H223" s="36"/>
      <c r="I223" s="76"/>
      <c r="J223" s="76"/>
      <c r="K223" s="64"/>
      <c r="L223" s="64"/>
      <c r="M223" s="36"/>
      <c r="N223" s="39"/>
      <c r="O223" s="39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ht="36.75" customHeight="1">
      <c r="A224" s="36" t="s">
        <v>332</v>
      </c>
      <c r="B224" s="36"/>
      <c r="C224" s="25">
        <f t="shared" si="9"/>
        <v>100</v>
      </c>
      <c r="D224" s="36"/>
      <c r="E224" s="38">
        <v>100</v>
      </c>
      <c r="F224" s="38">
        <v>100</v>
      </c>
      <c r="G224" s="158"/>
      <c r="H224" s="36"/>
      <c r="I224" s="76"/>
      <c r="J224" s="76"/>
      <c r="K224" s="64"/>
      <c r="L224" s="64"/>
      <c r="M224" s="36"/>
      <c r="N224" s="39"/>
      <c r="O224" s="39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ht="36.75" customHeight="1">
      <c r="A225" s="36" t="s">
        <v>333</v>
      </c>
      <c r="B225" s="36"/>
      <c r="C225" s="25">
        <f t="shared" si="9"/>
        <v>100</v>
      </c>
      <c r="D225" s="36"/>
      <c r="E225" s="38">
        <v>100</v>
      </c>
      <c r="F225" s="38">
        <v>100</v>
      </c>
      <c r="G225" s="158"/>
      <c r="H225" s="36"/>
      <c r="I225" s="76"/>
      <c r="J225" s="76"/>
      <c r="K225" s="64"/>
      <c r="L225" s="64"/>
      <c r="M225" s="36"/>
      <c r="N225" s="39"/>
      <c r="O225" s="39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ht="31.5" customHeight="1">
      <c r="A226" s="56" t="s">
        <v>334</v>
      </c>
      <c r="B226" s="56"/>
      <c r="C226" s="25">
        <f t="shared" si="9"/>
        <v>100</v>
      </c>
      <c r="D226" s="56"/>
      <c r="E226" s="38">
        <v>99</v>
      </c>
      <c r="F226" s="38">
        <v>99</v>
      </c>
      <c r="G226" s="158" t="s">
        <v>342</v>
      </c>
      <c r="H226" s="56"/>
      <c r="I226" s="78">
        <v>110</v>
      </c>
      <c r="J226" s="78"/>
      <c r="K226" s="64">
        <v>64</v>
      </c>
      <c r="L226" s="64">
        <v>43</v>
      </c>
      <c r="M226" s="56"/>
      <c r="N226" s="40"/>
      <c r="O226" s="40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36.75" customHeight="1">
      <c r="A227" s="19" t="s">
        <v>335</v>
      </c>
      <c r="B227" s="19"/>
      <c r="C227" s="25">
        <f t="shared" si="9"/>
        <v>100</v>
      </c>
      <c r="D227" s="19"/>
      <c r="E227" s="38">
        <v>95</v>
      </c>
      <c r="F227" s="38">
        <v>95</v>
      </c>
      <c r="G227" s="158"/>
      <c r="H227" s="19"/>
      <c r="I227" s="78"/>
      <c r="J227" s="78"/>
      <c r="K227" s="64"/>
      <c r="L227" s="64"/>
      <c r="M227" s="19"/>
      <c r="N227" s="40"/>
      <c r="O227" s="40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36.75" customHeight="1">
      <c r="A228" s="19" t="s">
        <v>336</v>
      </c>
      <c r="B228" s="19"/>
      <c r="C228" s="25">
        <f t="shared" si="9"/>
        <v>100</v>
      </c>
      <c r="D228" s="19"/>
      <c r="E228" s="38">
        <v>100</v>
      </c>
      <c r="F228" s="38">
        <v>100</v>
      </c>
      <c r="G228" s="158"/>
      <c r="H228" s="19"/>
      <c r="I228" s="78"/>
      <c r="J228" s="78"/>
      <c r="K228" s="64"/>
      <c r="L228" s="64"/>
      <c r="M228" s="19"/>
      <c r="N228" s="40"/>
      <c r="O228" s="40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36.75" customHeight="1">
      <c r="A229" s="19" t="s">
        <v>337</v>
      </c>
      <c r="B229" s="19"/>
      <c r="C229" s="25">
        <f t="shared" si="9"/>
        <v>100</v>
      </c>
      <c r="D229" s="19"/>
      <c r="E229" s="38">
        <v>100</v>
      </c>
      <c r="F229" s="38">
        <v>100</v>
      </c>
      <c r="G229" s="158"/>
      <c r="H229" s="19"/>
      <c r="I229" s="78"/>
      <c r="J229" s="78"/>
      <c r="K229" s="64"/>
      <c r="L229" s="64"/>
      <c r="M229" s="19"/>
      <c r="N229" s="40"/>
      <c r="O229" s="40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36.75" customHeight="1">
      <c r="A230" s="19" t="s">
        <v>338</v>
      </c>
      <c r="B230" s="19"/>
      <c r="C230" s="25">
        <f t="shared" si="9"/>
        <v>100</v>
      </c>
      <c r="D230" s="19"/>
      <c r="E230" s="38">
        <v>100</v>
      </c>
      <c r="F230" s="38">
        <v>100</v>
      </c>
      <c r="G230" s="158"/>
      <c r="H230" s="19"/>
      <c r="I230" s="78"/>
      <c r="J230" s="78"/>
      <c r="K230" s="64"/>
      <c r="L230" s="64"/>
      <c r="M230" s="19"/>
      <c r="N230" s="40"/>
      <c r="O230" s="40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15" s="87" customFormat="1" ht="15">
      <c r="A231" s="113" t="s">
        <v>31</v>
      </c>
      <c r="B231" s="114"/>
      <c r="C231" s="115"/>
      <c r="D231" s="116">
        <f>D233+D248+D262+D276+D285+D291+D295+D309</f>
        <v>103</v>
      </c>
      <c r="E231" s="116"/>
      <c r="F231" s="116"/>
      <c r="G231" s="117"/>
      <c r="H231" s="116"/>
      <c r="I231" s="117"/>
      <c r="J231" s="118">
        <f>J233+J248+J262+J276+J285+J291+J295+J309</f>
        <v>32</v>
      </c>
      <c r="K231" s="117"/>
      <c r="L231" s="117"/>
      <c r="M231" s="116"/>
      <c r="N231" s="171"/>
      <c r="O231" s="171"/>
    </row>
    <row r="232" spans="1:15" ht="15">
      <c r="A232" s="45" t="s">
        <v>343</v>
      </c>
      <c r="B232" s="24"/>
      <c r="C232" s="25"/>
      <c r="D232" s="24"/>
      <c r="E232" s="24"/>
      <c r="F232" s="24"/>
      <c r="G232" s="66"/>
      <c r="H232" s="24"/>
      <c r="I232" s="72"/>
      <c r="J232" s="66"/>
      <c r="K232" s="66"/>
      <c r="L232" s="66"/>
      <c r="M232" s="24"/>
      <c r="N232" s="171"/>
      <c r="O232" s="171"/>
    </row>
    <row r="233" spans="1:15" ht="38.25">
      <c r="A233" s="48" t="s">
        <v>24</v>
      </c>
      <c r="B233" s="49">
        <f>SUM(C234:C247)/D233</f>
        <v>100</v>
      </c>
      <c r="C233" s="49"/>
      <c r="D233" s="50">
        <v>14</v>
      </c>
      <c r="E233" s="22"/>
      <c r="F233" s="22"/>
      <c r="G233" s="67"/>
      <c r="H233" s="49">
        <f>SUM(I234:I236)/J233</f>
        <v>100</v>
      </c>
      <c r="I233" s="75"/>
      <c r="J233" s="67">
        <v>3</v>
      </c>
      <c r="K233" s="67"/>
      <c r="L233" s="67"/>
      <c r="M233" s="21">
        <f>(B233+H233)/2</f>
        <v>100</v>
      </c>
      <c r="N233" s="171"/>
      <c r="O233" s="171"/>
    </row>
    <row r="234" spans="1:14" ht="51.75">
      <c r="A234" s="60" t="s">
        <v>5</v>
      </c>
      <c r="B234" s="29"/>
      <c r="C234" s="37">
        <f aca="true" t="shared" si="10" ref="C234:C247">E234/F234*100</f>
        <v>100</v>
      </c>
      <c r="D234" s="29"/>
      <c r="E234" s="19">
        <v>100</v>
      </c>
      <c r="F234" s="51">
        <v>100</v>
      </c>
      <c r="G234" s="88" t="s">
        <v>63</v>
      </c>
      <c r="H234" s="29"/>
      <c r="I234" s="77">
        <f>K234/L234*100</f>
        <v>100</v>
      </c>
      <c r="J234" s="64"/>
      <c r="K234" s="64">
        <v>8</v>
      </c>
      <c r="L234" s="64">
        <v>8</v>
      </c>
      <c r="M234" s="29"/>
      <c r="N234" s="1"/>
    </row>
    <row r="235" spans="1:14" ht="57" customHeight="1">
      <c r="A235" s="60" t="s">
        <v>6</v>
      </c>
      <c r="B235" s="24"/>
      <c r="C235" s="25">
        <f t="shared" si="10"/>
        <v>100</v>
      </c>
      <c r="D235" s="24"/>
      <c r="E235" s="19">
        <v>100</v>
      </c>
      <c r="F235" s="51">
        <v>100</v>
      </c>
      <c r="G235" s="89" t="s">
        <v>347</v>
      </c>
      <c r="H235" s="29"/>
      <c r="I235" s="66">
        <v>100</v>
      </c>
      <c r="J235" s="66"/>
      <c r="K235" s="66">
        <v>0</v>
      </c>
      <c r="L235" s="66">
        <v>0</v>
      </c>
      <c r="M235" s="24"/>
      <c r="N235" s="1"/>
    </row>
    <row r="236" spans="1:14" ht="77.25">
      <c r="A236" s="18" t="s">
        <v>7</v>
      </c>
      <c r="B236" s="24"/>
      <c r="C236" s="25">
        <f t="shared" si="10"/>
        <v>100</v>
      </c>
      <c r="D236" s="24"/>
      <c r="E236" s="19">
        <v>100</v>
      </c>
      <c r="F236" s="51">
        <v>100</v>
      </c>
      <c r="G236" s="89" t="s">
        <v>348</v>
      </c>
      <c r="H236" s="29"/>
      <c r="I236" s="66">
        <v>100</v>
      </c>
      <c r="J236" s="66"/>
      <c r="K236" s="66">
        <v>0</v>
      </c>
      <c r="L236" s="66">
        <v>0</v>
      </c>
      <c r="M236" s="24"/>
      <c r="N236" s="1"/>
    </row>
    <row r="237" spans="1:14" ht="51.75">
      <c r="A237" s="60" t="s">
        <v>8</v>
      </c>
      <c r="B237" s="24"/>
      <c r="C237" s="25">
        <f t="shared" si="10"/>
        <v>100</v>
      </c>
      <c r="D237" s="24"/>
      <c r="E237" s="19">
        <v>95</v>
      </c>
      <c r="F237" s="51">
        <v>95</v>
      </c>
      <c r="G237" s="90"/>
      <c r="H237" s="29"/>
      <c r="I237" s="66"/>
      <c r="J237" s="66"/>
      <c r="K237" s="66"/>
      <c r="L237" s="66"/>
      <c r="M237" s="24"/>
      <c r="N237" s="1"/>
    </row>
    <row r="238" spans="1:14" ht="115.5">
      <c r="A238" s="60" t="s">
        <v>9</v>
      </c>
      <c r="B238" s="24"/>
      <c r="C238" s="25">
        <f t="shared" si="10"/>
        <v>100</v>
      </c>
      <c r="D238" s="24"/>
      <c r="E238" s="19">
        <v>100</v>
      </c>
      <c r="F238" s="51">
        <v>100</v>
      </c>
      <c r="G238" s="90"/>
      <c r="H238" s="29"/>
      <c r="I238" s="66"/>
      <c r="J238" s="66"/>
      <c r="K238" s="66"/>
      <c r="L238" s="66"/>
      <c r="M238" s="24"/>
      <c r="N238" s="1"/>
    </row>
    <row r="239" spans="1:14" ht="51.75">
      <c r="A239" s="60" t="s">
        <v>192</v>
      </c>
      <c r="B239" s="24"/>
      <c r="C239" s="25">
        <f t="shared" si="10"/>
        <v>100</v>
      </c>
      <c r="D239" s="24"/>
      <c r="E239" s="19">
        <v>100</v>
      </c>
      <c r="F239" s="51">
        <v>100</v>
      </c>
      <c r="G239" s="90"/>
      <c r="H239" s="29"/>
      <c r="I239" s="66"/>
      <c r="J239" s="66"/>
      <c r="K239" s="66"/>
      <c r="L239" s="66"/>
      <c r="M239" s="24"/>
      <c r="N239" s="1"/>
    </row>
    <row r="240" spans="1:14" ht="39">
      <c r="A240" s="60" t="s">
        <v>10</v>
      </c>
      <c r="B240" s="24"/>
      <c r="C240" s="25">
        <f t="shared" si="10"/>
        <v>100</v>
      </c>
      <c r="D240" s="24"/>
      <c r="E240" s="19">
        <v>100</v>
      </c>
      <c r="F240" s="51">
        <v>100</v>
      </c>
      <c r="G240" s="90"/>
      <c r="H240" s="29"/>
      <c r="I240" s="66"/>
      <c r="J240" s="66"/>
      <c r="K240" s="66"/>
      <c r="L240" s="66"/>
      <c r="M240" s="24"/>
      <c r="N240" s="1"/>
    </row>
    <row r="241" spans="1:14" ht="77.25">
      <c r="A241" s="60" t="s">
        <v>11</v>
      </c>
      <c r="B241" s="24"/>
      <c r="C241" s="25">
        <f t="shared" si="10"/>
        <v>100</v>
      </c>
      <c r="D241" s="24"/>
      <c r="E241" s="19">
        <v>100</v>
      </c>
      <c r="F241" s="51">
        <v>100</v>
      </c>
      <c r="G241" s="90"/>
      <c r="H241" s="29"/>
      <c r="I241" s="66"/>
      <c r="J241" s="66"/>
      <c r="K241" s="66"/>
      <c r="L241" s="66"/>
      <c r="M241" s="24"/>
      <c r="N241" s="1"/>
    </row>
    <row r="242" spans="1:14" ht="51.75">
      <c r="A242" s="60" t="s">
        <v>12</v>
      </c>
      <c r="B242" s="24"/>
      <c r="C242" s="25">
        <f t="shared" si="10"/>
        <v>100</v>
      </c>
      <c r="D242" s="24"/>
      <c r="E242" s="19">
        <v>95</v>
      </c>
      <c r="F242" s="51">
        <v>95</v>
      </c>
      <c r="G242" s="90"/>
      <c r="H242" s="29" t="s">
        <v>57</v>
      </c>
      <c r="I242" s="70"/>
      <c r="J242" s="66"/>
      <c r="K242" s="66"/>
      <c r="L242" s="66"/>
      <c r="M242" s="24"/>
      <c r="N242" s="1"/>
    </row>
    <row r="243" spans="1:14" ht="102.75">
      <c r="A243" s="36" t="s">
        <v>221</v>
      </c>
      <c r="B243" s="26"/>
      <c r="C243" s="28">
        <f t="shared" si="10"/>
        <v>100</v>
      </c>
      <c r="D243" s="26"/>
      <c r="E243" s="29">
        <v>100</v>
      </c>
      <c r="F243" s="29">
        <v>100</v>
      </c>
      <c r="G243" s="90"/>
      <c r="H243" s="29"/>
      <c r="I243" s="70"/>
      <c r="J243" s="66"/>
      <c r="K243" s="66"/>
      <c r="L243" s="66"/>
      <c r="M243" s="24"/>
      <c r="N243" s="1"/>
    </row>
    <row r="244" spans="1:14" ht="64.5">
      <c r="A244" s="36" t="s">
        <v>124</v>
      </c>
      <c r="B244" s="26"/>
      <c r="C244" s="28">
        <f t="shared" si="10"/>
        <v>100</v>
      </c>
      <c r="D244" s="26"/>
      <c r="E244" s="29">
        <v>100</v>
      </c>
      <c r="F244" s="29">
        <v>100</v>
      </c>
      <c r="G244" s="90"/>
      <c r="H244" s="29"/>
      <c r="I244" s="70"/>
      <c r="J244" s="66"/>
      <c r="K244" s="66"/>
      <c r="L244" s="66"/>
      <c r="M244" s="24"/>
      <c r="N244" s="1"/>
    </row>
    <row r="245" spans="1:14" ht="51.75">
      <c r="A245" s="36" t="s">
        <v>125</v>
      </c>
      <c r="B245" s="26"/>
      <c r="C245" s="28">
        <f t="shared" si="10"/>
        <v>100</v>
      </c>
      <c r="D245" s="26"/>
      <c r="E245" s="29">
        <v>100</v>
      </c>
      <c r="F245" s="29">
        <v>100</v>
      </c>
      <c r="G245" s="90"/>
      <c r="H245" s="29"/>
      <c r="I245" s="70"/>
      <c r="J245" s="66"/>
      <c r="K245" s="66"/>
      <c r="L245" s="66"/>
      <c r="M245" s="24"/>
      <c r="N245" s="1"/>
    </row>
    <row r="246" spans="1:14" ht="77.25">
      <c r="A246" s="36" t="s">
        <v>126</v>
      </c>
      <c r="B246" s="26"/>
      <c r="C246" s="28">
        <f t="shared" si="10"/>
        <v>100</v>
      </c>
      <c r="D246" s="26"/>
      <c r="E246" s="29">
        <v>100</v>
      </c>
      <c r="F246" s="29">
        <v>100</v>
      </c>
      <c r="G246" s="90"/>
      <c r="H246" s="29"/>
      <c r="I246" s="70"/>
      <c r="J246" s="66"/>
      <c r="K246" s="66"/>
      <c r="L246" s="66"/>
      <c r="M246" s="24"/>
      <c r="N246" s="1"/>
    </row>
    <row r="247" spans="1:14" ht="51.75">
      <c r="A247" s="36" t="s">
        <v>127</v>
      </c>
      <c r="B247" s="26"/>
      <c r="C247" s="28">
        <f t="shared" si="10"/>
        <v>100</v>
      </c>
      <c r="D247" s="26"/>
      <c r="E247" s="29">
        <v>100</v>
      </c>
      <c r="F247" s="29">
        <v>100</v>
      </c>
      <c r="G247" s="90"/>
      <c r="H247" s="29"/>
      <c r="I247" s="70"/>
      <c r="J247" s="66"/>
      <c r="K247" s="66"/>
      <c r="L247" s="66"/>
      <c r="M247" s="24"/>
      <c r="N247" s="1"/>
    </row>
    <row r="248" spans="1:14" ht="39">
      <c r="A248" s="53" t="s">
        <v>25</v>
      </c>
      <c r="B248" s="49">
        <f>SUM(C249:C261)/D248</f>
        <v>100</v>
      </c>
      <c r="C248" s="21"/>
      <c r="D248" s="22">
        <v>13</v>
      </c>
      <c r="E248" s="22"/>
      <c r="F248" s="22"/>
      <c r="G248" s="67"/>
      <c r="H248" s="49">
        <f>SUM(I249:I261)/J248</f>
        <v>98.57954545454545</v>
      </c>
      <c r="I248" s="67"/>
      <c r="J248" s="67">
        <v>4</v>
      </c>
      <c r="K248" s="67"/>
      <c r="L248" s="67"/>
      <c r="M248" s="21">
        <f>(B248+H248)/2</f>
        <v>99.28977272727272</v>
      </c>
      <c r="N248" s="1"/>
    </row>
    <row r="249" spans="1:14" ht="51.75">
      <c r="A249" s="18" t="s">
        <v>193</v>
      </c>
      <c r="B249" s="55"/>
      <c r="C249" s="25">
        <f aca="true" t="shared" si="11" ref="C249:C261">E249/F249*100</f>
        <v>100</v>
      </c>
      <c r="D249" s="26"/>
      <c r="E249" s="26">
        <v>100</v>
      </c>
      <c r="F249" s="26">
        <v>100</v>
      </c>
      <c r="G249" s="17" t="s">
        <v>64</v>
      </c>
      <c r="H249" s="29"/>
      <c r="I249" s="77">
        <f>K249/L249*100</f>
        <v>94.31818181818183</v>
      </c>
      <c r="J249" s="64"/>
      <c r="K249" s="64">
        <v>83</v>
      </c>
      <c r="L249" s="64">
        <v>88</v>
      </c>
      <c r="M249" s="24"/>
      <c r="N249" s="1"/>
    </row>
    <row r="250" spans="1:14" ht="51.75">
      <c r="A250" s="18" t="s">
        <v>13</v>
      </c>
      <c r="B250" s="24"/>
      <c r="C250" s="25">
        <f t="shared" si="11"/>
        <v>100</v>
      </c>
      <c r="D250" s="24"/>
      <c r="E250" s="29">
        <v>95</v>
      </c>
      <c r="F250" s="30">
        <v>95</v>
      </c>
      <c r="G250" s="91" t="s">
        <v>349</v>
      </c>
      <c r="H250" s="24"/>
      <c r="I250" s="66">
        <v>100</v>
      </c>
      <c r="J250" s="66"/>
      <c r="K250" s="66">
        <v>1</v>
      </c>
      <c r="L250" s="66">
        <v>1</v>
      </c>
      <c r="M250" s="24"/>
      <c r="N250" s="1"/>
    </row>
    <row r="251" spans="1:14" ht="51.75">
      <c r="A251" s="18" t="s">
        <v>194</v>
      </c>
      <c r="B251" s="24"/>
      <c r="C251" s="25">
        <f t="shared" si="11"/>
        <v>100</v>
      </c>
      <c r="D251" s="24"/>
      <c r="E251" s="29">
        <v>100</v>
      </c>
      <c r="F251" s="30">
        <v>100</v>
      </c>
      <c r="G251" s="91" t="s">
        <v>270</v>
      </c>
      <c r="H251" s="24"/>
      <c r="I251" s="66">
        <v>100</v>
      </c>
      <c r="J251" s="66"/>
      <c r="K251" s="66">
        <v>0</v>
      </c>
      <c r="L251" s="66">
        <v>0</v>
      </c>
      <c r="M251" s="24"/>
      <c r="N251" s="1"/>
    </row>
    <row r="252" spans="1:14" ht="51.75">
      <c r="A252" s="18" t="s">
        <v>14</v>
      </c>
      <c r="B252" s="24"/>
      <c r="C252" s="25">
        <f t="shared" si="11"/>
        <v>100</v>
      </c>
      <c r="D252" s="24"/>
      <c r="E252" s="29">
        <v>95</v>
      </c>
      <c r="F252" s="30">
        <v>95</v>
      </c>
      <c r="G252" s="92" t="s">
        <v>271</v>
      </c>
      <c r="H252" s="29"/>
      <c r="I252" s="64">
        <v>100</v>
      </c>
      <c r="J252" s="64"/>
      <c r="K252" s="64">
        <v>0</v>
      </c>
      <c r="L252" s="64">
        <v>0</v>
      </c>
      <c r="M252" s="24"/>
      <c r="N252" s="1"/>
    </row>
    <row r="253" spans="1:14" ht="51.75">
      <c r="A253" s="18" t="s">
        <v>195</v>
      </c>
      <c r="B253" s="24"/>
      <c r="C253" s="25">
        <f t="shared" si="11"/>
        <v>100</v>
      </c>
      <c r="D253" s="24"/>
      <c r="E253" s="29">
        <v>100</v>
      </c>
      <c r="F253" s="30">
        <v>100</v>
      </c>
      <c r="G253" s="71"/>
      <c r="H253" s="29"/>
      <c r="I253" s="64"/>
      <c r="J253" s="64"/>
      <c r="K253" s="64"/>
      <c r="L253" s="64"/>
      <c r="M253" s="24"/>
      <c r="N253" s="1"/>
    </row>
    <row r="254" spans="1:14" ht="39">
      <c r="A254" s="18" t="s">
        <v>196</v>
      </c>
      <c r="B254" s="24"/>
      <c r="C254" s="25">
        <f t="shared" si="11"/>
        <v>100</v>
      </c>
      <c r="D254" s="24"/>
      <c r="E254" s="29">
        <v>100</v>
      </c>
      <c r="F254" s="57">
        <v>100</v>
      </c>
      <c r="G254" s="17"/>
      <c r="H254" s="29"/>
      <c r="I254" s="77"/>
      <c r="J254" s="64"/>
      <c r="K254" s="64"/>
      <c r="L254" s="64"/>
      <c r="M254" s="24"/>
      <c r="N254" s="1"/>
    </row>
    <row r="255" spans="1:14" ht="77.25">
      <c r="A255" s="18" t="s">
        <v>197</v>
      </c>
      <c r="B255" s="24"/>
      <c r="C255" s="25">
        <f t="shared" si="11"/>
        <v>100</v>
      </c>
      <c r="D255" s="24"/>
      <c r="E255" s="29">
        <v>100</v>
      </c>
      <c r="F255" s="57">
        <v>100</v>
      </c>
      <c r="G255" s="17"/>
      <c r="H255" s="29"/>
      <c r="I255" s="77"/>
      <c r="J255" s="64"/>
      <c r="K255" s="64"/>
      <c r="L255" s="64"/>
      <c r="M255" s="24"/>
      <c r="N255" s="1"/>
    </row>
    <row r="256" spans="1:14" ht="51.75">
      <c r="A256" s="18" t="s">
        <v>198</v>
      </c>
      <c r="B256" s="24"/>
      <c r="C256" s="25">
        <f t="shared" si="11"/>
        <v>100</v>
      </c>
      <c r="D256" s="24"/>
      <c r="E256" s="29">
        <v>95</v>
      </c>
      <c r="F256" s="57">
        <v>95</v>
      </c>
      <c r="G256" s="17"/>
      <c r="H256" s="29"/>
      <c r="I256" s="77"/>
      <c r="J256" s="64"/>
      <c r="K256" s="64"/>
      <c r="L256" s="64"/>
      <c r="M256" s="24"/>
      <c r="N256" s="1"/>
    </row>
    <row r="257" spans="1:14" ht="51.75">
      <c r="A257" s="18" t="s">
        <v>199</v>
      </c>
      <c r="B257" s="24"/>
      <c r="C257" s="25">
        <f t="shared" si="11"/>
        <v>100</v>
      </c>
      <c r="D257" s="24"/>
      <c r="E257" s="29">
        <v>100</v>
      </c>
      <c r="F257" s="57">
        <v>100</v>
      </c>
      <c r="G257" s="17"/>
      <c r="H257" s="29"/>
      <c r="I257" s="77"/>
      <c r="J257" s="64"/>
      <c r="K257" s="64"/>
      <c r="L257" s="64"/>
      <c r="M257" s="24"/>
      <c r="N257" s="1"/>
    </row>
    <row r="258" spans="1:14" ht="39">
      <c r="A258" s="18" t="s">
        <v>200</v>
      </c>
      <c r="B258" s="24"/>
      <c r="C258" s="25">
        <f t="shared" si="11"/>
        <v>100</v>
      </c>
      <c r="D258" s="24"/>
      <c r="E258" s="29">
        <v>100</v>
      </c>
      <c r="F258" s="57">
        <v>100</v>
      </c>
      <c r="G258" s="17"/>
      <c r="H258" s="29"/>
      <c r="I258" s="77"/>
      <c r="J258" s="64"/>
      <c r="K258" s="64"/>
      <c r="L258" s="64"/>
      <c r="M258" s="24"/>
      <c r="N258" s="1"/>
    </row>
    <row r="259" spans="1:14" ht="77.25">
      <c r="A259" s="18" t="s">
        <v>201</v>
      </c>
      <c r="B259" s="24"/>
      <c r="C259" s="25">
        <f t="shared" si="11"/>
        <v>100</v>
      </c>
      <c r="D259" s="24"/>
      <c r="E259" s="29">
        <v>100</v>
      </c>
      <c r="F259" s="57">
        <v>100</v>
      </c>
      <c r="G259" s="17"/>
      <c r="H259" s="29"/>
      <c r="I259" s="77"/>
      <c r="J259" s="64"/>
      <c r="K259" s="64"/>
      <c r="L259" s="64"/>
      <c r="M259" s="24"/>
      <c r="N259" s="1"/>
    </row>
    <row r="260" spans="1:14" ht="51.75">
      <c r="A260" s="18" t="s">
        <v>202</v>
      </c>
      <c r="B260" s="24"/>
      <c r="C260" s="25">
        <f t="shared" si="11"/>
        <v>100</v>
      </c>
      <c r="D260" s="24"/>
      <c r="E260" s="29">
        <v>95</v>
      </c>
      <c r="F260" s="57">
        <v>95</v>
      </c>
      <c r="G260" s="17"/>
      <c r="H260" s="29"/>
      <c r="I260" s="77"/>
      <c r="J260" s="64"/>
      <c r="K260" s="64"/>
      <c r="L260" s="64"/>
      <c r="M260" s="24"/>
      <c r="N260" s="1"/>
    </row>
    <row r="261" spans="1:14" ht="102.75">
      <c r="A261" s="18" t="s">
        <v>203</v>
      </c>
      <c r="B261" s="24"/>
      <c r="C261" s="25">
        <f t="shared" si="11"/>
        <v>100</v>
      </c>
      <c r="D261" s="24"/>
      <c r="E261" s="29">
        <v>100</v>
      </c>
      <c r="F261" s="30">
        <v>100</v>
      </c>
      <c r="G261" s="71"/>
      <c r="H261" s="29"/>
      <c r="I261" s="64"/>
      <c r="J261" s="64"/>
      <c r="K261" s="64"/>
      <c r="L261" s="64"/>
      <c r="M261" s="24"/>
      <c r="N261" s="1"/>
    </row>
    <row r="262" spans="1:14" ht="39">
      <c r="A262" s="58" t="s">
        <v>26</v>
      </c>
      <c r="B262" s="49">
        <f>SUM(C263:C275)/D262</f>
        <v>100</v>
      </c>
      <c r="C262" s="21"/>
      <c r="D262" s="22">
        <v>13</v>
      </c>
      <c r="E262" s="22"/>
      <c r="F262" s="22"/>
      <c r="G262" s="67"/>
      <c r="H262" s="49">
        <f>SUM(I263:I271)/J262</f>
        <v>99.21875</v>
      </c>
      <c r="I262" s="67"/>
      <c r="J262" s="67">
        <v>4</v>
      </c>
      <c r="K262" s="67"/>
      <c r="L262" s="67"/>
      <c r="M262" s="21">
        <f>(B262+H262)/2</f>
        <v>99.609375</v>
      </c>
      <c r="N262" s="1"/>
    </row>
    <row r="263" spans="1:14" ht="51.75">
      <c r="A263" s="60" t="s">
        <v>15</v>
      </c>
      <c r="B263" s="26"/>
      <c r="C263" s="28">
        <f aca="true" t="shared" si="12" ref="C263:C275">E263/F263*100</f>
        <v>100</v>
      </c>
      <c r="D263" s="26"/>
      <c r="E263" s="93">
        <v>100</v>
      </c>
      <c r="F263" s="94">
        <v>100</v>
      </c>
      <c r="G263" s="17" t="s">
        <v>66</v>
      </c>
      <c r="H263" s="29"/>
      <c r="I263" s="70">
        <f>K263/L263*100</f>
        <v>96.875</v>
      </c>
      <c r="J263" s="66"/>
      <c r="K263" s="71">
        <v>62</v>
      </c>
      <c r="L263" s="71">
        <v>64</v>
      </c>
      <c r="M263" s="24"/>
      <c r="N263" s="1"/>
    </row>
    <row r="264" spans="1:14" ht="39">
      <c r="A264" s="60" t="s">
        <v>16</v>
      </c>
      <c r="B264" s="26"/>
      <c r="C264" s="28">
        <f t="shared" si="12"/>
        <v>100</v>
      </c>
      <c r="D264" s="26"/>
      <c r="E264" s="93">
        <v>100</v>
      </c>
      <c r="F264" s="94">
        <v>100</v>
      </c>
      <c r="G264" s="17" t="s">
        <v>350</v>
      </c>
      <c r="H264" s="29"/>
      <c r="I264" s="70">
        <f>K264/L264*100</f>
        <v>100</v>
      </c>
      <c r="J264" s="66"/>
      <c r="K264" s="71">
        <v>3</v>
      </c>
      <c r="L264" s="71">
        <v>3</v>
      </c>
      <c r="M264" s="24"/>
      <c r="N264" s="1"/>
    </row>
    <row r="265" spans="1:14" ht="77.25">
      <c r="A265" s="60" t="s">
        <v>17</v>
      </c>
      <c r="B265" s="26"/>
      <c r="C265" s="28">
        <f t="shared" si="12"/>
        <v>100</v>
      </c>
      <c r="D265" s="26"/>
      <c r="E265" s="93">
        <v>100</v>
      </c>
      <c r="F265" s="94">
        <v>100</v>
      </c>
      <c r="G265" s="92" t="s">
        <v>351</v>
      </c>
      <c r="H265" s="29"/>
      <c r="I265" s="70">
        <v>100</v>
      </c>
      <c r="J265" s="66"/>
      <c r="K265" s="71">
        <v>4</v>
      </c>
      <c r="L265" s="71">
        <v>4</v>
      </c>
      <c r="M265" s="24"/>
      <c r="N265" s="1"/>
    </row>
    <row r="266" spans="1:14" ht="51.75">
      <c r="A266" s="60" t="s">
        <v>18</v>
      </c>
      <c r="B266" s="26"/>
      <c r="C266" s="28">
        <f t="shared" si="12"/>
        <v>100</v>
      </c>
      <c r="D266" s="26"/>
      <c r="E266" s="93">
        <v>95</v>
      </c>
      <c r="F266" s="94">
        <v>95</v>
      </c>
      <c r="G266" s="92" t="s">
        <v>271</v>
      </c>
      <c r="H266" s="29"/>
      <c r="I266" s="70">
        <v>100</v>
      </c>
      <c r="J266" s="66"/>
      <c r="K266" s="66">
        <v>3</v>
      </c>
      <c r="L266" s="66">
        <v>3</v>
      </c>
      <c r="M266" s="24"/>
      <c r="N266" s="1"/>
    </row>
    <row r="267" spans="1:14" ht="51.75">
      <c r="A267" s="60" t="s">
        <v>226</v>
      </c>
      <c r="B267" s="26"/>
      <c r="C267" s="28">
        <f t="shared" si="12"/>
        <v>100</v>
      </c>
      <c r="D267" s="26"/>
      <c r="E267" s="93">
        <v>100</v>
      </c>
      <c r="F267" s="94">
        <v>100</v>
      </c>
      <c r="G267" s="71"/>
      <c r="H267" s="29"/>
      <c r="I267" s="70"/>
      <c r="J267" s="66"/>
      <c r="K267" s="66"/>
      <c r="L267" s="66"/>
      <c r="M267" s="24"/>
      <c r="N267" s="1"/>
    </row>
    <row r="268" spans="1:14" ht="51.75">
      <c r="A268" s="60" t="s">
        <v>227</v>
      </c>
      <c r="B268" s="26"/>
      <c r="C268" s="28">
        <f t="shared" si="12"/>
        <v>100</v>
      </c>
      <c r="D268" s="26"/>
      <c r="E268" s="86">
        <v>95</v>
      </c>
      <c r="F268" s="86">
        <v>95</v>
      </c>
      <c r="G268" s="66"/>
      <c r="H268" s="29"/>
      <c r="I268" s="70"/>
      <c r="J268" s="66"/>
      <c r="K268" s="66"/>
      <c r="L268" s="66"/>
      <c r="M268" s="24"/>
      <c r="N268" s="1"/>
    </row>
    <row r="269" spans="1:14" ht="51.75">
      <c r="A269" s="60" t="s">
        <v>209</v>
      </c>
      <c r="B269" s="26"/>
      <c r="C269" s="28">
        <f t="shared" si="12"/>
        <v>100</v>
      </c>
      <c r="D269" s="26"/>
      <c r="E269" s="86">
        <v>100</v>
      </c>
      <c r="F269" s="86">
        <v>100</v>
      </c>
      <c r="G269" s="71"/>
      <c r="H269" s="29"/>
      <c r="I269" s="70"/>
      <c r="J269" s="66"/>
      <c r="K269" s="66"/>
      <c r="L269" s="66"/>
      <c r="M269" s="24"/>
      <c r="N269" s="1"/>
    </row>
    <row r="270" spans="1:14" ht="51.75">
      <c r="A270" s="60" t="s">
        <v>198</v>
      </c>
      <c r="B270" s="26"/>
      <c r="C270" s="28">
        <f t="shared" si="12"/>
        <v>100</v>
      </c>
      <c r="D270" s="26"/>
      <c r="E270" s="86">
        <v>95</v>
      </c>
      <c r="F270" s="86">
        <v>95</v>
      </c>
      <c r="G270" s="71"/>
      <c r="H270" s="29"/>
      <c r="I270" s="70"/>
      <c r="J270" s="66"/>
      <c r="K270" s="66"/>
      <c r="L270" s="66"/>
      <c r="M270" s="24"/>
      <c r="N270" s="1"/>
    </row>
    <row r="271" spans="1:14" ht="51.75">
      <c r="A271" s="60" t="s">
        <v>204</v>
      </c>
      <c r="B271" s="26"/>
      <c r="C271" s="28">
        <f t="shared" si="12"/>
        <v>100</v>
      </c>
      <c r="D271" s="26"/>
      <c r="E271" s="86">
        <v>100</v>
      </c>
      <c r="F271" s="86">
        <v>100</v>
      </c>
      <c r="G271" s="71"/>
      <c r="H271" s="29"/>
      <c r="I271" s="70"/>
      <c r="J271" s="66"/>
      <c r="K271" s="66"/>
      <c r="L271" s="66"/>
      <c r="M271" s="24"/>
      <c r="N271" s="1"/>
    </row>
    <row r="272" spans="1:14" ht="39">
      <c r="A272" s="60" t="s">
        <v>205</v>
      </c>
      <c r="B272" s="26"/>
      <c r="C272" s="28">
        <f t="shared" si="12"/>
        <v>100</v>
      </c>
      <c r="D272" s="26"/>
      <c r="E272" s="86">
        <v>100</v>
      </c>
      <c r="F272" s="86">
        <v>100</v>
      </c>
      <c r="G272" s="71"/>
      <c r="H272" s="29"/>
      <c r="I272" s="70"/>
      <c r="J272" s="66"/>
      <c r="K272" s="66"/>
      <c r="L272" s="66"/>
      <c r="M272" s="24"/>
      <c r="N272" s="1"/>
    </row>
    <row r="273" spans="1:14" ht="77.25">
      <c r="A273" s="60" t="s">
        <v>206</v>
      </c>
      <c r="B273" s="26"/>
      <c r="C273" s="28">
        <f t="shared" si="12"/>
        <v>100</v>
      </c>
      <c r="D273" s="26"/>
      <c r="E273" s="86">
        <v>100</v>
      </c>
      <c r="F273" s="86">
        <v>100</v>
      </c>
      <c r="G273" s="71"/>
      <c r="H273" s="29"/>
      <c r="I273" s="70"/>
      <c r="J273" s="66"/>
      <c r="K273" s="66"/>
      <c r="L273" s="66"/>
      <c r="M273" s="24"/>
      <c r="N273" s="1"/>
    </row>
    <row r="274" spans="1:14" ht="51.75">
      <c r="A274" s="60" t="s">
        <v>202</v>
      </c>
      <c r="B274" s="26"/>
      <c r="C274" s="28">
        <f t="shared" si="12"/>
        <v>100</v>
      </c>
      <c r="D274" s="26"/>
      <c r="E274" s="86">
        <v>95</v>
      </c>
      <c r="F274" s="86">
        <v>95</v>
      </c>
      <c r="G274" s="71"/>
      <c r="H274" s="29"/>
      <c r="I274" s="70"/>
      <c r="J274" s="66"/>
      <c r="K274" s="66"/>
      <c r="L274" s="66"/>
      <c r="M274" s="24"/>
      <c r="N274" s="1"/>
    </row>
    <row r="275" spans="1:14" ht="97.5" customHeight="1">
      <c r="A275" s="60" t="s">
        <v>207</v>
      </c>
      <c r="B275" s="26"/>
      <c r="C275" s="28">
        <f t="shared" si="12"/>
        <v>100</v>
      </c>
      <c r="D275" s="26"/>
      <c r="E275" s="86">
        <v>100</v>
      </c>
      <c r="F275" s="86">
        <v>100</v>
      </c>
      <c r="G275" s="71"/>
      <c r="H275" s="29"/>
      <c r="I275" s="70"/>
      <c r="J275" s="66"/>
      <c r="K275" s="66"/>
      <c r="L275" s="66"/>
      <c r="M275" s="24"/>
      <c r="N275" s="1"/>
    </row>
    <row r="276" spans="1:14" ht="15">
      <c r="A276" s="20" t="s">
        <v>27</v>
      </c>
      <c r="B276" s="21">
        <f>SUM(C277:C284)/D276</f>
        <v>100</v>
      </c>
      <c r="C276" s="21"/>
      <c r="D276" s="22">
        <v>8</v>
      </c>
      <c r="E276" s="23"/>
      <c r="F276" s="22"/>
      <c r="G276" s="67"/>
      <c r="H276" s="21">
        <f>SUM(I277:I283)/J276</f>
        <v>99.64488636363636</v>
      </c>
      <c r="I276" s="67"/>
      <c r="J276" s="67">
        <v>4</v>
      </c>
      <c r="K276" s="67"/>
      <c r="L276" s="67"/>
      <c r="M276" s="21">
        <f>(B276+H276)/2</f>
        <v>99.82244318181819</v>
      </c>
      <c r="N276" s="1"/>
    </row>
    <row r="277" spans="1:14" ht="51">
      <c r="A277" s="9" t="s">
        <v>69</v>
      </c>
      <c r="B277" s="24"/>
      <c r="C277" s="25">
        <f aca="true" t="shared" si="13" ref="C277:C290">E277/F277*100</f>
        <v>100</v>
      </c>
      <c r="D277" s="24"/>
      <c r="E277" s="26">
        <v>95</v>
      </c>
      <c r="F277" s="27">
        <v>95</v>
      </c>
      <c r="G277" s="17" t="s">
        <v>66</v>
      </c>
      <c r="H277" s="26"/>
      <c r="I277" s="72">
        <f>K277/L277*100</f>
        <v>103.125</v>
      </c>
      <c r="J277" s="73"/>
      <c r="K277" s="17">
        <v>66</v>
      </c>
      <c r="L277" s="17">
        <v>64</v>
      </c>
      <c r="M277" s="19"/>
      <c r="N277" s="1"/>
    </row>
    <row r="278" spans="1:14" ht="15">
      <c r="A278" s="9" t="s">
        <v>352</v>
      </c>
      <c r="B278" s="24"/>
      <c r="C278" s="25">
        <f t="shared" si="13"/>
        <v>100</v>
      </c>
      <c r="D278" s="24"/>
      <c r="E278" s="29">
        <v>100</v>
      </c>
      <c r="F278" s="30">
        <v>100</v>
      </c>
      <c r="G278" s="17"/>
      <c r="H278" s="26"/>
      <c r="I278" s="72"/>
      <c r="J278" s="73"/>
      <c r="K278" s="74"/>
      <c r="L278" s="74"/>
      <c r="M278" s="19"/>
      <c r="N278" s="1"/>
    </row>
    <row r="279" spans="1:14" ht="51">
      <c r="A279" s="9" t="s">
        <v>71</v>
      </c>
      <c r="B279" s="24"/>
      <c r="C279" s="25">
        <f t="shared" si="13"/>
        <v>100</v>
      </c>
      <c r="D279" s="24"/>
      <c r="E279" s="18">
        <v>95</v>
      </c>
      <c r="F279" s="18">
        <v>95</v>
      </c>
      <c r="G279" s="17" t="s">
        <v>83</v>
      </c>
      <c r="H279" s="26"/>
      <c r="I279" s="72">
        <f>K279/L279*100</f>
        <v>95.45454545454545</v>
      </c>
      <c r="J279" s="73"/>
      <c r="K279" s="74">
        <v>84</v>
      </c>
      <c r="L279" s="74">
        <v>88</v>
      </c>
      <c r="M279" s="19"/>
      <c r="N279" s="1"/>
    </row>
    <row r="280" spans="1:14" ht="15">
      <c r="A280" s="9" t="s">
        <v>72</v>
      </c>
      <c r="B280" s="24"/>
      <c r="C280" s="25">
        <f t="shared" si="13"/>
        <v>100</v>
      </c>
      <c r="D280" s="24"/>
      <c r="E280" s="29">
        <v>100</v>
      </c>
      <c r="F280" s="30">
        <v>100</v>
      </c>
      <c r="G280" s="17"/>
      <c r="H280" s="26"/>
      <c r="I280" s="73"/>
      <c r="J280" s="73"/>
      <c r="K280" s="74"/>
      <c r="L280" s="74"/>
      <c r="M280" s="19"/>
      <c r="N280" s="1"/>
    </row>
    <row r="281" spans="1:14" ht="51">
      <c r="A281" s="9" t="s">
        <v>73</v>
      </c>
      <c r="B281" s="24"/>
      <c r="C281" s="25">
        <f t="shared" si="13"/>
        <v>100</v>
      </c>
      <c r="D281" s="24"/>
      <c r="E281" s="18">
        <v>95</v>
      </c>
      <c r="F281" s="18">
        <v>95</v>
      </c>
      <c r="G281" s="17" t="s">
        <v>109</v>
      </c>
      <c r="H281" s="26"/>
      <c r="I281" s="72">
        <f>K281/L281*100</f>
        <v>100</v>
      </c>
      <c r="J281" s="73"/>
      <c r="K281" s="74">
        <v>8</v>
      </c>
      <c r="L281" s="74">
        <v>8</v>
      </c>
      <c r="M281" s="19"/>
      <c r="N281" s="1"/>
    </row>
    <row r="282" spans="1:14" ht="15">
      <c r="A282" s="9" t="s">
        <v>74</v>
      </c>
      <c r="B282" s="24"/>
      <c r="C282" s="25">
        <f t="shared" si="13"/>
        <v>100</v>
      </c>
      <c r="D282" s="24"/>
      <c r="E282" s="29">
        <v>100</v>
      </c>
      <c r="F282" s="30">
        <v>100</v>
      </c>
      <c r="G282" s="17"/>
      <c r="H282" s="26"/>
      <c r="I282" s="72"/>
      <c r="J282" s="73"/>
      <c r="K282" s="74"/>
      <c r="L282" s="74"/>
      <c r="M282" s="19"/>
      <c r="N282" s="1"/>
    </row>
    <row r="283" spans="1:14" ht="38.25">
      <c r="A283" s="52" t="s">
        <v>353</v>
      </c>
      <c r="B283" s="149"/>
      <c r="C283" s="25">
        <f t="shared" si="13"/>
        <v>100</v>
      </c>
      <c r="D283" s="24"/>
      <c r="E283" s="3">
        <v>95</v>
      </c>
      <c r="F283" s="3">
        <v>95</v>
      </c>
      <c r="G283" s="17" t="s">
        <v>416</v>
      </c>
      <c r="H283" s="26"/>
      <c r="I283" s="72">
        <f>K283/L283*100</f>
        <v>100</v>
      </c>
      <c r="J283" s="73"/>
      <c r="K283" s="74">
        <v>34</v>
      </c>
      <c r="L283" s="74">
        <v>34</v>
      </c>
      <c r="M283" s="19"/>
      <c r="N283" s="1"/>
    </row>
    <row r="284" spans="1:14" ht="15">
      <c r="A284" s="150" t="s">
        <v>354</v>
      </c>
      <c r="B284" s="149"/>
      <c r="C284" s="25">
        <f t="shared" si="13"/>
        <v>100</v>
      </c>
      <c r="D284" s="24"/>
      <c r="E284" s="29">
        <v>100</v>
      </c>
      <c r="F284" s="30">
        <v>100</v>
      </c>
      <c r="G284" s="17"/>
      <c r="H284" s="26"/>
      <c r="I284" s="72"/>
      <c r="J284" s="73"/>
      <c r="K284" s="74"/>
      <c r="L284" s="74"/>
      <c r="M284" s="19"/>
      <c r="N284" s="1"/>
    </row>
    <row r="285" spans="1:14" ht="26.25">
      <c r="A285" s="42" t="s">
        <v>28</v>
      </c>
      <c r="B285" s="21">
        <f>SUM(C286:C290)/D285</f>
        <v>100</v>
      </c>
      <c r="C285" s="21"/>
      <c r="D285" s="22">
        <v>5</v>
      </c>
      <c r="E285" s="49"/>
      <c r="F285" s="21"/>
      <c r="G285" s="75"/>
      <c r="H285" s="21">
        <f>I286/J285</f>
        <v>100</v>
      </c>
      <c r="I285" s="75"/>
      <c r="J285" s="69">
        <v>1</v>
      </c>
      <c r="K285" s="75"/>
      <c r="L285" s="67"/>
      <c r="M285" s="21">
        <f>(B285+H285)/2</f>
        <v>100</v>
      </c>
      <c r="N285" s="1"/>
    </row>
    <row r="286" spans="1:14" ht="51.75">
      <c r="A286" s="82" t="s">
        <v>76</v>
      </c>
      <c r="B286" s="24"/>
      <c r="C286" s="25">
        <v>100</v>
      </c>
      <c r="D286" s="24"/>
      <c r="E286" s="26">
        <v>0</v>
      </c>
      <c r="F286" s="27">
        <v>0</v>
      </c>
      <c r="G286" s="17" t="s">
        <v>82</v>
      </c>
      <c r="H286" s="24"/>
      <c r="I286" s="72">
        <f>K286/L286*100</f>
        <v>100</v>
      </c>
      <c r="J286" s="66"/>
      <c r="K286" s="66">
        <v>58</v>
      </c>
      <c r="L286" s="66">
        <v>58</v>
      </c>
      <c r="M286" s="19"/>
      <c r="N286" s="1"/>
    </row>
    <row r="287" spans="1:14" ht="15">
      <c r="A287" s="151" t="s">
        <v>228</v>
      </c>
      <c r="B287" s="24"/>
      <c r="C287" s="25">
        <f t="shared" si="13"/>
        <v>100</v>
      </c>
      <c r="D287" s="24"/>
      <c r="E287" s="26">
        <v>100</v>
      </c>
      <c r="F287" s="27">
        <v>100</v>
      </c>
      <c r="G287" s="73"/>
      <c r="H287" s="24"/>
      <c r="I287" s="72"/>
      <c r="J287" s="66"/>
      <c r="K287" s="66"/>
      <c r="L287" s="66"/>
      <c r="M287" s="19"/>
      <c r="N287" s="1"/>
    </row>
    <row r="288" spans="1:14" ht="64.5">
      <c r="A288" s="60" t="s">
        <v>229</v>
      </c>
      <c r="B288" s="24"/>
      <c r="C288" s="25">
        <f t="shared" si="13"/>
        <v>100</v>
      </c>
      <c r="D288" s="24"/>
      <c r="E288" s="26">
        <v>95</v>
      </c>
      <c r="F288" s="27">
        <v>95</v>
      </c>
      <c r="G288" s="73"/>
      <c r="H288" s="24"/>
      <c r="I288" s="72"/>
      <c r="J288" s="66"/>
      <c r="K288" s="66"/>
      <c r="L288" s="66"/>
      <c r="M288" s="19"/>
      <c r="N288" s="1"/>
    </row>
    <row r="289" spans="1:14" ht="26.25">
      <c r="A289" s="60" t="s">
        <v>208</v>
      </c>
      <c r="B289" s="24"/>
      <c r="C289" s="25">
        <f t="shared" si="13"/>
        <v>100</v>
      </c>
      <c r="D289" s="24"/>
      <c r="E289" s="26">
        <v>10</v>
      </c>
      <c r="F289" s="27">
        <v>10</v>
      </c>
      <c r="G289" s="73"/>
      <c r="H289" s="24"/>
      <c r="I289" s="72"/>
      <c r="J289" s="66"/>
      <c r="K289" s="66"/>
      <c r="L289" s="66"/>
      <c r="M289" s="19"/>
      <c r="N289" s="1"/>
    </row>
    <row r="290" spans="1:14" ht="26.25">
      <c r="A290" s="60" t="s">
        <v>230</v>
      </c>
      <c r="B290" s="24"/>
      <c r="C290" s="25">
        <f t="shared" si="13"/>
        <v>100</v>
      </c>
      <c r="D290" s="24"/>
      <c r="E290" s="26">
        <v>10</v>
      </c>
      <c r="F290" s="27">
        <v>10</v>
      </c>
      <c r="G290" s="73"/>
      <c r="H290" s="24"/>
      <c r="I290" s="72"/>
      <c r="J290" s="66"/>
      <c r="K290" s="66"/>
      <c r="L290" s="66"/>
      <c r="M290" s="19"/>
      <c r="N290" s="1"/>
    </row>
    <row r="291" spans="1:14" ht="26.25">
      <c r="A291" s="42" t="s">
        <v>29</v>
      </c>
      <c r="B291" s="21">
        <f>SUM(C292:C294)/D291</f>
        <v>100</v>
      </c>
      <c r="C291" s="21"/>
      <c r="D291" s="22">
        <v>3</v>
      </c>
      <c r="E291" s="23"/>
      <c r="F291" s="22"/>
      <c r="G291" s="67"/>
      <c r="H291" s="21">
        <f>I292/J291</f>
        <v>100</v>
      </c>
      <c r="I291" s="75"/>
      <c r="J291" s="67">
        <v>1</v>
      </c>
      <c r="K291" s="67"/>
      <c r="L291" s="67"/>
      <c r="M291" s="21">
        <f>(B291+H291)/2</f>
        <v>100</v>
      </c>
      <c r="N291" s="1"/>
    </row>
    <row r="292" spans="1:14" ht="25.5">
      <c r="A292" s="60" t="s">
        <v>19</v>
      </c>
      <c r="B292" s="24"/>
      <c r="C292" s="25">
        <f>E292/F292*100</f>
        <v>100</v>
      </c>
      <c r="D292" s="24"/>
      <c r="E292" s="30">
        <v>100</v>
      </c>
      <c r="F292" s="29">
        <v>100</v>
      </c>
      <c r="G292" s="17" t="s">
        <v>81</v>
      </c>
      <c r="H292" s="29"/>
      <c r="I292" s="72">
        <f>K292/L292*100</f>
        <v>100</v>
      </c>
      <c r="J292" s="66"/>
      <c r="K292" s="66">
        <v>33</v>
      </c>
      <c r="L292" s="66">
        <v>33</v>
      </c>
      <c r="M292" s="19"/>
      <c r="N292" s="1"/>
    </row>
    <row r="293" spans="1:14" ht="15">
      <c r="A293" s="60" t="s">
        <v>20</v>
      </c>
      <c r="B293" s="24"/>
      <c r="C293" s="25">
        <f>E293/F293*100</f>
        <v>100</v>
      </c>
      <c r="D293" s="24"/>
      <c r="E293" s="30">
        <v>100</v>
      </c>
      <c r="F293" s="29">
        <v>100</v>
      </c>
      <c r="G293" s="64"/>
      <c r="H293" s="29"/>
      <c r="I293" s="64"/>
      <c r="J293" s="66"/>
      <c r="K293" s="66"/>
      <c r="L293" s="66"/>
      <c r="M293" s="19"/>
      <c r="N293" s="1"/>
    </row>
    <row r="294" spans="1:14" ht="51.75">
      <c r="A294" s="60" t="s">
        <v>21</v>
      </c>
      <c r="B294" s="24"/>
      <c r="C294" s="25">
        <f>E294/F294*100</f>
        <v>100</v>
      </c>
      <c r="D294" s="24"/>
      <c r="E294" s="30">
        <v>95</v>
      </c>
      <c r="F294" s="29">
        <v>95</v>
      </c>
      <c r="G294" s="64"/>
      <c r="H294" s="29"/>
      <c r="I294" s="64"/>
      <c r="J294" s="66"/>
      <c r="K294" s="66"/>
      <c r="L294" s="66"/>
      <c r="M294" s="19"/>
      <c r="N294" s="1"/>
    </row>
    <row r="295" spans="1:16" ht="15">
      <c r="A295" s="41" t="s">
        <v>110</v>
      </c>
      <c r="B295" s="21">
        <f>SUM(C296:C308)/13</f>
        <v>100</v>
      </c>
      <c r="C295" s="21"/>
      <c r="D295" s="22">
        <v>13</v>
      </c>
      <c r="E295" s="4"/>
      <c r="F295" s="4"/>
      <c r="G295" s="79"/>
      <c r="H295" s="21">
        <f>SUM(I296:I308)/7</f>
        <v>100</v>
      </c>
      <c r="I295" s="67"/>
      <c r="J295" s="67">
        <v>7</v>
      </c>
      <c r="K295" s="67"/>
      <c r="L295" s="67"/>
      <c r="M295" s="21">
        <f>(B295+H295)/2</f>
        <v>100</v>
      </c>
      <c r="N295" s="1"/>
      <c r="P295" s="1" t="s">
        <v>57</v>
      </c>
    </row>
    <row r="296" spans="1:14" ht="51">
      <c r="A296" s="34" t="s">
        <v>75</v>
      </c>
      <c r="B296" s="26"/>
      <c r="C296" s="25">
        <f aca="true" t="shared" si="14" ref="C296:C301">E296/F296*100</f>
        <v>100</v>
      </c>
      <c r="D296" s="26"/>
      <c r="E296" s="3">
        <v>95</v>
      </c>
      <c r="F296" s="3">
        <v>95</v>
      </c>
      <c r="G296" s="17" t="s">
        <v>111</v>
      </c>
      <c r="H296" s="26"/>
      <c r="I296" s="72">
        <f>K296/L296*100</f>
        <v>100</v>
      </c>
      <c r="J296" s="73"/>
      <c r="K296" s="73">
        <v>25</v>
      </c>
      <c r="L296" s="73">
        <v>25</v>
      </c>
      <c r="M296" s="35"/>
      <c r="N296" s="1"/>
    </row>
    <row r="297" spans="1:256" ht="48.75" customHeight="1">
      <c r="A297" s="36" t="s">
        <v>303</v>
      </c>
      <c r="B297" s="36"/>
      <c r="C297" s="25">
        <f t="shared" si="14"/>
        <v>100</v>
      </c>
      <c r="D297" s="36"/>
      <c r="E297" s="29">
        <v>100</v>
      </c>
      <c r="F297" s="29">
        <v>100</v>
      </c>
      <c r="G297" s="154" t="s">
        <v>378</v>
      </c>
      <c r="H297" s="29"/>
      <c r="I297" s="72">
        <f>K297/L297*100</f>
        <v>100</v>
      </c>
      <c r="J297" s="76"/>
      <c r="K297" s="76">
        <v>4</v>
      </c>
      <c r="L297" s="76">
        <v>4</v>
      </c>
      <c r="M297" s="37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</row>
    <row r="298" spans="1:256" ht="36.75" customHeight="1">
      <c r="A298" s="36" t="s">
        <v>308</v>
      </c>
      <c r="B298" s="36"/>
      <c r="C298" s="25">
        <f t="shared" si="14"/>
        <v>100</v>
      </c>
      <c r="D298" s="36"/>
      <c r="E298" s="29">
        <v>100</v>
      </c>
      <c r="F298" s="29">
        <v>100</v>
      </c>
      <c r="G298" s="154"/>
      <c r="H298" s="29"/>
      <c r="I298" s="72"/>
      <c r="J298" s="76"/>
      <c r="K298" s="76"/>
      <c r="L298" s="76"/>
      <c r="M298" s="37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ht="36.75" customHeight="1">
      <c r="A299" s="36" t="s">
        <v>309</v>
      </c>
      <c r="B299" s="36"/>
      <c r="C299" s="25">
        <f t="shared" si="14"/>
        <v>100</v>
      </c>
      <c r="D299" s="36"/>
      <c r="E299" s="29">
        <v>100</v>
      </c>
      <c r="F299" s="29">
        <v>100</v>
      </c>
      <c r="G299" s="154" t="s">
        <v>377</v>
      </c>
      <c r="H299" s="29"/>
      <c r="I299" s="72">
        <f>K299/L299*100</f>
        <v>100</v>
      </c>
      <c r="J299" s="76"/>
      <c r="K299" s="76">
        <v>2</v>
      </c>
      <c r="L299" s="76">
        <v>2</v>
      </c>
      <c r="M299" s="37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</row>
    <row r="300" spans="1:256" ht="36.75" customHeight="1">
      <c r="A300" s="36" t="s">
        <v>310</v>
      </c>
      <c r="B300" s="36"/>
      <c r="C300" s="25">
        <f t="shared" si="14"/>
        <v>100</v>
      </c>
      <c r="D300" s="36"/>
      <c r="E300" s="29">
        <v>100</v>
      </c>
      <c r="F300" s="29">
        <v>100</v>
      </c>
      <c r="G300" s="154"/>
      <c r="H300" s="29"/>
      <c r="I300" s="64"/>
      <c r="J300" s="76"/>
      <c r="K300" s="76"/>
      <c r="L300" s="76"/>
      <c r="M300" s="37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ht="36.75" customHeight="1">
      <c r="A301" s="36" t="s">
        <v>311</v>
      </c>
      <c r="B301" s="36"/>
      <c r="C301" s="25">
        <f t="shared" si="14"/>
        <v>100</v>
      </c>
      <c r="D301" s="36"/>
      <c r="E301" s="38">
        <v>99</v>
      </c>
      <c r="F301" s="38">
        <v>99</v>
      </c>
      <c r="G301" s="154" t="s">
        <v>320</v>
      </c>
      <c r="H301" s="29"/>
      <c r="I301" s="72">
        <v>100</v>
      </c>
      <c r="J301" s="76"/>
      <c r="K301" s="76">
        <v>0</v>
      </c>
      <c r="L301" s="76">
        <v>0</v>
      </c>
      <c r="M301" s="37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</row>
    <row r="302" spans="1:256" ht="36.75" customHeight="1">
      <c r="A302" s="36" t="s">
        <v>312</v>
      </c>
      <c r="B302" s="36"/>
      <c r="C302" s="106">
        <v>100</v>
      </c>
      <c r="D302" s="36"/>
      <c r="E302" s="29">
        <v>0</v>
      </c>
      <c r="F302" s="29">
        <v>0</v>
      </c>
      <c r="G302" s="154"/>
      <c r="H302" s="29"/>
      <c r="I302" s="71"/>
      <c r="J302" s="76"/>
      <c r="K302" s="76"/>
      <c r="L302" s="76"/>
      <c r="M302" s="37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ht="36.75" customHeight="1">
      <c r="A303" s="36" t="s">
        <v>313</v>
      </c>
      <c r="B303" s="36"/>
      <c r="C303" s="25">
        <f>E303/F303*100</f>
        <v>100</v>
      </c>
      <c r="D303" s="36"/>
      <c r="E303" s="38">
        <v>99</v>
      </c>
      <c r="F303" s="38">
        <v>99</v>
      </c>
      <c r="G303" s="154" t="s">
        <v>321</v>
      </c>
      <c r="H303" s="29"/>
      <c r="I303" s="72">
        <v>100</v>
      </c>
      <c r="J303" s="76"/>
      <c r="K303" s="76">
        <v>0</v>
      </c>
      <c r="L303" s="76">
        <v>0</v>
      </c>
      <c r="M303" s="37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ht="36.75" customHeight="1">
      <c r="A304" s="36" t="s">
        <v>314</v>
      </c>
      <c r="B304" s="36"/>
      <c r="C304" s="106">
        <v>100</v>
      </c>
      <c r="D304" s="36"/>
      <c r="E304" s="29">
        <v>0</v>
      </c>
      <c r="F304" s="29">
        <v>0</v>
      </c>
      <c r="G304" s="154"/>
      <c r="H304" s="29"/>
      <c r="I304" s="64" t="s">
        <v>57</v>
      </c>
      <c r="J304" s="76"/>
      <c r="K304" s="76"/>
      <c r="L304" s="76"/>
      <c r="M304" s="37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ht="36.75" customHeight="1">
      <c r="A305" s="36" t="s">
        <v>289</v>
      </c>
      <c r="B305" s="36"/>
      <c r="C305" s="106">
        <v>100</v>
      </c>
      <c r="D305" s="36"/>
      <c r="E305" s="29">
        <v>0</v>
      </c>
      <c r="F305" s="29">
        <v>0</v>
      </c>
      <c r="G305" s="154" t="s">
        <v>322</v>
      </c>
      <c r="H305" s="29"/>
      <c r="I305" s="64">
        <v>100</v>
      </c>
      <c r="J305" s="76"/>
      <c r="K305" s="76">
        <v>0</v>
      </c>
      <c r="L305" s="76">
        <v>0</v>
      </c>
      <c r="M305" s="37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ht="36.75" customHeight="1">
      <c r="A306" s="36" t="s">
        <v>315</v>
      </c>
      <c r="B306" s="36"/>
      <c r="C306" s="106">
        <v>100</v>
      </c>
      <c r="D306" s="36"/>
      <c r="E306" s="29">
        <v>0</v>
      </c>
      <c r="F306" s="29">
        <v>0</v>
      </c>
      <c r="G306" s="154"/>
      <c r="H306" s="29"/>
      <c r="I306" s="64"/>
      <c r="J306" s="76"/>
      <c r="K306" s="76"/>
      <c r="L306" s="76"/>
      <c r="M306" s="37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ht="36.75" customHeight="1">
      <c r="A307" s="36" t="s">
        <v>316</v>
      </c>
      <c r="B307" s="36"/>
      <c r="C307" s="106">
        <v>100</v>
      </c>
      <c r="D307" s="36"/>
      <c r="E307" s="29">
        <v>0</v>
      </c>
      <c r="F307" s="29">
        <v>0</v>
      </c>
      <c r="G307" s="154" t="s">
        <v>323</v>
      </c>
      <c r="H307" s="29"/>
      <c r="I307" s="64">
        <v>100</v>
      </c>
      <c r="J307" s="76"/>
      <c r="K307" s="76">
        <v>0</v>
      </c>
      <c r="L307" s="76">
        <v>0</v>
      </c>
      <c r="M307" s="37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</row>
    <row r="308" spans="1:256" ht="36.75" customHeight="1">
      <c r="A308" s="36" t="s">
        <v>317</v>
      </c>
      <c r="B308" s="36"/>
      <c r="C308" s="106">
        <v>100</v>
      </c>
      <c r="D308" s="36"/>
      <c r="E308" s="29">
        <v>0</v>
      </c>
      <c r="F308" s="29">
        <v>0</v>
      </c>
      <c r="G308" s="154"/>
      <c r="H308" s="36"/>
      <c r="I308" s="76"/>
      <c r="J308" s="76"/>
      <c r="K308" s="76"/>
      <c r="L308" s="76"/>
      <c r="M308" s="37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</row>
    <row r="309" spans="1:19" ht="36.75" customHeight="1">
      <c r="A309" s="58" t="s">
        <v>324</v>
      </c>
      <c r="B309" s="49">
        <f>SUM(C310:C343)/D309</f>
        <v>100</v>
      </c>
      <c r="C309" s="107"/>
      <c r="D309" s="22">
        <v>34</v>
      </c>
      <c r="E309" s="22"/>
      <c r="F309" s="22"/>
      <c r="G309" s="67"/>
      <c r="H309" s="49">
        <f>SUM(I310:I343)/J309</f>
        <v>100</v>
      </c>
      <c r="I309" s="83"/>
      <c r="J309" s="67">
        <v>8</v>
      </c>
      <c r="K309" s="67"/>
      <c r="L309" s="67"/>
      <c r="M309" s="21">
        <f>(B309+H309)/2</f>
        <v>100</v>
      </c>
      <c r="N309" s="2"/>
      <c r="R309" s="2"/>
      <c r="S309" s="2"/>
    </row>
    <row r="310" spans="1:256" ht="36.75" customHeight="1">
      <c r="A310" s="36" t="s">
        <v>280</v>
      </c>
      <c r="B310" s="36"/>
      <c r="C310" s="106">
        <f>E310/F310*100</f>
        <v>100</v>
      </c>
      <c r="D310" s="36"/>
      <c r="E310" s="29">
        <v>99</v>
      </c>
      <c r="F310" s="29">
        <v>99</v>
      </c>
      <c r="G310" s="158" t="s">
        <v>298</v>
      </c>
      <c r="H310" s="29"/>
      <c r="I310" s="77">
        <v>100</v>
      </c>
      <c r="J310" s="76"/>
      <c r="K310" s="76">
        <v>0</v>
      </c>
      <c r="L310" s="76">
        <v>0</v>
      </c>
      <c r="M310" s="37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 t="s">
        <v>280</v>
      </c>
      <c r="DI310" s="13" t="s">
        <v>280</v>
      </c>
      <c r="DJ310" s="13" t="s">
        <v>280</v>
      </c>
      <c r="DK310" s="13" t="s">
        <v>280</v>
      </c>
      <c r="DL310" s="13" t="s">
        <v>280</v>
      </c>
      <c r="DM310" s="13" t="s">
        <v>280</v>
      </c>
      <c r="DN310" s="13" t="s">
        <v>280</v>
      </c>
      <c r="DO310" s="13" t="s">
        <v>280</v>
      </c>
      <c r="DP310" s="13" t="s">
        <v>280</v>
      </c>
      <c r="DQ310" s="13" t="s">
        <v>280</v>
      </c>
      <c r="DR310" s="13" t="s">
        <v>280</v>
      </c>
      <c r="DS310" s="13" t="s">
        <v>280</v>
      </c>
      <c r="DT310" s="13" t="s">
        <v>280</v>
      </c>
      <c r="DU310" s="13" t="s">
        <v>280</v>
      </c>
      <c r="DV310" s="13" t="s">
        <v>280</v>
      </c>
      <c r="DW310" s="13" t="s">
        <v>280</v>
      </c>
      <c r="DX310" s="13" t="s">
        <v>280</v>
      </c>
      <c r="DY310" s="13" t="s">
        <v>280</v>
      </c>
      <c r="DZ310" s="13" t="s">
        <v>280</v>
      </c>
      <c r="EA310" s="13" t="s">
        <v>280</v>
      </c>
      <c r="EB310" s="13" t="s">
        <v>280</v>
      </c>
      <c r="EC310" s="13" t="s">
        <v>280</v>
      </c>
      <c r="ED310" s="13" t="s">
        <v>280</v>
      </c>
      <c r="EE310" s="13" t="s">
        <v>280</v>
      </c>
      <c r="EF310" s="13" t="s">
        <v>280</v>
      </c>
      <c r="EG310" s="13" t="s">
        <v>280</v>
      </c>
      <c r="EH310" s="13" t="s">
        <v>280</v>
      </c>
      <c r="EI310" s="13" t="s">
        <v>280</v>
      </c>
      <c r="EJ310" s="13" t="s">
        <v>280</v>
      </c>
      <c r="EK310" s="13" t="s">
        <v>280</v>
      </c>
      <c r="EL310" s="13" t="s">
        <v>280</v>
      </c>
      <c r="EM310" s="13" t="s">
        <v>280</v>
      </c>
      <c r="EN310" s="13" t="s">
        <v>280</v>
      </c>
      <c r="EO310" s="13" t="s">
        <v>280</v>
      </c>
      <c r="EP310" s="13" t="s">
        <v>280</v>
      </c>
      <c r="EQ310" s="13" t="s">
        <v>280</v>
      </c>
      <c r="ER310" s="13" t="s">
        <v>280</v>
      </c>
      <c r="ES310" s="13" t="s">
        <v>280</v>
      </c>
      <c r="ET310" s="13" t="s">
        <v>280</v>
      </c>
      <c r="EU310" s="13" t="s">
        <v>280</v>
      </c>
      <c r="EV310" s="13" t="s">
        <v>280</v>
      </c>
      <c r="EW310" s="13" t="s">
        <v>280</v>
      </c>
      <c r="EX310" s="13" t="s">
        <v>280</v>
      </c>
      <c r="EY310" s="13" t="s">
        <v>280</v>
      </c>
      <c r="EZ310" s="13" t="s">
        <v>280</v>
      </c>
      <c r="FA310" s="13" t="s">
        <v>280</v>
      </c>
      <c r="FB310" s="13" t="s">
        <v>280</v>
      </c>
      <c r="FC310" s="13" t="s">
        <v>280</v>
      </c>
      <c r="FD310" s="13" t="s">
        <v>280</v>
      </c>
      <c r="FE310" s="13" t="s">
        <v>280</v>
      </c>
      <c r="FF310" s="13" t="s">
        <v>280</v>
      </c>
      <c r="FG310" s="13" t="s">
        <v>280</v>
      </c>
      <c r="FH310" s="13" t="s">
        <v>280</v>
      </c>
      <c r="FI310" s="13" t="s">
        <v>280</v>
      </c>
      <c r="FJ310" s="13" t="s">
        <v>280</v>
      </c>
      <c r="FK310" s="13" t="s">
        <v>280</v>
      </c>
      <c r="FL310" s="13" t="s">
        <v>280</v>
      </c>
      <c r="FM310" s="13" t="s">
        <v>280</v>
      </c>
      <c r="FN310" s="13" t="s">
        <v>280</v>
      </c>
      <c r="FO310" s="13" t="s">
        <v>280</v>
      </c>
      <c r="FP310" s="13" t="s">
        <v>280</v>
      </c>
      <c r="FQ310" s="13" t="s">
        <v>280</v>
      </c>
      <c r="FR310" s="13" t="s">
        <v>280</v>
      </c>
      <c r="FS310" s="13" t="s">
        <v>280</v>
      </c>
      <c r="FT310" s="13" t="s">
        <v>280</v>
      </c>
      <c r="FU310" s="13" t="s">
        <v>280</v>
      </c>
      <c r="FV310" s="13" t="s">
        <v>280</v>
      </c>
      <c r="FW310" s="13" t="s">
        <v>280</v>
      </c>
      <c r="FX310" s="13" t="s">
        <v>280</v>
      </c>
      <c r="FY310" s="13" t="s">
        <v>280</v>
      </c>
      <c r="FZ310" s="13" t="s">
        <v>280</v>
      </c>
      <c r="GA310" s="13" t="s">
        <v>280</v>
      </c>
      <c r="GB310" s="13" t="s">
        <v>280</v>
      </c>
      <c r="GC310" s="13" t="s">
        <v>280</v>
      </c>
      <c r="GD310" s="13" t="s">
        <v>280</v>
      </c>
      <c r="GE310" s="13" t="s">
        <v>280</v>
      </c>
      <c r="GF310" s="13" t="s">
        <v>280</v>
      </c>
      <c r="GG310" s="13" t="s">
        <v>280</v>
      </c>
      <c r="GH310" s="13" t="s">
        <v>280</v>
      </c>
      <c r="GI310" s="13" t="s">
        <v>280</v>
      </c>
      <c r="GJ310" s="13" t="s">
        <v>280</v>
      </c>
      <c r="GK310" s="13" t="s">
        <v>280</v>
      </c>
      <c r="GL310" s="13" t="s">
        <v>280</v>
      </c>
      <c r="GM310" s="13" t="s">
        <v>280</v>
      </c>
      <c r="GN310" s="13" t="s">
        <v>280</v>
      </c>
      <c r="GO310" s="13" t="s">
        <v>280</v>
      </c>
      <c r="GP310" s="13" t="s">
        <v>280</v>
      </c>
      <c r="GQ310" s="13" t="s">
        <v>280</v>
      </c>
      <c r="GR310" s="13" t="s">
        <v>280</v>
      </c>
      <c r="GS310" s="13" t="s">
        <v>280</v>
      </c>
      <c r="GT310" s="13" t="s">
        <v>280</v>
      </c>
      <c r="GU310" s="13" t="s">
        <v>280</v>
      </c>
      <c r="GV310" s="13" t="s">
        <v>280</v>
      </c>
      <c r="GW310" s="13" t="s">
        <v>280</v>
      </c>
      <c r="GX310" s="13" t="s">
        <v>280</v>
      </c>
      <c r="GY310" s="13" t="s">
        <v>280</v>
      </c>
      <c r="GZ310" s="13" t="s">
        <v>280</v>
      </c>
      <c r="HA310" s="13" t="s">
        <v>280</v>
      </c>
      <c r="HB310" s="13" t="s">
        <v>280</v>
      </c>
      <c r="HC310" s="13" t="s">
        <v>280</v>
      </c>
      <c r="HD310" s="13" t="s">
        <v>280</v>
      </c>
      <c r="HE310" s="13" t="s">
        <v>280</v>
      </c>
      <c r="HF310" s="13" t="s">
        <v>280</v>
      </c>
      <c r="HG310" s="13" t="s">
        <v>280</v>
      </c>
      <c r="HH310" s="13" t="s">
        <v>280</v>
      </c>
      <c r="HI310" s="13" t="s">
        <v>280</v>
      </c>
      <c r="HJ310" s="13" t="s">
        <v>280</v>
      </c>
      <c r="HK310" s="13" t="s">
        <v>280</v>
      </c>
      <c r="HL310" s="13" t="s">
        <v>280</v>
      </c>
      <c r="HM310" s="13" t="s">
        <v>280</v>
      </c>
      <c r="HN310" s="13" t="s">
        <v>280</v>
      </c>
      <c r="HO310" s="13" t="s">
        <v>280</v>
      </c>
      <c r="HP310" s="13" t="s">
        <v>280</v>
      </c>
      <c r="HQ310" s="13" t="s">
        <v>280</v>
      </c>
      <c r="HR310" s="13" t="s">
        <v>280</v>
      </c>
      <c r="HS310" s="13" t="s">
        <v>280</v>
      </c>
      <c r="HT310" s="13" t="s">
        <v>280</v>
      </c>
      <c r="HU310" s="13" t="s">
        <v>280</v>
      </c>
      <c r="HV310" s="13" t="s">
        <v>280</v>
      </c>
      <c r="HW310" s="13" t="s">
        <v>280</v>
      </c>
      <c r="HX310" s="13" t="s">
        <v>280</v>
      </c>
      <c r="HY310" s="13" t="s">
        <v>280</v>
      </c>
      <c r="HZ310" s="13" t="s">
        <v>280</v>
      </c>
      <c r="IA310" s="13" t="s">
        <v>280</v>
      </c>
      <c r="IB310" s="13" t="s">
        <v>280</v>
      </c>
      <c r="IC310" s="13" t="s">
        <v>280</v>
      </c>
      <c r="ID310" s="13" t="s">
        <v>280</v>
      </c>
      <c r="IE310" s="13" t="s">
        <v>280</v>
      </c>
      <c r="IF310" s="13" t="s">
        <v>280</v>
      </c>
      <c r="IG310" s="13" t="s">
        <v>280</v>
      </c>
      <c r="IH310" s="13" t="s">
        <v>280</v>
      </c>
      <c r="II310" s="13" t="s">
        <v>280</v>
      </c>
      <c r="IJ310" s="13" t="s">
        <v>280</v>
      </c>
      <c r="IK310" s="13" t="s">
        <v>280</v>
      </c>
      <c r="IL310" s="13" t="s">
        <v>280</v>
      </c>
      <c r="IM310" s="13" t="s">
        <v>280</v>
      </c>
      <c r="IN310" s="13" t="s">
        <v>280</v>
      </c>
      <c r="IO310" s="13" t="s">
        <v>280</v>
      </c>
      <c r="IP310" s="13" t="s">
        <v>280</v>
      </c>
      <c r="IQ310" s="13" t="s">
        <v>280</v>
      </c>
      <c r="IR310" s="13" t="s">
        <v>280</v>
      </c>
      <c r="IS310" s="13" t="s">
        <v>280</v>
      </c>
      <c r="IT310" s="13" t="s">
        <v>280</v>
      </c>
      <c r="IU310" s="13" t="s">
        <v>280</v>
      </c>
      <c r="IV310" s="13" t="s">
        <v>280</v>
      </c>
    </row>
    <row r="311" spans="1:256" ht="36.75" customHeight="1">
      <c r="A311" s="36" t="s">
        <v>281</v>
      </c>
      <c r="B311" s="36"/>
      <c r="C311" s="25">
        <v>100</v>
      </c>
      <c r="D311" s="36"/>
      <c r="E311" s="29">
        <v>0</v>
      </c>
      <c r="F311" s="29">
        <v>0</v>
      </c>
      <c r="G311" s="158"/>
      <c r="H311" s="29"/>
      <c r="I311" s="76"/>
      <c r="J311" s="76"/>
      <c r="K311" s="76"/>
      <c r="L311" s="76"/>
      <c r="M311" s="37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 t="s">
        <v>281</v>
      </c>
      <c r="DI311" s="13" t="s">
        <v>281</v>
      </c>
      <c r="DJ311" s="13" t="s">
        <v>281</v>
      </c>
      <c r="DK311" s="13" t="s">
        <v>281</v>
      </c>
      <c r="DL311" s="13" t="s">
        <v>281</v>
      </c>
      <c r="DM311" s="13" t="s">
        <v>281</v>
      </c>
      <c r="DN311" s="13" t="s">
        <v>281</v>
      </c>
      <c r="DO311" s="13" t="s">
        <v>281</v>
      </c>
      <c r="DP311" s="13" t="s">
        <v>281</v>
      </c>
      <c r="DQ311" s="13" t="s">
        <v>281</v>
      </c>
      <c r="DR311" s="13" t="s">
        <v>281</v>
      </c>
      <c r="DS311" s="13" t="s">
        <v>281</v>
      </c>
      <c r="DT311" s="13" t="s">
        <v>281</v>
      </c>
      <c r="DU311" s="13" t="s">
        <v>281</v>
      </c>
      <c r="DV311" s="13" t="s">
        <v>281</v>
      </c>
      <c r="DW311" s="13" t="s">
        <v>281</v>
      </c>
      <c r="DX311" s="13" t="s">
        <v>281</v>
      </c>
      <c r="DY311" s="13" t="s">
        <v>281</v>
      </c>
      <c r="DZ311" s="13" t="s">
        <v>281</v>
      </c>
      <c r="EA311" s="13" t="s">
        <v>281</v>
      </c>
      <c r="EB311" s="13" t="s">
        <v>281</v>
      </c>
      <c r="EC311" s="13" t="s">
        <v>281</v>
      </c>
      <c r="ED311" s="13" t="s">
        <v>281</v>
      </c>
      <c r="EE311" s="13" t="s">
        <v>281</v>
      </c>
      <c r="EF311" s="13" t="s">
        <v>281</v>
      </c>
      <c r="EG311" s="13" t="s">
        <v>281</v>
      </c>
      <c r="EH311" s="13" t="s">
        <v>281</v>
      </c>
      <c r="EI311" s="13" t="s">
        <v>281</v>
      </c>
      <c r="EJ311" s="13" t="s">
        <v>281</v>
      </c>
      <c r="EK311" s="13" t="s">
        <v>281</v>
      </c>
      <c r="EL311" s="13" t="s">
        <v>281</v>
      </c>
      <c r="EM311" s="13" t="s">
        <v>281</v>
      </c>
      <c r="EN311" s="13" t="s">
        <v>281</v>
      </c>
      <c r="EO311" s="13" t="s">
        <v>281</v>
      </c>
      <c r="EP311" s="13" t="s">
        <v>281</v>
      </c>
      <c r="EQ311" s="13" t="s">
        <v>281</v>
      </c>
      <c r="ER311" s="13" t="s">
        <v>281</v>
      </c>
      <c r="ES311" s="13" t="s">
        <v>281</v>
      </c>
      <c r="ET311" s="13" t="s">
        <v>281</v>
      </c>
      <c r="EU311" s="13" t="s">
        <v>281</v>
      </c>
      <c r="EV311" s="13" t="s">
        <v>281</v>
      </c>
      <c r="EW311" s="13" t="s">
        <v>281</v>
      </c>
      <c r="EX311" s="13" t="s">
        <v>281</v>
      </c>
      <c r="EY311" s="13" t="s">
        <v>281</v>
      </c>
      <c r="EZ311" s="13" t="s">
        <v>281</v>
      </c>
      <c r="FA311" s="13" t="s">
        <v>281</v>
      </c>
      <c r="FB311" s="13" t="s">
        <v>281</v>
      </c>
      <c r="FC311" s="13" t="s">
        <v>281</v>
      </c>
      <c r="FD311" s="13" t="s">
        <v>281</v>
      </c>
      <c r="FE311" s="13" t="s">
        <v>281</v>
      </c>
      <c r="FF311" s="13" t="s">
        <v>281</v>
      </c>
      <c r="FG311" s="13" t="s">
        <v>281</v>
      </c>
      <c r="FH311" s="13" t="s">
        <v>281</v>
      </c>
      <c r="FI311" s="13" t="s">
        <v>281</v>
      </c>
      <c r="FJ311" s="13" t="s">
        <v>281</v>
      </c>
      <c r="FK311" s="13" t="s">
        <v>281</v>
      </c>
      <c r="FL311" s="13" t="s">
        <v>281</v>
      </c>
      <c r="FM311" s="13" t="s">
        <v>281</v>
      </c>
      <c r="FN311" s="13" t="s">
        <v>281</v>
      </c>
      <c r="FO311" s="13" t="s">
        <v>281</v>
      </c>
      <c r="FP311" s="13" t="s">
        <v>281</v>
      </c>
      <c r="FQ311" s="13" t="s">
        <v>281</v>
      </c>
      <c r="FR311" s="13" t="s">
        <v>281</v>
      </c>
      <c r="FS311" s="13" t="s">
        <v>281</v>
      </c>
      <c r="FT311" s="13" t="s">
        <v>281</v>
      </c>
      <c r="FU311" s="13" t="s">
        <v>281</v>
      </c>
      <c r="FV311" s="13" t="s">
        <v>281</v>
      </c>
      <c r="FW311" s="13" t="s">
        <v>281</v>
      </c>
      <c r="FX311" s="13" t="s">
        <v>281</v>
      </c>
      <c r="FY311" s="13" t="s">
        <v>281</v>
      </c>
      <c r="FZ311" s="13" t="s">
        <v>281</v>
      </c>
      <c r="GA311" s="13" t="s">
        <v>281</v>
      </c>
      <c r="GB311" s="13" t="s">
        <v>281</v>
      </c>
      <c r="GC311" s="13" t="s">
        <v>281</v>
      </c>
      <c r="GD311" s="13" t="s">
        <v>281</v>
      </c>
      <c r="GE311" s="13" t="s">
        <v>281</v>
      </c>
      <c r="GF311" s="13" t="s">
        <v>281</v>
      </c>
      <c r="GG311" s="13" t="s">
        <v>281</v>
      </c>
      <c r="GH311" s="13" t="s">
        <v>281</v>
      </c>
      <c r="GI311" s="13" t="s">
        <v>281</v>
      </c>
      <c r="GJ311" s="13" t="s">
        <v>281</v>
      </c>
      <c r="GK311" s="13" t="s">
        <v>281</v>
      </c>
      <c r="GL311" s="13" t="s">
        <v>281</v>
      </c>
      <c r="GM311" s="13" t="s">
        <v>281</v>
      </c>
      <c r="GN311" s="13" t="s">
        <v>281</v>
      </c>
      <c r="GO311" s="13" t="s">
        <v>281</v>
      </c>
      <c r="GP311" s="13" t="s">
        <v>281</v>
      </c>
      <c r="GQ311" s="13" t="s">
        <v>281</v>
      </c>
      <c r="GR311" s="13" t="s">
        <v>281</v>
      </c>
      <c r="GS311" s="13" t="s">
        <v>281</v>
      </c>
      <c r="GT311" s="13" t="s">
        <v>281</v>
      </c>
      <c r="GU311" s="13" t="s">
        <v>281</v>
      </c>
      <c r="GV311" s="13" t="s">
        <v>281</v>
      </c>
      <c r="GW311" s="13" t="s">
        <v>281</v>
      </c>
      <c r="GX311" s="13" t="s">
        <v>281</v>
      </c>
      <c r="GY311" s="13" t="s">
        <v>281</v>
      </c>
      <c r="GZ311" s="13" t="s">
        <v>281</v>
      </c>
      <c r="HA311" s="13" t="s">
        <v>281</v>
      </c>
      <c r="HB311" s="13" t="s">
        <v>281</v>
      </c>
      <c r="HC311" s="13" t="s">
        <v>281</v>
      </c>
      <c r="HD311" s="13" t="s">
        <v>281</v>
      </c>
      <c r="HE311" s="13" t="s">
        <v>281</v>
      </c>
      <c r="HF311" s="13" t="s">
        <v>281</v>
      </c>
      <c r="HG311" s="13" t="s">
        <v>281</v>
      </c>
      <c r="HH311" s="13" t="s">
        <v>281</v>
      </c>
      <c r="HI311" s="13" t="s">
        <v>281</v>
      </c>
      <c r="HJ311" s="13" t="s">
        <v>281</v>
      </c>
      <c r="HK311" s="13" t="s">
        <v>281</v>
      </c>
      <c r="HL311" s="13" t="s">
        <v>281</v>
      </c>
      <c r="HM311" s="13" t="s">
        <v>281</v>
      </c>
      <c r="HN311" s="13" t="s">
        <v>281</v>
      </c>
      <c r="HO311" s="13" t="s">
        <v>281</v>
      </c>
      <c r="HP311" s="13" t="s">
        <v>281</v>
      </c>
      <c r="HQ311" s="13" t="s">
        <v>281</v>
      </c>
      <c r="HR311" s="13" t="s">
        <v>281</v>
      </c>
      <c r="HS311" s="13" t="s">
        <v>281</v>
      </c>
      <c r="HT311" s="13" t="s">
        <v>281</v>
      </c>
      <c r="HU311" s="13" t="s">
        <v>281</v>
      </c>
      <c r="HV311" s="13" t="s">
        <v>281</v>
      </c>
      <c r="HW311" s="13" t="s">
        <v>281</v>
      </c>
      <c r="HX311" s="13" t="s">
        <v>281</v>
      </c>
      <c r="HY311" s="13" t="s">
        <v>281</v>
      </c>
      <c r="HZ311" s="13" t="s">
        <v>281</v>
      </c>
      <c r="IA311" s="13" t="s">
        <v>281</v>
      </c>
      <c r="IB311" s="13" t="s">
        <v>281</v>
      </c>
      <c r="IC311" s="13" t="s">
        <v>281</v>
      </c>
      <c r="ID311" s="13" t="s">
        <v>281</v>
      </c>
      <c r="IE311" s="13" t="s">
        <v>281</v>
      </c>
      <c r="IF311" s="13" t="s">
        <v>281</v>
      </c>
      <c r="IG311" s="13" t="s">
        <v>281</v>
      </c>
      <c r="IH311" s="13" t="s">
        <v>281</v>
      </c>
      <c r="II311" s="13" t="s">
        <v>281</v>
      </c>
      <c r="IJ311" s="13" t="s">
        <v>281</v>
      </c>
      <c r="IK311" s="13" t="s">
        <v>281</v>
      </c>
      <c r="IL311" s="13" t="s">
        <v>281</v>
      </c>
      <c r="IM311" s="13" t="s">
        <v>281</v>
      </c>
      <c r="IN311" s="13" t="s">
        <v>281</v>
      </c>
      <c r="IO311" s="13" t="s">
        <v>281</v>
      </c>
      <c r="IP311" s="13" t="s">
        <v>281</v>
      </c>
      <c r="IQ311" s="13" t="s">
        <v>281</v>
      </c>
      <c r="IR311" s="13" t="s">
        <v>281</v>
      </c>
      <c r="IS311" s="13" t="s">
        <v>281</v>
      </c>
      <c r="IT311" s="13" t="s">
        <v>281</v>
      </c>
      <c r="IU311" s="13" t="s">
        <v>281</v>
      </c>
      <c r="IV311" s="13" t="s">
        <v>281</v>
      </c>
    </row>
    <row r="312" spans="1:256" ht="36.75" customHeight="1">
      <c r="A312" s="36" t="s">
        <v>282</v>
      </c>
      <c r="B312" s="36"/>
      <c r="C312" s="25">
        <v>100</v>
      </c>
      <c r="D312" s="36"/>
      <c r="E312" s="29">
        <v>0</v>
      </c>
      <c r="F312" s="29">
        <v>0</v>
      </c>
      <c r="G312" s="158"/>
      <c r="H312" s="29"/>
      <c r="I312" s="76"/>
      <c r="J312" s="76"/>
      <c r="K312" s="76"/>
      <c r="L312" s="76"/>
      <c r="M312" s="37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 t="s">
        <v>282</v>
      </c>
      <c r="DI312" s="13" t="s">
        <v>282</v>
      </c>
      <c r="DJ312" s="13" t="s">
        <v>282</v>
      </c>
      <c r="DK312" s="13" t="s">
        <v>282</v>
      </c>
      <c r="DL312" s="13" t="s">
        <v>282</v>
      </c>
      <c r="DM312" s="13" t="s">
        <v>282</v>
      </c>
      <c r="DN312" s="13" t="s">
        <v>282</v>
      </c>
      <c r="DO312" s="13" t="s">
        <v>282</v>
      </c>
      <c r="DP312" s="13" t="s">
        <v>282</v>
      </c>
      <c r="DQ312" s="13" t="s">
        <v>282</v>
      </c>
      <c r="DR312" s="13" t="s">
        <v>282</v>
      </c>
      <c r="DS312" s="13" t="s">
        <v>282</v>
      </c>
      <c r="DT312" s="13" t="s">
        <v>282</v>
      </c>
      <c r="DU312" s="13" t="s">
        <v>282</v>
      </c>
      <c r="DV312" s="13" t="s">
        <v>282</v>
      </c>
      <c r="DW312" s="13" t="s">
        <v>282</v>
      </c>
      <c r="DX312" s="13" t="s">
        <v>282</v>
      </c>
      <c r="DY312" s="13" t="s">
        <v>282</v>
      </c>
      <c r="DZ312" s="13" t="s">
        <v>282</v>
      </c>
      <c r="EA312" s="13" t="s">
        <v>282</v>
      </c>
      <c r="EB312" s="13" t="s">
        <v>282</v>
      </c>
      <c r="EC312" s="13" t="s">
        <v>282</v>
      </c>
      <c r="ED312" s="13" t="s">
        <v>282</v>
      </c>
      <c r="EE312" s="13" t="s">
        <v>282</v>
      </c>
      <c r="EF312" s="13" t="s">
        <v>282</v>
      </c>
      <c r="EG312" s="13" t="s">
        <v>282</v>
      </c>
      <c r="EH312" s="13" t="s">
        <v>282</v>
      </c>
      <c r="EI312" s="13" t="s">
        <v>282</v>
      </c>
      <c r="EJ312" s="13" t="s">
        <v>282</v>
      </c>
      <c r="EK312" s="13" t="s">
        <v>282</v>
      </c>
      <c r="EL312" s="13" t="s">
        <v>282</v>
      </c>
      <c r="EM312" s="13" t="s">
        <v>282</v>
      </c>
      <c r="EN312" s="13" t="s">
        <v>282</v>
      </c>
      <c r="EO312" s="13" t="s">
        <v>282</v>
      </c>
      <c r="EP312" s="13" t="s">
        <v>282</v>
      </c>
      <c r="EQ312" s="13" t="s">
        <v>282</v>
      </c>
      <c r="ER312" s="13" t="s">
        <v>282</v>
      </c>
      <c r="ES312" s="13" t="s">
        <v>282</v>
      </c>
      <c r="ET312" s="13" t="s">
        <v>282</v>
      </c>
      <c r="EU312" s="13" t="s">
        <v>282</v>
      </c>
      <c r="EV312" s="13" t="s">
        <v>282</v>
      </c>
      <c r="EW312" s="13" t="s">
        <v>282</v>
      </c>
      <c r="EX312" s="13" t="s">
        <v>282</v>
      </c>
      <c r="EY312" s="13" t="s">
        <v>282</v>
      </c>
      <c r="EZ312" s="13" t="s">
        <v>282</v>
      </c>
      <c r="FA312" s="13" t="s">
        <v>282</v>
      </c>
      <c r="FB312" s="13" t="s">
        <v>282</v>
      </c>
      <c r="FC312" s="13" t="s">
        <v>282</v>
      </c>
      <c r="FD312" s="13" t="s">
        <v>282</v>
      </c>
      <c r="FE312" s="13" t="s">
        <v>282</v>
      </c>
      <c r="FF312" s="13" t="s">
        <v>282</v>
      </c>
      <c r="FG312" s="13" t="s">
        <v>282</v>
      </c>
      <c r="FH312" s="13" t="s">
        <v>282</v>
      </c>
      <c r="FI312" s="13" t="s">
        <v>282</v>
      </c>
      <c r="FJ312" s="13" t="s">
        <v>282</v>
      </c>
      <c r="FK312" s="13" t="s">
        <v>282</v>
      </c>
      <c r="FL312" s="13" t="s">
        <v>282</v>
      </c>
      <c r="FM312" s="13" t="s">
        <v>282</v>
      </c>
      <c r="FN312" s="13" t="s">
        <v>282</v>
      </c>
      <c r="FO312" s="13" t="s">
        <v>282</v>
      </c>
      <c r="FP312" s="13" t="s">
        <v>282</v>
      </c>
      <c r="FQ312" s="13" t="s">
        <v>282</v>
      </c>
      <c r="FR312" s="13" t="s">
        <v>282</v>
      </c>
      <c r="FS312" s="13" t="s">
        <v>282</v>
      </c>
      <c r="FT312" s="13" t="s">
        <v>282</v>
      </c>
      <c r="FU312" s="13" t="s">
        <v>282</v>
      </c>
      <c r="FV312" s="13" t="s">
        <v>282</v>
      </c>
      <c r="FW312" s="13" t="s">
        <v>282</v>
      </c>
      <c r="FX312" s="13" t="s">
        <v>282</v>
      </c>
      <c r="FY312" s="13" t="s">
        <v>282</v>
      </c>
      <c r="FZ312" s="13" t="s">
        <v>282</v>
      </c>
      <c r="GA312" s="13" t="s">
        <v>282</v>
      </c>
      <c r="GB312" s="13" t="s">
        <v>282</v>
      </c>
      <c r="GC312" s="13" t="s">
        <v>282</v>
      </c>
      <c r="GD312" s="13" t="s">
        <v>282</v>
      </c>
      <c r="GE312" s="13" t="s">
        <v>282</v>
      </c>
      <c r="GF312" s="13" t="s">
        <v>282</v>
      </c>
      <c r="GG312" s="13" t="s">
        <v>282</v>
      </c>
      <c r="GH312" s="13" t="s">
        <v>282</v>
      </c>
      <c r="GI312" s="13" t="s">
        <v>282</v>
      </c>
      <c r="GJ312" s="13" t="s">
        <v>282</v>
      </c>
      <c r="GK312" s="13" t="s">
        <v>282</v>
      </c>
      <c r="GL312" s="13" t="s">
        <v>282</v>
      </c>
      <c r="GM312" s="13" t="s">
        <v>282</v>
      </c>
      <c r="GN312" s="13" t="s">
        <v>282</v>
      </c>
      <c r="GO312" s="13" t="s">
        <v>282</v>
      </c>
      <c r="GP312" s="13" t="s">
        <v>282</v>
      </c>
      <c r="GQ312" s="13" t="s">
        <v>282</v>
      </c>
      <c r="GR312" s="13" t="s">
        <v>282</v>
      </c>
      <c r="GS312" s="13" t="s">
        <v>282</v>
      </c>
      <c r="GT312" s="13" t="s">
        <v>282</v>
      </c>
      <c r="GU312" s="13" t="s">
        <v>282</v>
      </c>
      <c r="GV312" s="13" t="s">
        <v>282</v>
      </c>
      <c r="GW312" s="13" t="s">
        <v>282</v>
      </c>
      <c r="GX312" s="13" t="s">
        <v>282</v>
      </c>
      <c r="GY312" s="13" t="s">
        <v>282</v>
      </c>
      <c r="GZ312" s="13" t="s">
        <v>282</v>
      </c>
      <c r="HA312" s="13" t="s">
        <v>282</v>
      </c>
      <c r="HB312" s="13" t="s">
        <v>282</v>
      </c>
      <c r="HC312" s="13" t="s">
        <v>282</v>
      </c>
      <c r="HD312" s="13" t="s">
        <v>282</v>
      </c>
      <c r="HE312" s="13" t="s">
        <v>282</v>
      </c>
      <c r="HF312" s="13" t="s">
        <v>282</v>
      </c>
      <c r="HG312" s="13" t="s">
        <v>282</v>
      </c>
      <c r="HH312" s="13" t="s">
        <v>282</v>
      </c>
      <c r="HI312" s="13" t="s">
        <v>282</v>
      </c>
      <c r="HJ312" s="13" t="s">
        <v>282</v>
      </c>
      <c r="HK312" s="13" t="s">
        <v>282</v>
      </c>
      <c r="HL312" s="13" t="s">
        <v>282</v>
      </c>
      <c r="HM312" s="13" t="s">
        <v>282</v>
      </c>
      <c r="HN312" s="13" t="s">
        <v>282</v>
      </c>
      <c r="HO312" s="13" t="s">
        <v>282</v>
      </c>
      <c r="HP312" s="13" t="s">
        <v>282</v>
      </c>
      <c r="HQ312" s="13" t="s">
        <v>282</v>
      </c>
      <c r="HR312" s="13" t="s">
        <v>282</v>
      </c>
      <c r="HS312" s="13" t="s">
        <v>282</v>
      </c>
      <c r="HT312" s="13" t="s">
        <v>282</v>
      </c>
      <c r="HU312" s="13" t="s">
        <v>282</v>
      </c>
      <c r="HV312" s="13" t="s">
        <v>282</v>
      </c>
      <c r="HW312" s="13" t="s">
        <v>282</v>
      </c>
      <c r="HX312" s="13" t="s">
        <v>282</v>
      </c>
      <c r="HY312" s="13" t="s">
        <v>282</v>
      </c>
      <c r="HZ312" s="13" t="s">
        <v>282</v>
      </c>
      <c r="IA312" s="13" t="s">
        <v>282</v>
      </c>
      <c r="IB312" s="13" t="s">
        <v>282</v>
      </c>
      <c r="IC312" s="13" t="s">
        <v>282</v>
      </c>
      <c r="ID312" s="13" t="s">
        <v>282</v>
      </c>
      <c r="IE312" s="13" t="s">
        <v>282</v>
      </c>
      <c r="IF312" s="13" t="s">
        <v>282</v>
      </c>
      <c r="IG312" s="13" t="s">
        <v>282</v>
      </c>
      <c r="IH312" s="13" t="s">
        <v>282</v>
      </c>
      <c r="II312" s="13" t="s">
        <v>282</v>
      </c>
      <c r="IJ312" s="13" t="s">
        <v>282</v>
      </c>
      <c r="IK312" s="13" t="s">
        <v>282</v>
      </c>
      <c r="IL312" s="13" t="s">
        <v>282</v>
      </c>
      <c r="IM312" s="13" t="s">
        <v>282</v>
      </c>
      <c r="IN312" s="13" t="s">
        <v>282</v>
      </c>
      <c r="IO312" s="13" t="s">
        <v>282</v>
      </c>
      <c r="IP312" s="13" t="s">
        <v>282</v>
      </c>
      <c r="IQ312" s="13" t="s">
        <v>282</v>
      </c>
      <c r="IR312" s="13" t="s">
        <v>282</v>
      </c>
      <c r="IS312" s="13" t="s">
        <v>282</v>
      </c>
      <c r="IT312" s="13" t="s">
        <v>282</v>
      </c>
      <c r="IU312" s="13" t="s">
        <v>282</v>
      </c>
      <c r="IV312" s="13" t="s">
        <v>282</v>
      </c>
    </row>
    <row r="313" spans="1:256" ht="36.75" customHeight="1">
      <c r="A313" s="36" t="s">
        <v>283</v>
      </c>
      <c r="B313" s="36"/>
      <c r="C313" s="25">
        <v>100</v>
      </c>
      <c r="D313" s="36"/>
      <c r="E313" s="29">
        <v>0</v>
      </c>
      <c r="F313" s="29">
        <v>0</v>
      </c>
      <c r="G313" s="158"/>
      <c r="H313" s="29"/>
      <c r="I313" s="76"/>
      <c r="J313" s="76"/>
      <c r="K313" s="76"/>
      <c r="L313" s="76"/>
      <c r="M313" s="37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 t="s">
        <v>283</v>
      </c>
      <c r="DI313" s="13" t="s">
        <v>283</v>
      </c>
      <c r="DJ313" s="13" t="s">
        <v>283</v>
      </c>
      <c r="DK313" s="13" t="s">
        <v>283</v>
      </c>
      <c r="DL313" s="13" t="s">
        <v>283</v>
      </c>
      <c r="DM313" s="13" t="s">
        <v>283</v>
      </c>
      <c r="DN313" s="13" t="s">
        <v>283</v>
      </c>
      <c r="DO313" s="13" t="s">
        <v>283</v>
      </c>
      <c r="DP313" s="13" t="s">
        <v>283</v>
      </c>
      <c r="DQ313" s="13" t="s">
        <v>283</v>
      </c>
      <c r="DR313" s="13" t="s">
        <v>283</v>
      </c>
      <c r="DS313" s="13" t="s">
        <v>283</v>
      </c>
      <c r="DT313" s="13" t="s">
        <v>283</v>
      </c>
      <c r="DU313" s="13" t="s">
        <v>283</v>
      </c>
      <c r="DV313" s="13" t="s">
        <v>283</v>
      </c>
      <c r="DW313" s="13" t="s">
        <v>283</v>
      </c>
      <c r="DX313" s="13" t="s">
        <v>283</v>
      </c>
      <c r="DY313" s="13" t="s">
        <v>283</v>
      </c>
      <c r="DZ313" s="13" t="s">
        <v>283</v>
      </c>
      <c r="EA313" s="13" t="s">
        <v>283</v>
      </c>
      <c r="EB313" s="13" t="s">
        <v>283</v>
      </c>
      <c r="EC313" s="13" t="s">
        <v>283</v>
      </c>
      <c r="ED313" s="13" t="s">
        <v>283</v>
      </c>
      <c r="EE313" s="13" t="s">
        <v>283</v>
      </c>
      <c r="EF313" s="13" t="s">
        <v>283</v>
      </c>
      <c r="EG313" s="13" t="s">
        <v>283</v>
      </c>
      <c r="EH313" s="13" t="s">
        <v>283</v>
      </c>
      <c r="EI313" s="13" t="s">
        <v>283</v>
      </c>
      <c r="EJ313" s="13" t="s">
        <v>283</v>
      </c>
      <c r="EK313" s="13" t="s">
        <v>283</v>
      </c>
      <c r="EL313" s="13" t="s">
        <v>283</v>
      </c>
      <c r="EM313" s="13" t="s">
        <v>283</v>
      </c>
      <c r="EN313" s="13" t="s">
        <v>283</v>
      </c>
      <c r="EO313" s="13" t="s">
        <v>283</v>
      </c>
      <c r="EP313" s="13" t="s">
        <v>283</v>
      </c>
      <c r="EQ313" s="13" t="s">
        <v>283</v>
      </c>
      <c r="ER313" s="13" t="s">
        <v>283</v>
      </c>
      <c r="ES313" s="13" t="s">
        <v>283</v>
      </c>
      <c r="ET313" s="13" t="s">
        <v>283</v>
      </c>
      <c r="EU313" s="13" t="s">
        <v>283</v>
      </c>
      <c r="EV313" s="13" t="s">
        <v>283</v>
      </c>
      <c r="EW313" s="13" t="s">
        <v>283</v>
      </c>
      <c r="EX313" s="13" t="s">
        <v>283</v>
      </c>
      <c r="EY313" s="13" t="s">
        <v>283</v>
      </c>
      <c r="EZ313" s="13" t="s">
        <v>283</v>
      </c>
      <c r="FA313" s="13" t="s">
        <v>283</v>
      </c>
      <c r="FB313" s="13" t="s">
        <v>283</v>
      </c>
      <c r="FC313" s="13" t="s">
        <v>283</v>
      </c>
      <c r="FD313" s="13" t="s">
        <v>283</v>
      </c>
      <c r="FE313" s="13" t="s">
        <v>283</v>
      </c>
      <c r="FF313" s="13" t="s">
        <v>283</v>
      </c>
      <c r="FG313" s="13" t="s">
        <v>283</v>
      </c>
      <c r="FH313" s="13" t="s">
        <v>283</v>
      </c>
      <c r="FI313" s="13" t="s">
        <v>283</v>
      </c>
      <c r="FJ313" s="13" t="s">
        <v>283</v>
      </c>
      <c r="FK313" s="13" t="s">
        <v>283</v>
      </c>
      <c r="FL313" s="13" t="s">
        <v>283</v>
      </c>
      <c r="FM313" s="13" t="s">
        <v>283</v>
      </c>
      <c r="FN313" s="13" t="s">
        <v>283</v>
      </c>
      <c r="FO313" s="13" t="s">
        <v>283</v>
      </c>
      <c r="FP313" s="13" t="s">
        <v>283</v>
      </c>
      <c r="FQ313" s="13" t="s">
        <v>283</v>
      </c>
      <c r="FR313" s="13" t="s">
        <v>283</v>
      </c>
      <c r="FS313" s="13" t="s">
        <v>283</v>
      </c>
      <c r="FT313" s="13" t="s">
        <v>283</v>
      </c>
      <c r="FU313" s="13" t="s">
        <v>283</v>
      </c>
      <c r="FV313" s="13" t="s">
        <v>283</v>
      </c>
      <c r="FW313" s="13" t="s">
        <v>283</v>
      </c>
      <c r="FX313" s="13" t="s">
        <v>283</v>
      </c>
      <c r="FY313" s="13" t="s">
        <v>283</v>
      </c>
      <c r="FZ313" s="13" t="s">
        <v>283</v>
      </c>
      <c r="GA313" s="13" t="s">
        <v>283</v>
      </c>
      <c r="GB313" s="13" t="s">
        <v>283</v>
      </c>
      <c r="GC313" s="13" t="s">
        <v>283</v>
      </c>
      <c r="GD313" s="13" t="s">
        <v>283</v>
      </c>
      <c r="GE313" s="13" t="s">
        <v>283</v>
      </c>
      <c r="GF313" s="13" t="s">
        <v>283</v>
      </c>
      <c r="GG313" s="13" t="s">
        <v>283</v>
      </c>
      <c r="GH313" s="13" t="s">
        <v>283</v>
      </c>
      <c r="GI313" s="13" t="s">
        <v>283</v>
      </c>
      <c r="GJ313" s="13" t="s">
        <v>283</v>
      </c>
      <c r="GK313" s="13" t="s">
        <v>283</v>
      </c>
      <c r="GL313" s="13" t="s">
        <v>283</v>
      </c>
      <c r="GM313" s="13" t="s">
        <v>283</v>
      </c>
      <c r="GN313" s="13" t="s">
        <v>283</v>
      </c>
      <c r="GO313" s="13" t="s">
        <v>283</v>
      </c>
      <c r="GP313" s="13" t="s">
        <v>283</v>
      </c>
      <c r="GQ313" s="13" t="s">
        <v>283</v>
      </c>
      <c r="GR313" s="13" t="s">
        <v>283</v>
      </c>
      <c r="GS313" s="13" t="s">
        <v>283</v>
      </c>
      <c r="GT313" s="13" t="s">
        <v>283</v>
      </c>
      <c r="GU313" s="13" t="s">
        <v>283</v>
      </c>
      <c r="GV313" s="13" t="s">
        <v>283</v>
      </c>
      <c r="GW313" s="13" t="s">
        <v>283</v>
      </c>
      <c r="GX313" s="13" t="s">
        <v>283</v>
      </c>
      <c r="GY313" s="13" t="s">
        <v>283</v>
      </c>
      <c r="GZ313" s="13" t="s">
        <v>283</v>
      </c>
      <c r="HA313" s="13" t="s">
        <v>283</v>
      </c>
      <c r="HB313" s="13" t="s">
        <v>283</v>
      </c>
      <c r="HC313" s="13" t="s">
        <v>283</v>
      </c>
      <c r="HD313" s="13" t="s">
        <v>283</v>
      </c>
      <c r="HE313" s="13" t="s">
        <v>283</v>
      </c>
      <c r="HF313" s="13" t="s">
        <v>283</v>
      </c>
      <c r="HG313" s="13" t="s">
        <v>283</v>
      </c>
      <c r="HH313" s="13" t="s">
        <v>283</v>
      </c>
      <c r="HI313" s="13" t="s">
        <v>283</v>
      </c>
      <c r="HJ313" s="13" t="s">
        <v>283</v>
      </c>
      <c r="HK313" s="13" t="s">
        <v>283</v>
      </c>
      <c r="HL313" s="13" t="s">
        <v>283</v>
      </c>
      <c r="HM313" s="13" t="s">
        <v>283</v>
      </c>
      <c r="HN313" s="13" t="s">
        <v>283</v>
      </c>
      <c r="HO313" s="13" t="s">
        <v>283</v>
      </c>
      <c r="HP313" s="13" t="s">
        <v>283</v>
      </c>
      <c r="HQ313" s="13" t="s">
        <v>283</v>
      </c>
      <c r="HR313" s="13" t="s">
        <v>283</v>
      </c>
      <c r="HS313" s="13" t="s">
        <v>283</v>
      </c>
      <c r="HT313" s="13" t="s">
        <v>283</v>
      </c>
      <c r="HU313" s="13" t="s">
        <v>283</v>
      </c>
      <c r="HV313" s="13" t="s">
        <v>283</v>
      </c>
      <c r="HW313" s="13" t="s">
        <v>283</v>
      </c>
      <c r="HX313" s="13" t="s">
        <v>283</v>
      </c>
      <c r="HY313" s="13" t="s">
        <v>283</v>
      </c>
      <c r="HZ313" s="13" t="s">
        <v>283</v>
      </c>
      <c r="IA313" s="13" t="s">
        <v>283</v>
      </c>
      <c r="IB313" s="13" t="s">
        <v>283</v>
      </c>
      <c r="IC313" s="13" t="s">
        <v>283</v>
      </c>
      <c r="ID313" s="13" t="s">
        <v>283</v>
      </c>
      <c r="IE313" s="13" t="s">
        <v>283</v>
      </c>
      <c r="IF313" s="13" t="s">
        <v>283</v>
      </c>
      <c r="IG313" s="13" t="s">
        <v>283</v>
      </c>
      <c r="IH313" s="13" t="s">
        <v>283</v>
      </c>
      <c r="II313" s="13" t="s">
        <v>283</v>
      </c>
      <c r="IJ313" s="13" t="s">
        <v>283</v>
      </c>
      <c r="IK313" s="13" t="s">
        <v>283</v>
      </c>
      <c r="IL313" s="13" t="s">
        <v>283</v>
      </c>
      <c r="IM313" s="13" t="s">
        <v>283</v>
      </c>
      <c r="IN313" s="13" t="s">
        <v>283</v>
      </c>
      <c r="IO313" s="13" t="s">
        <v>283</v>
      </c>
      <c r="IP313" s="13" t="s">
        <v>283</v>
      </c>
      <c r="IQ313" s="13" t="s">
        <v>283</v>
      </c>
      <c r="IR313" s="13" t="s">
        <v>283</v>
      </c>
      <c r="IS313" s="13" t="s">
        <v>283</v>
      </c>
      <c r="IT313" s="13" t="s">
        <v>283</v>
      </c>
      <c r="IU313" s="13" t="s">
        <v>283</v>
      </c>
      <c r="IV313" s="13" t="s">
        <v>283</v>
      </c>
    </row>
    <row r="314" spans="1:256" ht="36.75" customHeight="1">
      <c r="A314" s="36" t="s">
        <v>284</v>
      </c>
      <c r="B314" s="36"/>
      <c r="C314" s="25">
        <v>100</v>
      </c>
      <c r="D314" s="36"/>
      <c r="E314" s="29">
        <v>0</v>
      </c>
      <c r="F314" s="29">
        <v>0</v>
      </c>
      <c r="G314" s="158"/>
      <c r="H314" s="29"/>
      <c r="I314" s="76"/>
      <c r="J314" s="76"/>
      <c r="K314" s="76"/>
      <c r="L314" s="76"/>
      <c r="M314" s="37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 t="s">
        <v>284</v>
      </c>
      <c r="DI314" s="13" t="s">
        <v>284</v>
      </c>
      <c r="DJ314" s="13" t="s">
        <v>284</v>
      </c>
      <c r="DK314" s="13" t="s">
        <v>284</v>
      </c>
      <c r="DL314" s="13" t="s">
        <v>284</v>
      </c>
      <c r="DM314" s="13" t="s">
        <v>284</v>
      </c>
      <c r="DN314" s="13" t="s">
        <v>284</v>
      </c>
      <c r="DO314" s="13" t="s">
        <v>284</v>
      </c>
      <c r="DP314" s="13" t="s">
        <v>284</v>
      </c>
      <c r="DQ314" s="13" t="s">
        <v>284</v>
      </c>
      <c r="DR314" s="13" t="s">
        <v>284</v>
      </c>
      <c r="DS314" s="13" t="s">
        <v>284</v>
      </c>
      <c r="DT314" s="13" t="s">
        <v>284</v>
      </c>
      <c r="DU314" s="13" t="s">
        <v>284</v>
      </c>
      <c r="DV314" s="13" t="s">
        <v>284</v>
      </c>
      <c r="DW314" s="13" t="s">
        <v>284</v>
      </c>
      <c r="DX314" s="13" t="s">
        <v>284</v>
      </c>
      <c r="DY314" s="13" t="s">
        <v>284</v>
      </c>
      <c r="DZ314" s="13" t="s">
        <v>284</v>
      </c>
      <c r="EA314" s="13" t="s">
        <v>284</v>
      </c>
      <c r="EB314" s="13" t="s">
        <v>284</v>
      </c>
      <c r="EC314" s="13" t="s">
        <v>284</v>
      </c>
      <c r="ED314" s="13" t="s">
        <v>284</v>
      </c>
      <c r="EE314" s="13" t="s">
        <v>284</v>
      </c>
      <c r="EF314" s="13" t="s">
        <v>284</v>
      </c>
      <c r="EG314" s="13" t="s">
        <v>284</v>
      </c>
      <c r="EH314" s="13" t="s">
        <v>284</v>
      </c>
      <c r="EI314" s="13" t="s">
        <v>284</v>
      </c>
      <c r="EJ314" s="13" t="s">
        <v>284</v>
      </c>
      <c r="EK314" s="13" t="s">
        <v>284</v>
      </c>
      <c r="EL314" s="13" t="s">
        <v>284</v>
      </c>
      <c r="EM314" s="13" t="s">
        <v>284</v>
      </c>
      <c r="EN314" s="13" t="s">
        <v>284</v>
      </c>
      <c r="EO314" s="13" t="s">
        <v>284</v>
      </c>
      <c r="EP314" s="13" t="s">
        <v>284</v>
      </c>
      <c r="EQ314" s="13" t="s">
        <v>284</v>
      </c>
      <c r="ER314" s="13" t="s">
        <v>284</v>
      </c>
      <c r="ES314" s="13" t="s">
        <v>284</v>
      </c>
      <c r="ET314" s="13" t="s">
        <v>284</v>
      </c>
      <c r="EU314" s="13" t="s">
        <v>284</v>
      </c>
      <c r="EV314" s="13" t="s">
        <v>284</v>
      </c>
      <c r="EW314" s="13" t="s">
        <v>284</v>
      </c>
      <c r="EX314" s="13" t="s">
        <v>284</v>
      </c>
      <c r="EY314" s="13" t="s">
        <v>284</v>
      </c>
      <c r="EZ314" s="13" t="s">
        <v>284</v>
      </c>
      <c r="FA314" s="13" t="s">
        <v>284</v>
      </c>
      <c r="FB314" s="13" t="s">
        <v>284</v>
      </c>
      <c r="FC314" s="13" t="s">
        <v>284</v>
      </c>
      <c r="FD314" s="13" t="s">
        <v>284</v>
      </c>
      <c r="FE314" s="13" t="s">
        <v>284</v>
      </c>
      <c r="FF314" s="13" t="s">
        <v>284</v>
      </c>
      <c r="FG314" s="13" t="s">
        <v>284</v>
      </c>
      <c r="FH314" s="13" t="s">
        <v>284</v>
      </c>
      <c r="FI314" s="13" t="s">
        <v>284</v>
      </c>
      <c r="FJ314" s="13" t="s">
        <v>284</v>
      </c>
      <c r="FK314" s="13" t="s">
        <v>284</v>
      </c>
      <c r="FL314" s="13" t="s">
        <v>284</v>
      </c>
      <c r="FM314" s="13" t="s">
        <v>284</v>
      </c>
      <c r="FN314" s="13" t="s">
        <v>284</v>
      </c>
      <c r="FO314" s="13" t="s">
        <v>284</v>
      </c>
      <c r="FP314" s="13" t="s">
        <v>284</v>
      </c>
      <c r="FQ314" s="13" t="s">
        <v>284</v>
      </c>
      <c r="FR314" s="13" t="s">
        <v>284</v>
      </c>
      <c r="FS314" s="13" t="s">
        <v>284</v>
      </c>
      <c r="FT314" s="13" t="s">
        <v>284</v>
      </c>
      <c r="FU314" s="13" t="s">
        <v>284</v>
      </c>
      <c r="FV314" s="13" t="s">
        <v>284</v>
      </c>
      <c r="FW314" s="13" t="s">
        <v>284</v>
      </c>
      <c r="FX314" s="13" t="s">
        <v>284</v>
      </c>
      <c r="FY314" s="13" t="s">
        <v>284</v>
      </c>
      <c r="FZ314" s="13" t="s">
        <v>284</v>
      </c>
      <c r="GA314" s="13" t="s">
        <v>284</v>
      </c>
      <c r="GB314" s="13" t="s">
        <v>284</v>
      </c>
      <c r="GC314" s="13" t="s">
        <v>284</v>
      </c>
      <c r="GD314" s="13" t="s">
        <v>284</v>
      </c>
      <c r="GE314" s="13" t="s">
        <v>284</v>
      </c>
      <c r="GF314" s="13" t="s">
        <v>284</v>
      </c>
      <c r="GG314" s="13" t="s">
        <v>284</v>
      </c>
      <c r="GH314" s="13" t="s">
        <v>284</v>
      </c>
      <c r="GI314" s="13" t="s">
        <v>284</v>
      </c>
      <c r="GJ314" s="13" t="s">
        <v>284</v>
      </c>
      <c r="GK314" s="13" t="s">
        <v>284</v>
      </c>
      <c r="GL314" s="13" t="s">
        <v>284</v>
      </c>
      <c r="GM314" s="13" t="s">
        <v>284</v>
      </c>
      <c r="GN314" s="13" t="s">
        <v>284</v>
      </c>
      <c r="GO314" s="13" t="s">
        <v>284</v>
      </c>
      <c r="GP314" s="13" t="s">
        <v>284</v>
      </c>
      <c r="GQ314" s="13" t="s">
        <v>284</v>
      </c>
      <c r="GR314" s="13" t="s">
        <v>284</v>
      </c>
      <c r="GS314" s="13" t="s">
        <v>284</v>
      </c>
      <c r="GT314" s="13" t="s">
        <v>284</v>
      </c>
      <c r="GU314" s="13" t="s">
        <v>284</v>
      </c>
      <c r="GV314" s="13" t="s">
        <v>284</v>
      </c>
      <c r="GW314" s="13" t="s">
        <v>284</v>
      </c>
      <c r="GX314" s="13" t="s">
        <v>284</v>
      </c>
      <c r="GY314" s="13" t="s">
        <v>284</v>
      </c>
      <c r="GZ314" s="13" t="s">
        <v>284</v>
      </c>
      <c r="HA314" s="13" t="s">
        <v>284</v>
      </c>
      <c r="HB314" s="13" t="s">
        <v>284</v>
      </c>
      <c r="HC314" s="13" t="s">
        <v>284</v>
      </c>
      <c r="HD314" s="13" t="s">
        <v>284</v>
      </c>
      <c r="HE314" s="13" t="s">
        <v>284</v>
      </c>
      <c r="HF314" s="13" t="s">
        <v>284</v>
      </c>
      <c r="HG314" s="13" t="s">
        <v>284</v>
      </c>
      <c r="HH314" s="13" t="s">
        <v>284</v>
      </c>
      <c r="HI314" s="13" t="s">
        <v>284</v>
      </c>
      <c r="HJ314" s="13" t="s">
        <v>284</v>
      </c>
      <c r="HK314" s="13" t="s">
        <v>284</v>
      </c>
      <c r="HL314" s="13" t="s">
        <v>284</v>
      </c>
      <c r="HM314" s="13" t="s">
        <v>284</v>
      </c>
      <c r="HN314" s="13" t="s">
        <v>284</v>
      </c>
      <c r="HO314" s="13" t="s">
        <v>284</v>
      </c>
      <c r="HP314" s="13" t="s">
        <v>284</v>
      </c>
      <c r="HQ314" s="13" t="s">
        <v>284</v>
      </c>
      <c r="HR314" s="13" t="s">
        <v>284</v>
      </c>
      <c r="HS314" s="13" t="s">
        <v>284</v>
      </c>
      <c r="HT314" s="13" t="s">
        <v>284</v>
      </c>
      <c r="HU314" s="13" t="s">
        <v>284</v>
      </c>
      <c r="HV314" s="13" t="s">
        <v>284</v>
      </c>
      <c r="HW314" s="13" t="s">
        <v>284</v>
      </c>
      <c r="HX314" s="13" t="s">
        <v>284</v>
      </c>
      <c r="HY314" s="13" t="s">
        <v>284</v>
      </c>
      <c r="HZ314" s="13" t="s">
        <v>284</v>
      </c>
      <c r="IA314" s="13" t="s">
        <v>284</v>
      </c>
      <c r="IB314" s="13" t="s">
        <v>284</v>
      </c>
      <c r="IC314" s="13" t="s">
        <v>284</v>
      </c>
      <c r="ID314" s="13" t="s">
        <v>284</v>
      </c>
      <c r="IE314" s="13" t="s">
        <v>284</v>
      </c>
      <c r="IF314" s="13" t="s">
        <v>284</v>
      </c>
      <c r="IG314" s="13" t="s">
        <v>284</v>
      </c>
      <c r="IH314" s="13" t="s">
        <v>284</v>
      </c>
      <c r="II314" s="13" t="s">
        <v>284</v>
      </c>
      <c r="IJ314" s="13" t="s">
        <v>284</v>
      </c>
      <c r="IK314" s="13" t="s">
        <v>284</v>
      </c>
      <c r="IL314" s="13" t="s">
        <v>284</v>
      </c>
      <c r="IM314" s="13" t="s">
        <v>284</v>
      </c>
      <c r="IN314" s="13" t="s">
        <v>284</v>
      </c>
      <c r="IO314" s="13" t="s">
        <v>284</v>
      </c>
      <c r="IP314" s="13" t="s">
        <v>284</v>
      </c>
      <c r="IQ314" s="13" t="s">
        <v>284</v>
      </c>
      <c r="IR314" s="13" t="s">
        <v>284</v>
      </c>
      <c r="IS314" s="13" t="s">
        <v>284</v>
      </c>
      <c r="IT314" s="13" t="s">
        <v>284</v>
      </c>
      <c r="IU314" s="13" t="s">
        <v>284</v>
      </c>
      <c r="IV314" s="13" t="s">
        <v>284</v>
      </c>
    </row>
    <row r="315" spans="1:256" ht="36.75" customHeight="1">
      <c r="A315" s="36" t="s">
        <v>285</v>
      </c>
      <c r="B315" s="36"/>
      <c r="C315" s="25">
        <f aca="true" t="shared" si="15" ref="C315:C320">E315/F315*100</f>
        <v>100</v>
      </c>
      <c r="D315" s="36"/>
      <c r="E315" s="29">
        <v>99</v>
      </c>
      <c r="F315" s="29">
        <v>99</v>
      </c>
      <c r="G315" s="158" t="s">
        <v>299</v>
      </c>
      <c r="H315" s="29"/>
      <c r="I315" s="64">
        <v>100</v>
      </c>
      <c r="J315" s="76"/>
      <c r="K315" s="76">
        <v>0</v>
      </c>
      <c r="L315" s="76">
        <v>0</v>
      </c>
      <c r="M315" s="37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 t="s">
        <v>285</v>
      </c>
      <c r="DI315" s="13" t="s">
        <v>285</v>
      </c>
      <c r="DJ315" s="13" t="s">
        <v>285</v>
      </c>
      <c r="DK315" s="13" t="s">
        <v>285</v>
      </c>
      <c r="DL315" s="13" t="s">
        <v>285</v>
      </c>
      <c r="DM315" s="13" t="s">
        <v>285</v>
      </c>
      <c r="DN315" s="13" t="s">
        <v>285</v>
      </c>
      <c r="DO315" s="13" t="s">
        <v>285</v>
      </c>
      <c r="DP315" s="13" t="s">
        <v>285</v>
      </c>
      <c r="DQ315" s="13" t="s">
        <v>285</v>
      </c>
      <c r="DR315" s="13" t="s">
        <v>285</v>
      </c>
      <c r="DS315" s="13" t="s">
        <v>285</v>
      </c>
      <c r="DT315" s="13" t="s">
        <v>285</v>
      </c>
      <c r="DU315" s="13" t="s">
        <v>285</v>
      </c>
      <c r="DV315" s="13" t="s">
        <v>285</v>
      </c>
      <c r="DW315" s="13" t="s">
        <v>285</v>
      </c>
      <c r="DX315" s="13" t="s">
        <v>285</v>
      </c>
      <c r="DY315" s="13" t="s">
        <v>285</v>
      </c>
      <c r="DZ315" s="13" t="s">
        <v>285</v>
      </c>
      <c r="EA315" s="13" t="s">
        <v>285</v>
      </c>
      <c r="EB315" s="13" t="s">
        <v>285</v>
      </c>
      <c r="EC315" s="13" t="s">
        <v>285</v>
      </c>
      <c r="ED315" s="13" t="s">
        <v>285</v>
      </c>
      <c r="EE315" s="13" t="s">
        <v>285</v>
      </c>
      <c r="EF315" s="13" t="s">
        <v>285</v>
      </c>
      <c r="EG315" s="13" t="s">
        <v>285</v>
      </c>
      <c r="EH315" s="13" t="s">
        <v>285</v>
      </c>
      <c r="EI315" s="13" t="s">
        <v>285</v>
      </c>
      <c r="EJ315" s="13" t="s">
        <v>285</v>
      </c>
      <c r="EK315" s="13" t="s">
        <v>285</v>
      </c>
      <c r="EL315" s="13" t="s">
        <v>285</v>
      </c>
      <c r="EM315" s="13" t="s">
        <v>285</v>
      </c>
      <c r="EN315" s="13" t="s">
        <v>285</v>
      </c>
      <c r="EO315" s="13" t="s">
        <v>285</v>
      </c>
      <c r="EP315" s="13" t="s">
        <v>285</v>
      </c>
      <c r="EQ315" s="13" t="s">
        <v>285</v>
      </c>
      <c r="ER315" s="13" t="s">
        <v>285</v>
      </c>
      <c r="ES315" s="13" t="s">
        <v>285</v>
      </c>
      <c r="ET315" s="13" t="s">
        <v>285</v>
      </c>
      <c r="EU315" s="13" t="s">
        <v>285</v>
      </c>
      <c r="EV315" s="13" t="s">
        <v>285</v>
      </c>
      <c r="EW315" s="13" t="s">
        <v>285</v>
      </c>
      <c r="EX315" s="13" t="s">
        <v>285</v>
      </c>
      <c r="EY315" s="13" t="s">
        <v>285</v>
      </c>
      <c r="EZ315" s="13" t="s">
        <v>285</v>
      </c>
      <c r="FA315" s="13" t="s">
        <v>285</v>
      </c>
      <c r="FB315" s="13" t="s">
        <v>285</v>
      </c>
      <c r="FC315" s="13" t="s">
        <v>285</v>
      </c>
      <c r="FD315" s="13" t="s">
        <v>285</v>
      </c>
      <c r="FE315" s="13" t="s">
        <v>285</v>
      </c>
      <c r="FF315" s="13" t="s">
        <v>285</v>
      </c>
      <c r="FG315" s="13" t="s">
        <v>285</v>
      </c>
      <c r="FH315" s="13" t="s">
        <v>285</v>
      </c>
      <c r="FI315" s="13" t="s">
        <v>285</v>
      </c>
      <c r="FJ315" s="13" t="s">
        <v>285</v>
      </c>
      <c r="FK315" s="13" t="s">
        <v>285</v>
      </c>
      <c r="FL315" s="13" t="s">
        <v>285</v>
      </c>
      <c r="FM315" s="13" t="s">
        <v>285</v>
      </c>
      <c r="FN315" s="13" t="s">
        <v>285</v>
      </c>
      <c r="FO315" s="13" t="s">
        <v>285</v>
      </c>
      <c r="FP315" s="13" t="s">
        <v>285</v>
      </c>
      <c r="FQ315" s="13" t="s">
        <v>285</v>
      </c>
      <c r="FR315" s="13" t="s">
        <v>285</v>
      </c>
      <c r="FS315" s="13" t="s">
        <v>285</v>
      </c>
      <c r="FT315" s="13" t="s">
        <v>285</v>
      </c>
      <c r="FU315" s="13" t="s">
        <v>285</v>
      </c>
      <c r="FV315" s="13" t="s">
        <v>285</v>
      </c>
      <c r="FW315" s="13" t="s">
        <v>285</v>
      </c>
      <c r="FX315" s="13" t="s">
        <v>285</v>
      </c>
      <c r="FY315" s="13" t="s">
        <v>285</v>
      </c>
      <c r="FZ315" s="13" t="s">
        <v>285</v>
      </c>
      <c r="GA315" s="13" t="s">
        <v>285</v>
      </c>
      <c r="GB315" s="13" t="s">
        <v>285</v>
      </c>
      <c r="GC315" s="13" t="s">
        <v>285</v>
      </c>
      <c r="GD315" s="13" t="s">
        <v>285</v>
      </c>
      <c r="GE315" s="13" t="s">
        <v>285</v>
      </c>
      <c r="GF315" s="13" t="s">
        <v>285</v>
      </c>
      <c r="GG315" s="13" t="s">
        <v>285</v>
      </c>
      <c r="GH315" s="13" t="s">
        <v>285</v>
      </c>
      <c r="GI315" s="13" t="s">
        <v>285</v>
      </c>
      <c r="GJ315" s="13" t="s">
        <v>285</v>
      </c>
      <c r="GK315" s="13" t="s">
        <v>285</v>
      </c>
      <c r="GL315" s="13" t="s">
        <v>285</v>
      </c>
      <c r="GM315" s="13" t="s">
        <v>285</v>
      </c>
      <c r="GN315" s="13" t="s">
        <v>285</v>
      </c>
      <c r="GO315" s="13" t="s">
        <v>285</v>
      </c>
      <c r="GP315" s="13" t="s">
        <v>285</v>
      </c>
      <c r="GQ315" s="13" t="s">
        <v>285</v>
      </c>
      <c r="GR315" s="13" t="s">
        <v>285</v>
      </c>
      <c r="GS315" s="13" t="s">
        <v>285</v>
      </c>
      <c r="GT315" s="13" t="s">
        <v>285</v>
      </c>
      <c r="GU315" s="13" t="s">
        <v>285</v>
      </c>
      <c r="GV315" s="13" t="s">
        <v>285</v>
      </c>
      <c r="GW315" s="13" t="s">
        <v>285</v>
      </c>
      <c r="GX315" s="13" t="s">
        <v>285</v>
      </c>
      <c r="GY315" s="13" t="s">
        <v>285</v>
      </c>
      <c r="GZ315" s="13" t="s">
        <v>285</v>
      </c>
      <c r="HA315" s="13" t="s">
        <v>285</v>
      </c>
      <c r="HB315" s="13" t="s">
        <v>285</v>
      </c>
      <c r="HC315" s="13" t="s">
        <v>285</v>
      </c>
      <c r="HD315" s="13" t="s">
        <v>285</v>
      </c>
      <c r="HE315" s="13" t="s">
        <v>285</v>
      </c>
      <c r="HF315" s="13" t="s">
        <v>285</v>
      </c>
      <c r="HG315" s="13" t="s">
        <v>285</v>
      </c>
      <c r="HH315" s="13" t="s">
        <v>285</v>
      </c>
      <c r="HI315" s="13" t="s">
        <v>285</v>
      </c>
      <c r="HJ315" s="13" t="s">
        <v>285</v>
      </c>
      <c r="HK315" s="13" t="s">
        <v>285</v>
      </c>
      <c r="HL315" s="13" t="s">
        <v>285</v>
      </c>
      <c r="HM315" s="13" t="s">
        <v>285</v>
      </c>
      <c r="HN315" s="13" t="s">
        <v>285</v>
      </c>
      <c r="HO315" s="13" t="s">
        <v>285</v>
      </c>
      <c r="HP315" s="13" t="s">
        <v>285</v>
      </c>
      <c r="HQ315" s="13" t="s">
        <v>285</v>
      </c>
      <c r="HR315" s="13" t="s">
        <v>285</v>
      </c>
      <c r="HS315" s="13" t="s">
        <v>285</v>
      </c>
      <c r="HT315" s="13" t="s">
        <v>285</v>
      </c>
      <c r="HU315" s="13" t="s">
        <v>285</v>
      </c>
      <c r="HV315" s="13" t="s">
        <v>285</v>
      </c>
      <c r="HW315" s="13" t="s">
        <v>285</v>
      </c>
      <c r="HX315" s="13" t="s">
        <v>285</v>
      </c>
      <c r="HY315" s="13" t="s">
        <v>285</v>
      </c>
      <c r="HZ315" s="13" t="s">
        <v>285</v>
      </c>
      <c r="IA315" s="13" t="s">
        <v>285</v>
      </c>
      <c r="IB315" s="13" t="s">
        <v>285</v>
      </c>
      <c r="IC315" s="13" t="s">
        <v>285</v>
      </c>
      <c r="ID315" s="13" t="s">
        <v>285</v>
      </c>
      <c r="IE315" s="13" t="s">
        <v>285</v>
      </c>
      <c r="IF315" s="13" t="s">
        <v>285</v>
      </c>
      <c r="IG315" s="13" t="s">
        <v>285</v>
      </c>
      <c r="IH315" s="13" t="s">
        <v>285</v>
      </c>
      <c r="II315" s="13" t="s">
        <v>285</v>
      </c>
      <c r="IJ315" s="13" t="s">
        <v>285</v>
      </c>
      <c r="IK315" s="13" t="s">
        <v>285</v>
      </c>
      <c r="IL315" s="13" t="s">
        <v>285</v>
      </c>
      <c r="IM315" s="13" t="s">
        <v>285</v>
      </c>
      <c r="IN315" s="13" t="s">
        <v>285</v>
      </c>
      <c r="IO315" s="13" t="s">
        <v>285</v>
      </c>
      <c r="IP315" s="13" t="s">
        <v>285</v>
      </c>
      <c r="IQ315" s="13" t="s">
        <v>285</v>
      </c>
      <c r="IR315" s="13" t="s">
        <v>285</v>
      </c>
      <c r="IS315" s="13" t="s">
        <v>285</v>
      </c>
      <c r="IT315" s="13" t="s">
        <v>285</v>
      </c>
      <c r="IU315" s="13" t="s">
        <v>285</v>
      </c>
      <c r="IV315" s="13" t="s">
        <v>285</v>
      </c>
    </row>
    <row r="316" spans="1:256" ht="36.75" customHeight="1">
      <c r="A316" s="36" t="s">
        <v>286</v>
      </c>
      <c r="B316" s="36"/>
      <c r="C316" s="25">
        <f t="shared" si="15"/>
        <v>100</v>
      </c>
      <c r="D316" s="36"/>
      <c r="E316" s="29">
        <v>2</v>
      </c>
      <c r="F316" s="29">
        <v>2</v>
      </c>
      <c r="G316" s="158"/>
      <c r="H316" s="29"/>
      <c r="I316" s="64"/>
      <c r="J316" s="76"/>
      <c r="K316" s="76"/>
      <c r="L316" s="76"/>
      <c r="M316" s="37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 t="s">
        <v>286</v>
      </c>
      <c r="DI316" s="13" t="s">
        <v>286</v>
      </c>
      <c r="DJ316" s="13" t="s">
        <v>286</v>
      </c>
      <c r="DK316" s="13" t="s">
        <v>286</v>
      </c>
      <c r="DL316" s="13" t="s">
        <v>286</v>
      </c>
      <c r="DM316" s="13" t="s">
        <v>286</v>
      </c>
      <c r="DN316" s="13" t="s">
        <v>286</v>
      </c>
      <c r="DO316" s="13" t="s">
        <v>286</v>
      </c>
      <c r="DP316" s="13" t="s">
        <v>286</v>
      </c>
      <c r="DQ316" s="13" t="s">
        <v>286</v>
      </c>
      <c r="DR316" s="13" t="s">
        <v>286</v>
      </c>
      <c r="DS316" s="13" t="s">
        <v>286</v>
      </c>
      <c r="DT316" s="13" t="s">
        <v>286</v>
      </c>
      <c r="DU316" s="13" t="s">
        <v>286</v>
      </c>
      <c r="DV316" s="13" t="s">
        <v>286</v>
      </c>
      <c r="DW316" s="13" t="s">
        <v>286</v>
      </c>
      <c r="DX316" s="13" t="s">
        <v>286</v>
      </c>
      <c r="DY316" s="13" t="s">
        <v>286</v>
      </c>
      <c r="DZ316" s="13" t="s">
        <v>286</v>
      </c>
      <c r="EA316" s="13" t="s">
        <v>286</v>
      </c>
      <c r="EB316" s="13" t="s">
        <v>286</v>
      </c>
      <c r="EC316" s="13" t="s">
        <v>286</v>
      </c>
      <c r="ED316" s="13" t="s">
        <v>286</v>
      </c>
      <c r="EE316" s="13" t="s">
        <v>286</v>
      </c>
      <c r="EF316" s="13" t="s">
        <v>286</v>
      </c>
      <c r="EG316" s="13" t="s">
        <v>286</v>
      </c>
      <c r="EH316" s="13" t="s">
        <v>286</v>
      </c>
      <c r="EI316" s="13" t="s">
        <v>286</v>
      </c>
      <c r="EJ316" s="13" t="s">
        <v>286</v>
      </c>
      <c r="EK316" s="13" t="s">
        <v>286</v>
      </c>
      <c r="EL316" s="13" t="s">
        <v>286</v>
      </c>
      <c r="EM316" s="13" t="s">
        <v>286</v>
      </c>
      <c r="EN316" s="13" t="s">
        <v>286</v>
      </c>
      <c r="EO316" s="13" t="s">
        <v>286</v>
      </c>
      <c r="EP316" s="13" t="s">
        <v>286</v>
      </c>
      <c r="EQ316" s="13" t="s">
        <v>286</v>
      </c>
      <c r="ER316" s="13" t="s">
        <v>286</v>
      </c>
      <c r="ES316" s="13" t="s">
        <v>286</v>
      </c>
      <c r="ET316" s="13" t="s">
        <v>286</v>
      </c>
      <c r="EU316" s="13" t="s">
        <v>286</v>
      </c>
      <c r="EV316" s="13" t="s">
        <v>286</v>
      </c>
      <c r="EW316" s="13" t="s">
        <v>286</v>
      </c>
      <c r="EX316" s="13" t="s">
        <v>286</v>
      </c>
      <c r="EY316" s="13" t="s">
        <v>286</v>
      </c>
      <c r="EZ316" s="13" t="s">
        <v>286</v>
      </c>
      <c r="FA316" s="13" t="s">
        <v>286</v>
      </c>
      <c r="FB316" s="13" t="s">
        <v>286</v>
      </c>
      <c r="FC316" s="13" t="s">
        <v>286</v>
      </c>
      <c r="FD316" s="13" t="s">
        <v>286</v>
      </c>
      <c r="FE316" s="13" t="s">
        <v>286</v>
      </c>
      <c r="FF316" s="13" t="s">
        <v>286</v>
      </c>
      <c r="FG316" s="13" t="s">
        <v>286</v>
      </c>
      <c r="FH316" s="13" t="s">
        <v>286</v>
      </c>
      <c r="FI316" s="13" t="s">
        <v>286</v>
      </c>
      <c r="FJ316" s="13" t="s">
        <v>286</v>
      </c>
      <c r="FK316" s="13" t="s">
        <v>286</v>
      </c>
      <c r="FL316" s="13" t="s">
        <v>286</v>
      </c>
      <c r="FM316" s="13" t="s">
        <v>286</v>
      </c>
      <c r="FN316" s="13" t="s">
        <v>286</v>
      </c>
      <c r="FO316" s="13" t="s">
        <v>286</v>
      </c>
      <c r="FP316" s="13" t="s">
        <v>286</v>
      </c>
      <c r="FQ316" s="13" t="s">
        <v>286</v>
      </c>
      <c r="FR316" s="13" t="s">
        <v>286</v>
      </c>
      <c r="FS316" s="13" t="s">
        <v>286</v>
      </c>
      <c r="FT316" s="13" t="s">
        <v>286</v>
      </c>
      <c r="FU316" s="13" t="s">
        <v>286</v>
      </c>
      <c r="FV316" s="13" t="s">
        <v>286</v>
      </c>
      <c r="FW316" s="13" t="s">
        <v>286</v>
      </c>
      <c r="FX316" s="13" t="s">
        <v>286</v>
      </c>
      <c r="FY316" s="13" t="s">
        <v>286</v>
      </c>
      <c r="FZ316" s="13" t="s">
        <v>286</v>
      </c>
      <c r="GA316" s="13" t="s">
        <v>286</v>
      </c>
      <c r="GB316" s="13" t="s">
        <v>286</v>
      </c>
      <c r="GC316" s="13" t="s">
        <v>286</v>
      </c>
      <c r="GD316" s="13" t="s">
        <v>286</v>
      </c>
      <c r="GE316" s="13" t="s">
        <v>286</v>
      </c>
      <c r="GF316" s="13" t="s">
        <v>286</v>
      </c>
      <c r="GG316" s="13" t="s">
        <v>286</v>
      </c>
      <c r="GH316" s="13" t="s">
        <v>286</v>
      </c>
      <c r="GI316" s="13" t="s">
        <v>286</v>
      </c>
      <c r="GJ316" s="13" t="s">
        <v>286</v>
      </c>
      <c r="GK316" s="13" t="s">
        <v>286</v>
      </c>
      <c r="GL316" s="13" t="s">
        <v>286</v>
      </c>
      <c r="GM316" s="13" t="s">
        <v>286</v>
      </c>
      <c r="GN316" s="13" t="s">
        <v>286</v>
      </c>
      <c r="GO316" s="13" t="s">
        <v>286</v>
      </c>
      <c r="GP316" s="13" t="s">
        <v>286</v>
      </c>
      <c r="GQ316" s="13" t="s">
        <v>286</v>
      </c>
      <c r="GR316" s="13" t="s">
        <v>286</v>
      </c>
      <c r="GS316" s="13" t="s">
        <v>286</v>
      </c>
      <c r="GT316" s="13" t="s">
        <v>286</v>
      </c>
      <c r="GU316" s="13" t="s">
        <v>286</v>
      </c>
      <c r="GV316" s="13" t="s">
        <v>286</v>
      </c>
      <c r="GW316" s="13" t="s">
        <v>286</v>
      </c>
      <c r="GX316" s="13" t="s">
        <v>286</v>
      </c>
      <c r="GY316" s="13" t="s">
        <v>286</v>
      </c>
      <c r="GZ316" s="13" t="s">
        <v>286</v>
      </c>
      <c r="HA316" s="13" t="s">
        <v>286</v>
      </c>
      <c r="HB316" s="13" t="s">
        <v>286</v>
      </c>
      <c r="HC316" s="13" t="s">
        <v>286</v>
      </c>
      <c r="HD316" s="13" t="s">
        <v>286</v>
      </c>
      <c r="HE316" s="13" t="s">
        <v>286</v>
      </c>
      <c r="HF316" s="13" t="s">
        <v>286</v>
      </c>
      <c r="HG316" s="13" t="s">
        <v>286</v>
      </c>
      <c r="HH316" s="13" t="s">
        <v>286</v>
      </c>
      <c r="HI316" s="13" t="s">
        <v>286</v>
      </c>
      <c r="HJ316" s="13" t="s">
        <v>286</v>
      </c>
      <c r="HK316" s="13" t="s">
        <v>286</v>
      </c>
      <c r="HL316" s="13" t="s">
        <v>286</v>
      </c>
      <c r="HM316" s="13" t="s">
        <v>286</v>
      </c>
      <c r="HN316" s="13" t="s">
        <v>286</v>
      </c>
      <c r="HO316" s="13" t="s">
        <v>286</v>
      </c>
      <c r="HP316" s="13" t="s">
        <v>286</v>
      </c>
      <c r="HQ316" s="13" t="s">
        <v>286</v>
      </c>
      <c r="HR316" s="13" t="s">
        <v>286</v>
      </c>
      <c r="HS316" s="13" t="s">
        <v>286</v>
      </c>
      <c r="HT316" s="13" t="s">
        <v>286</v>
      </c>
      <c r="HU316" s="13" t="s">
        <v>286</v>
      </c>
      <c r="HV316" s="13" t="s">
        <v>286</v>
      </c>
      <c r="HW316" s="13" t="s">
        <v>286</v>
      </c>
      <c r="HX316" s="13" t="s">
        <v>286</v>
      </c>
      <c r="HY316" s="13" t="s">
        <v>286</v>
      </c>
      <c r="HZ316" s="13" t="s">
        <v>286</v>
      </c>
      <c r="IA316" s="13" t="s">
        <v>286</v>
      </c>
      <c r="IB316" s="13" t="s">
        <v>286</v>
      </c>
      <c r="IC316" s="13" t="s">
        <v>286</v>
      </c>
      <c r="ID316" s="13" t="s">
        <v>286</v>
      </c>
      <c r="IE316" s="13" t="s">
        <v>286</v>
      </c>
      <c r="IF316" s="13" t="s">
        <v>286</v>
      </c>
      <c r="IG316" s="13" t="s">
        <v>286</v>
      </c>
      <c r="IH316" s="13" t="s">
        <v>286</v>
      </c>
      <c r="II316" s="13" t="s">
        <v>286</v>
      </c>
      <c r="IJ316" s="13" t="s">
        <v>286</v>
      </c>
      <c r="IK316" s="13" t="s">
        <v>286</v>
      </c>
      <c r="IL316" s="13" t="s">
        <v>286</v>
      </c>
      <c r="IM316" s="13" t="s">
        <v>286</v>
      </c>
      <c r="IN316" s="13" t="s">
        <v>286</v>
      </c>
      <c r="IO316" s="13" t="s">
        <v>286</v>
      </c>
      <c r="IP316" s="13" t="s">
        <v>286</v>
      </c>
      <c r="IQ316" s="13" t="s">
        <v>286</v>
      </c>
      <c r="IR316" s="13" t="s">
        <v>286</v>
      </c>
      <c r="IS316" s="13" t="s">
        <v>286</v>
      </c>
      <c r="IT316" s="13" t="s">
        <v>286</v>
      </c>
      <c r="IU316" s="13" t="s">
        <v>286</v>
      </c>
      <c r="IV316" s="13" t="s">
        <v>286</v>
      </c>
    </row>
    <row r="317" spans="1:256" ht="36.75" customHeight="1">
      <c r="A317" s="36" t="s">
        <v>287</v>
      </c>
      <c r="B317" s="36"/>
      <c r="C317" s="25">
        <f t="shared" si="15"/>
        <v>100</v>
      </c>
      <c r="D317" s="36"/>
      <c r="E317" s="29">
        <v>90</v>
      </c>
      <c r="F317" s="29">
        <v>90</v>
      </c>
      <c r="G317" s="158"/>
      <c r="H317" s="29"/>
      <c r="I317" s="64"/>
      <c r="J317" s="76"/>
      <c r="K317" s="76"/>
      <c r="L317" s="76"/>
      <c r="M317" s="37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 t="s">
        <v>287</v>
      </c>
      <c r="DI317" s="13" t="s">
        <v>287</v>
      </c>
      <c r="DJ317" s="13" t="s">
        <v>287</v>
      </c>
      <c r="DK317" s="13" t="s">
        <v>287</v>
      </c>
      <c r="DL317" s="13" t="s">
        <v>287</v>
      </c>
      <c r="DM317" s="13" t="s">
        <v>287</v>
      </c>
      <c r="DN317" s="13" t="s">
        <v>287</v>
      </c>
      <c r="DO317" s="13" t="s">
        <v>287</v>
      </c>
      <c r="DP317" s="13" t="s">
        <v>287</v>
      </c>
      <c r="DQ317" s="13" t="s">
        <v>287</v>
      </c>
      <c r="DR317" s="13" t="s">
        <v>287</v>
      </c>
      <c r="DS317" s="13" t="s">
        <v>287</v>
      </c>
      <c r="DT317" s="13" t="s">
        <v>287</v>
      </c>
      <c r="DU317" s="13" t="s">
        <v>287</v>
      </c>
      <c r="DV317" s="13" t="s">
        <v>287</v>
      </c>
      <c r="DW317" s="13" t="s">
        <v>287</v>
      </c>
      <c r="DX317" s="13" t="s">
        <v>287</v>
      </c>
      <c r="DY317" s="13" t="s">
        <v>287</v>
      </c>
      <c r="DZ317" s="13" t="s">
        <v>287</v>
      </c>
      <c r="EA317" s="13" t="s">
        <v>287</v>
      </c>
      <c r="EB317" s="13" t="s">
        <v>287</v>
      </c>
      <c r="EC317" s="13" t="s">
        <v>287</v>
      </c>
      <c r="ED317" s="13" t="s">
        <v>287</v>
      </c>
      <c r="EE317" s="13" t="s">
        <v>287</v>
      </c>
      <c r="EF317" s="13" t="s">
        <v>287</v>
      </c>
      <c r="EG317" s="13" t="s">
        <v>287</v>
      </c>
      <c r="EH317" s="13" t="s">
        <v>287</v>
      </c>
      <c r="EI317" s="13" t="s">
        <v>287</v>
      </c>
      <c r="EJ317" s="13" t="s">
        <v>287</v>
      </c>
      <c r="EK317" s="13" t="s">
        <v>287</v>
      </c>
      <c r="EL317" s="13" t="s">
        <v>287</v>
      </c>
      <c r="EM317" s="13" t="s">
        <v>287</v>
      </c>
      <c r="EN317" s="13" t="s">
        <v>287</v>
      </c>
      <c r="EO317" s="13" t="s">
        <v>287</v>
      </c>
      <c r="EP317" s="13" t="s">
        <v>287</v>
      </c>
      <c r="EQ317" s="13" t="s">
        <v>287</v>
      </c>
      <c r="ER317" s="13" t="s">
        <v>287</v>
      </c>
      <c r="ES317" s="13" t="s">
        <v>287</v>
      </c>
      <c r="ET317" s="13" t="s">
        <v>287</v>
      </c>
      <c r="EU317" s="13" t="s">
        <v>287</v>
      </c>
      <c r="EV317" s="13" t="s">
        <v>287</v>
      </c>
      <c r="EW317" s="13" t="s">
        <v>287</v>
      </c>
      <c r="EX317" s="13" t="s">
        <v>287</v>
      </c>
      <c r="EY317" s="13" t="s">
        <v>287</v>
      </c>
      <c r="EZ317" s="13" t="s">
        <v>287</v>
      </c>
      <c r="FA317" s="13" t="s">
        <v>287</v>
      </c>
      <c r="FB317" s="13" t="s">
        <v>287</v>
      </c>
      <c r="FC317" s="13" t="s">
        <v>287</v>
      </c>
      <c r="FD317" s="13" t="s">
        <v>287</v>
      </c>
      <c r="FE317" s="13" t="s">
        <v>287</v>
      </c>
      <c r="FF317" s="13" t="s">
        <v>287</v>
      </c>
      <c r="FG317" s="13" t="s">
        <v>287</v>
      </c>
      <c r="FH317" s="13" t="s">
        <v>287</v>
      </c>
      <c r="FI317" s="13" t="s">
        <v>287</v>
      </c>
      <c r="FJ317" s="13" t="s">
        <v>287</v>
      </c>
      <c r="FK317" s="13" t="s">
        <v>287</v>
      </c>
      <c r="FL317" s="13" t="s">
        <v>287</v>
      </c>
      <c r="FM317" s="13" t="s">
        <v>287</v>
      </c>
      <c r="FN317" s="13" t="s">
        <v>287</v>
      </c>
      <c r="FO317" s="13" t="s">
        <v>287</v>
      </c>
      <c r="FP317" s="13" t="s">
        <v>287</v>
      </c>
      <c r="FQ317" s="13" t="s">
        <v>287</v>
      </c>
      <c r="FR317" s="13" t="s">
        <v>287</v>
      </c>
      <c r="FS317" s="13" t="s">
        <v>287</v>
      </c>
      <c r="FT317" s="13" t="s">
        <v>287</v>
      </c>
      <c r="FU317" s="13" t="s">
        <v>287</v>
      </c>
      <c r="FV317" s="13" t="s">
        <v>287</v>
      </c>
      <c r="FW317" s="13" t="s">
        <v>287</v>
      </c>
      <c r="FX317" s="13" t="s">
        <v>287</v>
      </c>
      <c r="FY317" s="13" t="s">
        <v>287</v>
      </c>
      <c r="FZ317" s="13" t="s">
        <v>287</v>
      </c>
      <c r="GA317" s="13" t="s">
        <v>287</v>
      </c>
      <c r="GB317" s="13" t="s">
        <v>287</v>
      </c>
      <c r="GC317" s="13" t="s">
        <v>287</v>
      </c>
      <c r="GD317" s="13" t="s">
        <v>287</v>
      </c>
      <c r="GE317" s="13" t="s">
        <v>287</v>
      </c>
      <c r="GF317" s="13" t="s">
        <v>287</v>
      </c>
      <c r="GG317" s="13" t="s">
        <v>287</v>
      </c>
      <c r="GH317" s="13" t="s">
        <v>287</v>
      </c>
      <c r="GI317" s="13" t="s">
        <v>287</v>
      </c>
      <c r="GJ317" s="13" t="s">
        <v>287</v>
      </c>
      <c r="GK317" s="13" t="s">
        <v>287</v>
      </c>
      <c r="GL317" s="13" t="s">
        <v>287</v>
      </c>
      <c r="GM317" s="13" t="s">
        <v>287</v>
      </c>
      <c r="GN317" s="13" t="s">
        <v>287</v>
      </c>
      <c r="GO317" s="13" t="s">
        <v>287</v>
      </c>
      <c r="GP317" s="13" t="s">
        <v>287</v>
      </c>
      <c r="GQ317" s="13" t="s">
        <v>287</v>
      </c>
      <c r="GR317" s="13" t="s">
        <v>287</v>
      </c>
      <c r="GS317" s="13" t="s">
        <v>287</v>
      </c>
      <c r="GT317" s="13" t="s">
        <v>287</v>
      </c>
      <c r="GU317" s="13" t="s">
        <v>287</v>
      </c>
      <c r="GV317" s="13" t="s">
        <v>287</v>
      </c>
      <c r="GW317" s="13" t="s">
        <v>287</v>
      </c>
      <c r="GX317" s="13" t="s">
        <v>287</v>
      </c>
      <c r="GY317" s="13" t="s">
        <v>287</v>
      </c>
      <c r="GZ317" s="13" t="s">
        <v>287</v>
      </c>
      <c r="HA317" s="13" t="s">
        <v>287</v>
      </c>
      <c r="HB317" s="13" t="s">
        <v>287</v>
      </c>
      <c r="HC317" s="13" t="s">
        <v>287</v>
      </c>
      <c r="HD317" s="13" t="s">
        <v>287</v>
      </c>
      <c r="HE317" s="13" t="s">
        <v>287</v>
      </c>
      <c r="HF317" s="13" t="s">
        <v>287</v>
      </c>
      <c r="HG317" s="13" t="s">
        <v>287</v>
      </c>
      <c r="HH317" s="13" t="s">
        <v>287</v>
      </c>
      <c r="HI317" s="13" t="s">
        <v>287</v>
      </c>
      <c r="HJ317" s="13" t="s">
        <v>287</v>
      </c>
      <c r="HK317" s="13" t="s">
        <v>287</v>
      </c>
      <c r="HL317" s="13" t="s">
        <v>287</v>
      </c>
      <c r="HM317" s="13" t="s">
        <v>287</v>
      </c>
      <c r="HN317" s="13" t="s">
        <v>287</v>
      </c>
      <c r="HO317" s="13" t="s">
        <v>287</v>
      </c>
      <c r="HP317" s="13" t="s">
        <v>287</v>
      </c>
      <c r="HQ317" s="13" t="s">
        <v>287</v>
      </c>
      <c r="HR317" s="13" t="s">
        <v>287</v>
      </c>
      <c r="HS317" s="13" t="s">
        <v>287</v>
      </c>
      <c r="HT317" s="13" t="s">
        <v>287</v>
      </c>
      <c r="HU317" s="13" t="s">
        <v>287</v>
      </c>
      <c r="HV317" s="13" t="s">
        <v>287</v>
      </c>
      <c r="HW317" s="13" t="s">
        <v>287</v>
      </c>
      <c r="HX317" s="13" t="s">
        <v>287</v>
      </c>
      <c r="HY317" s="13" t="s">
        <v>287</v>
      </c>
      <c r="HZ317" s="13" t="s">
        <v>287</v>
      </c>
      <c r="IA317" s="13" t="s">
        <v>287</v>
      </c>
      <c r="IB317" s="13" t="s">
        <v>287</v>
      </c>
      <c r="IC317" s="13" t="s">
        <v>287</v>
      </c>
      <c r="ID317" s="13" t="s">
        <v>287</v>
      </c>
      <c r="IE317" s="13" t="s">
        <v>287</v>
      </c>
      <c r="IF317" s="13" t="s">
        <v>287</v>
      </c>
      <c r="IG317" s="13" t="s">
        <v>287</v>
      </c>
      <c r="IH317" s="13" t="s">
        <v>287</v>
      </c>
      <c r="II317" s="13" t="s">
        <v>287</v>
      </c>
      <c r="IJ317" s="13" t="s">
        <v>287</v>
      </c>
      <c r="IK317" s="13" t="s">
        <v>287</v>
      </c>
      <c r="IL317" s="13" t="s">
        <v>287</v>
      </c>
      <c r="IM317" s="13" t="s">
        <v>287</v>
      </c>
      <c r="IN317" s="13" t="s">
        <v>287</v>
      </c>
      <c r="IO317" s="13" t="s">
        <v>287</v>
      </c>
      <c r="IP317" s="13" t="s">
        <v>287</v>
      </c>
      <c r="IQ317" s="13" t="s">
        <v>287</v>
      </c>
      <c r="IR317" s="13" t="s">
        <v>287</v>
      </c>
      <c r="IS317" s="13" t="s">
        <v>287</v>
      </c>
      <c r="IT317" s="13" t="s">
        <v>287</v>
      </c>
      <c r="IU317" s="13" t="s">
        <v>287</v>
      </c>
      <c r="IV317" s="13" t="s">
        <v>287</v>
      </c>
    </row>
    <row r="318" spans="1:256" ht="36.75" customHeight="1">
      <c r="A318" s="36" t="s">
        <v>288</v>
      </c>
      <c r="B318" s="36"/>
      <c r="C318" s="25">
        <f t="shared" si="15"/>
        <v>100</v>
      </c>
      <c r="D318" s="36"/>
      <c r="E318" s="29">
        <v>100</v>
      </c>
      <c r="F318" s="29">
        <v>100</v>
      </c>
      <c r="G318" s="158"/>
      <c r="H318" s="29"/>
      <c r="I318" s="64"/>
      <c r="J318" s="76"/>
      <c r="K318" s="76"/>
      <c r="L318" s="76"/>
      <c r="M318" s="37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 t="s">
        <v>288</v>
      </c>
      <c r="DI318" s="13" t="s">
        <v>288</v>
      </c>
      <c r="DJ318" s="13" t="s">
        <v>288</v>
      </c>
      <c r="DK318" s="13" t="s">
        <v>288</v>
      </c>
      <c r="DL318" s="13" t="s">
        <v>288</v>
      </c>
      <c r="DM318" s="13" t="s">
        <v>288</v>
      </c>
      <c r="DN318" s="13" t="s">
        <v>288</v>
      </c>
      <c r="DO318" s="13" t="s">
        <v>288</v>
      </c>
      <c r="DP318" s="13" t="s">
        <v>288</v>
      </c>
      <c r="DQ318" s="13" t="s">
        <v>288</v>
      </c>
      <c r="DR318" s="13" t="s">
        <v>288</v>
      </c>
      <c r="DS318" s="13" t="s">
        <v>288</v>
      </c>
      <c r="DT318" s="13" t="s">
        <v>288</v>
      </c>
      <c r="DU318" s="13" t="s">
        <v>288</v>
      </c>
      <c r="DV318" s="13" t="s">
        <v>288</v>
      </c>
      <c r="DW318" s="13" t="s">
        <v>288</v>
      </c>
      <c r="DX318" s="13" t="s">
        <v>288</v>
      </c>
      <c r="DY318" s="13" t="s">
        <v>288</v>
      </c>
      <c r="DZ318" s="13" t="s">
        <v>288</v>
      </c>
      <c r="EA318" s="13" t="s">
        <v>288</v>
      </c>
      <c r="EB318" s="13" t="s">
        <v>288</v>
      </c>
      <c r="EC318" s="13" t="s">
        <v>288</v>
      </c>
      <c r="ED318" s="13" t="s">
        <v>288</v>
      </c>
      <c r="EE318" s="13" t="s">
        <v>288</v>
      </c>
      <c r="EF318" s="13" t="s">
        <v>288</v>
      </c>
      <c r="EG318" s="13" t="s">
        <v>288</v>
      </c>
      <c r="EH318" s="13" t="s">
        <v>288</v>
      </c>
      <c r="EI318" s="13" t="s">
        <v>288</v>
      </c>
      <c r="EJ318" s="13" t="s">
        <v>288</v>
      </c>
      <c r="EK318" s="13" t="s">
        <v>288</v>
      </c>
      <c r="EL318" s="13" t="s">
        <v>288</v>
      </c>
      <c r="EM318" s="13" t="s">
        <v>288</v>
      </c>
      <c r="EN318" s="13" t="s">
        <v>288</v>
      </c>
      <c r="EO318" s="13" t="s">
        <v>288</v>
      </c>
      <c r="EP318" s="13" t="s">
        <v>288</v>
      </c>
      <c r="EQ318" s="13" t="s">
        <v>288</v>
      </c>
      <c r="ER318" s="13" t="s">
        <v>288</v>
      </c>
      <c r="ES318" s="13" t="s">
        <v>288</v>
      </c>
      <c r="ET318" s="13" t="s">
        <v>288</v>
      </c>
      <c r="EU318" s="13" t="s">
        <v>288</v>
      </c>
      <c r="EV318" s="13" t="s">
        <v>288</v>
      </c>
      <c r="EW318" s="13" t="s">
        <v>288</v>
      </c>
      <c r="EX318" s="13" t="s">
        <v>288</v>
      </c>
      <c r="EY318" s="13" t="s">
        <v>288</v>
      </c>
      <c r="EZ318" s="13" t="s">
        <v>288</v>
      </c>
      <c r="FA318" s="13" t="s">
        <v>288</v>
      </c>
      <c r="FB318" s="13" t="s">
        <v>288</v>
      </c>
      <c r="FC318" s="13" t="s">
        <v>288</v>
      </c>
      <c r="FD318" s="13" t="s">
        <v>288</v>
      </c>
      <c r="FE318" s="13" t="s">
        <v>288</v>
      </c>
      <c r="FF318" s="13" t="s">
        <v>288</v>
      </c>
      <c r="FG318" s="13" t="s">
        <v>288</v>
      </c>
      <c r="FH318" s="13" t="s">
        <v>288</v>
      </c>
      <c r="FI318" s="13" t="s">
        <v>288</v>
      </c>
      <c r="FJ318" s="13" t="s">
        <v>288</v>
      </c>
      <c r="FK318" s="13" t="s">
        <v>288</v>
      </c>
      <c r="FL318" s="13" t="s">
        <v>288</v>
      </c>
      <c r="FM318" s="13" t="s">
        <v>288</v>
      </c>
      <c r="FN318" s="13" t="s">
        <v>288</v>
      </c>
      <c r="FO318" s="13" t="s">
        <v>288</v>
      </c>
      <c r="FP318" s="13" t="s">
        <v>288</v>
      </c>
      <c r="FQ318" s="13" t="s">
        <v>288</v>
      </c>
      <c r="FR318" s="13" t="s">
        <v>288</v>
      </c>
      <c r="FS318" s="13" t="s">
        <v>288</v>
      </c>
      <c r="FT318" s="13" t="s">
        <v>288</v>
      </c>
      <c r="FU318" s="13" t="s">
        <v>288</v>
      </c>
      <c r="FV318" s="13" t="s">
        <v>288</v>
      </c>
      <c r="FW318" s="13" t="s">
        <v>288</v>
      </c>
      <c r="FX318" s="13" t="s">
        <v>288</v>
      </c>
      <c r="FY318" s="13" t="s">
        <v>288</v>
      </c>
      <c r="FZ318" s="13" t="s">
        <v>288</v>
      </c>
      <c r="GA318" s="13" t="s">
        <v>288</v>
      </c>
      <c r="GB318" s="13" t="s">
        <v>288</v>
      </c>
      <c r="GC318" s="13" t="s">
        <v>288</v>
      </c>
      <c r="GD318" s="13" t="s">
        <v>288</v>
      </c>
      <c r="GE318" s="13" t="s">
        <v>288</v>
      </c>
      <c r="GF318" s="13" t="s">
        <v>288</v>
      </c>
      <c r="GG318" s="13" t="s">
        <v>288</v>
      </c>
      <c r="GH318" s="13" t="s">
        <v>288</v>
      </c>
      <c r="GI318" s="13" t="s">
        <v>288</v>
      </c>
      <c r="GJ318" s="13" t="s">
        <v>288</v>
      </c>
      <c r="GK318" s="13" t="s">
        <v>288</v>
      </c>
      <c r="GL318" s="13" t="s">
        <v>288</v>
      </c>
      <c r="GM318" s="13" t="s">
        <v>288</v>
      </c>
      <c r="GN318" s="13" t="s">
        <v>288</v>
      </c>
      <c r="GO318" s="13" t="s">
        <v>288</v>
      </c>
      <c r="GP318" s="13" t="s">
        <v>288</v>
      </c>
      <c r="GQ318" s="13" t="s">
        <v>288</v>
      </c>
      <c r="GR318" s="13" t="s">
        <v>288</v>
      </c>
      <c r="GS318" s="13" t="s">
        <v>288</v>
      </c>
      <c r="GT318" s="13" t="s">
        <v>288</v>
      </c>
      <c r="GU318" s="13" t="s">
        <v>288</v>
      </c>
      <c r="GV318" s="13" t="s">
        <v>288</v>
      </c>
      <c r="GW318" s="13" t="s">
        <v>288</v>
      </c>
      <c r="GX318" s="13" t="s">
        <v>288</v>
      </c>
      <c r="GY318" s="13" t="s">
        <v>288</v>
      </c>
      <c r="GZ318" s="13" t="s">
        <v>288</v>
      </c>
      <c r="HA318" s="13" t="s">
        <v>288</v>
      </c>
      <c r="HB318" s="13" t="s">
        <v>288</v>
      </c>
      <c r="HC318" s="13" t="s">
        <v>288</v>
      </c>
      <c r="HD318" s="13" t="s">
        <v>288</v>
      </c>
      <c r="HE318" s="13" t="s">
        <v>288</v>
      </c>
      <c r="HF318" s="13" t="s">
        <v>288</v>
      </c>
      <c r="HG318" s="13" t="s">
        <v>288</v>
      </c>
      <c r="HH318" s="13" t="s">
        <v>288</v>
      </c>
      <c r="HI318" s="13" t="s">
        <v>288</v>
      </c>
      <c r="HJ318" s="13" t="s">
        <v>288</v>
      </c>
      <c r="HK318" s="13" t="s">
        <v>288</v>
      </c>
      <c r="HL318" s="13" t="s">
        <v>288</v>
      </c>
      <c r="HM318" s="13" t="s">
        <v>288</v>
      </c>
      <c r="HN318" s="13" t="s">
        <v>288</v>
      </c>
      <c r="HO318" s="13" t="s">
        <v>288</v>
      </c>
      <c r="HP318" s="13" t="s">
        <v>288</v>
      </c>
      <c r="HQ318" s="13" t="s">
        <v>288</v>
      </c>
      <c r="HR318" s="13" t="s">
        <v>288</v>
      </c>
      <c r="HS318" s="13" t="s">
        <v>288</v>
      </c>
      <c r="HT318" s="13" t="s">
        <v>288</v>
      </c>
      <c r="HU318" s="13" t="s">
        <v>288</v>
      </c>
      <c r="HV318" s="13" t="s">
        <v>288</v>
      </c>
      <c r="HW318" s="13" t="s">
        <v>288</v>
      </c>
      <c r="HX318" s="13" t="s">
        <v>288</v>
      </c>
      <c r="HY318" s="13" t="s">
        <v>288</v>
      </c>
      <c r="HZ318" s="13" t="s">
        <v>288</v>
      </c>
      <c r="IA318" s="13" t="s">
        <v>288</v>
      </c>
      <c r="IB318" s="13" t="s">
        <v>288</v>
      </c>
      <c r="IC318" s="13" t="s">
        <v>288</v>
      </c>
      <c r="ID318" s="13" t="s">
        <v>288</v>
      </c>
      <c r="IE318" s="13" t="s">
        <v>288</v>
      </c>
      <c r="IF318" s="13" t="s">
        <v>288</v>
      </c>
      <c r="IG318" s="13" t="s">
        <v>288</v>
      </c>
      <c r="IH318" s="13" t="s">
        <v>288</v>
      </c>
      <c r="II318" s="13" t="s">
        <v>288</v>
      </c>
      <c r="IJ318" s="13" t="s">
        <v>288</v>
      </c>
      <c r="IK318" s="13" t="s">
        <v>288</v>
      </c>
      <c r="IL318" s="13" t="s">
        <v>288</v>
      </c>
      <c r="IM318" s="13" t="s">
        <v>288</v>
      </c>
      <c r="IN318" s="13" t="s">
        <v>288</v>
      </c>
      <c r="IO318" s="13" t="s">
        <v>288</v>
      </c>
      <c r="IP318" s="13" t="s">
        <v>288</v>
      </c>
      <c r="IQ318" s="13" t="s">
        <v>288</v>
      </c>
      <c r="IR318" s="13" t="s">
        <v>288</v>
      </c>
      <c r="IS318" s="13" t="s">
        <v>288</v>
      </c>
      <c r="IT318" s="13" t="s">
        <v>288</v>
      </c>
      <c r="IU318" s="13" t="s">
        <v>288</v>
      </c>
      <c r="IV318" s="13" t="s">
        <v>288</v>
      </c>
    </row>
    <row r="319" spans="1:256" ht="36.75" customHeight="1">
      <c r="A319" s="36" t="s">
        <v>289</v>
      </c>
      <c r="B319" s="36"/>
      <c r="C319" s="25">
        <f t="shared" si="15"/>
        <v>100</v>
      </c>
      <c r="D319" s="36"/>
      <c r="E319" s="29">
        <v>100</v>
      </c>
      <c r="F319" s="29">
        <v>100</v>
      </c>
      <c r="G319" s="158"/>
      <c r="H319" s="29"/>
      <c r="I319" s="64"/>
      <c r="J319" s="76"/>
      <c r="K319" s="76"/>
      <c r="L319" s="76"/>
      <c r="M319" s="37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 t="s">
        <v>289</v>
      </c>
      <c r="DI319" s="13" t="s">
        <v>289</v>
      </c>
      <c r="DJ319" s="13" t="s">
        <v>289</v>
      </c>
      <c r="DK319" s="13" t="s">
        <v>289</v>
      </c>
      <c r="DL319" s="13" t="s">
        <v>289</v>
      </c>
      <c r="DM319" s="13" t="s">
        <v>289</v>
      </c>
      <c r="DN319" s="13" t="s">
        <v>289</v>
      </c>
      <c r="DO319" s="13" t="s">
        <v>289</v>
      </c>
      <c r="DP319" s="13" t="s">
        <v>289</v>
      </c>
      <c r="DQ319" s="13" t="s">
        <v>289</v>
      </c>
      <c r="DR319" s="13" t="s">
        <v>289</v>
      </c>
      <c r="DS319" s="13" t="s">
        <v>289</v>
      </c>
      <c r="DT319" s="13" t="s">
        <v>289</v>
      </c>
      <c r="DU319" s="13" t="s">
        <v>289</v>
      </c>
      <c r="DV319" s="13" t="s">
        <v>289</v>
      </c>
      <c r="DW319" s="13" t="s">
        <v>289</v>
      </c>
      <c r="DX319" s="13" t="s">
        <v>289</v>
      </c>
      <c r="DY319" s="13" t="s">
        <v>289</v>
      </c>
      <c r="DZ319" s="13" t="s">
        <v>289</v>
      </c>
      <c r="EA319" s="13" t="s">
        <v>289</v>
      </c>
      <c r="EB319" s="13" t="s">
        <v>289</v>
      </c>
      <c r="EC319" s="13" t="s">
        <v>289</v>
      </c>
      <c r="ED319" s="13" t="s">
        <v>289</v>
      </c>
      <c r="EE319" s="13" t="s">
        <v>289</v>
      </c>
      <c r="EF319" s="13" t="s">
        <v>289</v>
      </c>
      <c r="EG319" s="13" t="s">
        <v>289</v>
      </c>
      <c r="EH319" s="13" t="s">
        <v>289</v>
      </c>
      <c r="EI319" s="13" t="s">
        <v>289</v>
      </c>
      <c r="EJ319" s="13" t="s">
        <v>289</v>
      </c>
      <c r="EK319" s="13" t="s">
        <v>289</v>
      </c>
      <c r="EL319" s="13" t="s">
        <v>289</v>
      </c>
      <c r="EM319" s="13" t="s">
        <v>289</v>
      </c>
      <c r="EN319" s="13" t="s">
        <v>289</v>
      </c>
      <c r="EO319" s="13" t="s">
        <v>289</v>
      </c>
      <c r="EP319" s="13" t="s">
        <v>289</v>
      </c>
      <c r="EQ319" s="13" t="s">
        <v>289</v>
      </c>
      <c r="ER319" s="13" t="s">
        <v>289</v>
      </c>
      <c r="ES319" s="13" t="s">
        <v>289</v>
      </c>
      <c r="ET319" s="13" t="s">
        <v>289</v>
      </c>
      <c r="EU319" s="13" t="s">
        <v>289</v>
      </c>
      <c r="EV319" s="13" t="s">
        <v>289</v>
      </c>
      <c r="EW319" s="13" t="s">
        <v>289</v>
      </c>
      <c r="EX319" s="13" t="s">
        <v>289</v>
      </c>
      <c r="EY319" s="13" t="s">
        <v>289</v>
      </c>
      <c r="EZ319" s="13" t="s">
        <v>289</v>
      </c>
      <c r="FA319" s="13" t="s">
        <v>289</v>
      </c>
      <c r="FB319" s="13" t="s">
        <v>289</v>
      </c>
      <c r="FC319" s="13" t="s">
        <v>289</v>
      </c>
      <c r="FD319" s="13" t="s">
        <v>289</v>
      </c>
      <c r="FE319" s="13" t="s">
        <v>289</v>
      </c>
      <c r="FF319" s="13" t="s">
        <v>289</v>
      </c>
      <c r="FG319" s="13" t="s">
        <v>289</v>
      </c>
      <c r="FH319" s="13" t="s">
        <v>289</v>
      </c>
      <c r="FI319" s="13" t="s">
        <v>289</v>
      </c>
      <c r="FJ319" s="13" t="s">
        <v>289</v>
      </c>
      <c r="FK319" s="13" t="s">
        <v>289</v>
      </c>
      <c r="FL319" s="13" t="s">
        <v>289</v>
      </c>
      <c r="FM319" s="13" t="s">
        <v>289</v>
      </c>
      <c r="FN319" s="13" t="s">
        <v>289</v>
      </c>
      <c r="FO319" s="13" t="s">
        <v>289</v>
      </c>
      <c r="FP319" s="13" t="s">
        <v>289</v>
      </c>
      <c r="FQ319" s="13" t="s">
        <v>289</v>
      </c>
      <c r="FR319" s="13" t="s">
        <v>289</v>
      </c>
      <c r="FS319" s="13" t="s">
        <v>289</v>
      </c>
      <c r="FT319" s="13" t="s">
        <v>289</v>
      </c>
      <c r="FU319" s="13" t="s">
        <v>289</v>
      </c>
      <c r="FV319" s="13" t="s">
        <v>289</v>
      </c>
      <c r="FW319" s="13" t="s">
        <v>289</v>
      </c>
      <c r="FX319" s="13" t="s">
        <v>289</v>
      </c>
      <c r="FY319" s="13" t="s">
        <v>289</v>
      </c>
      <c r="FZ319" s="13" t="s">
        <v>289</v>
      </c>
      <c r="GA319" s="13" t="s">
        <v>289</v>
      </c>
      <c r="GB319" s="13" t="s">
        <v>289</v>
      </c>
      <c r="GC319" s="13" t="s">
        <v>289</v>
      </c>
      <c r="GD319" s="13" t="s">
        <v>289</v>
      </c>
      <c r="GE319" s="13" t="s">
        <v>289</v>
      </c>
      <c r="GF319" s="13" t="s">
        <v>289</v>
      </c>
      <c r="GG319" s="13" t="s">
        <v>289</v>
      </c>
      <c r="GH319" s="13" t="s">
        <v>289</v>
      </c>
      <c r="GI319" s="13" t="s">
        <v>289</v>
      </c>
      <c r="GJ319" s="13" t="s">
        <v>289</v>
      </c>
      <c r="GK319" s="13" t="s">
        <v>289</v>
      </c>
      <c r="GL319" s="13" t="s">
        <v>289</v>
      </c>
      <c r="GM319" s="13" t="s">
        <v>289</v>
      </c>
      <c r="GN319" s="13" t="s">
        <v>289</v>
      </c>
      <c r="GO319" s="13" t="s">
        <v>289</v>
      </c>
      <c r="GP319" s="13" t="s">
        <v>289</v>
      </c>
      <c r="GQ319" s="13" t="s">
        <v>289</v>
      </c>
      <c r="GR319" s="13" t="s">
        <v>289</v>
      </c>
      <c r="GS319" s="13" t="s">
        <v>289</v>
      </c>
      <c r="GT319" s="13" t="s">
        <v>289</v>
      </c>
      <c r="GU319" s="13" t="s">
        <v>289</v>
      </c>
      <c r="GV319" s="13" t="s">
        <v>289</v>
      </c>
      <c r="GW319" s="13" t="s">
        <v>289</v>
      </c>
      <c r="GX319" s="13" t="s">
        <v>289</v>
      </c>
      <c r="GY319" s="13" t="s">
        <v>289</v>
      </c>
      <c r="GZ319" s="13" t="s">
        <v>289</v>
      </c>
      <c r="HA319" s="13" t="s">
        <v>289</v>
      </c>
      <c r="HB319" s="13" t="s">
        <v>289</v>
      </c>
      <c r="HC319" s="13" t="s">
        <v>289</v>
      </c>
      <c r="HD319" s="13" t="s">
        <v>289</v>
      </c>
      <c r="HE319" s="13" t="s">
        <v>289</v>
      </c>
      <c r="HF319" s="13" t="s">
        <v>289</v>
      </c>
      <c r="HG319" s="13" t="s">
        <v>289</v>
      </c>
      <c r="HH319" s="13" t="s">
        <v>289</v>
      </c>
      <c r="HI319" s="13" t="s">
        <v>289</v>
      </c>
      <c r="HJ319" s="13" t="s">
        <v>289</v>
      </c>
      <c r="HK319" s="13" t="s">
        <v>289</v>
      </c>
      <c r="HL319" s="13" t="s">
        <v>289</v>
      </c>
      <c r="HM319" s="13" t="s">
        <v>289</v>
      </c>
      <c r="HN319" s="13" t="s">
        <v>289</v>
      </c>
      <c r="HO319" s="13" t="s">
        <v>289</v>
      </c>
      <c r="HP319" s="13" t="s">
        <v>289</v>
      </c>
      <c r="HQ319" s="13" t="s">
        <v>289</v>
      </c>
      <c r="HR319" s="13" t="s">
        <v>289</v>
      </c>
      <c r="HS319" s="13" t="s">
        <v>289</v>
      </c>
      <c r="HT319" s="13" t="s">
        <v>289</v>
      </c>
      <c r="HU319" s="13" t="s">
        <v>289</v>
      </c>
      <c r="HV319" s="13" t="s">
        <v>289</v>
      </c>
      <c r="HW319" s="13" t="s">
        <v>289</v>
      </c>
      <c r="HX319" s="13" t="s">
        <v>289</v>
      </c>
      <c r="HY319" s="13" t="s">
        <v>289</v>
      </c>
      <c r="HZ319" s="13" t="s">
        <v>289</v>
      </c>
      <c r="IA319" s="13" t="s">
        <v>289</v>
      </c>
      <c r="IB319" s="13" t="s">
        <v>289</v>
      </c>
      <c r="IC319" s="13" t="s">
        <v>289</v>
      </c>
      <c r="ID319" s="13" t="s">
        <v>289</v>
      </c>
      <c r="IE319" s="13" t="s">
        <v>289</v>
      </c>
      <c r="IF319" s="13" t="s">
        <v>289</v>
      </c>
      <c r="IG319" s="13" t="s">
        <v>289</v>
      </c>
      <c r="IH319" s="13" t="s">
        <v>289</v>
      </c>
      <c r="II319" s="13" t="s">
        <v>289</v>
      </c>
      <c r="IJ319" s="13" t="s">
        <v>289</v>
      </c>
      <c r="IK319" s="13" t="s">
        <v>289</v>
      </c>
      <c r="IL319" s="13" t="s">
        <v>289</v>
      </c>
      <c r="IM319" s="13" t="s">
        <v>289</v>
      </c>
      <c r="IN319" s="13" t="s">
        <v>289</v>
      </c>
      <c r="IO319" s="13" t="s">
        <v>289</v>
      </c>
      <c r="IP319" s="13" t="s">
        <v>289</v>
      </c>
      <c r="IQ319" s="13" t="s">
        <v>289</v>
      </c>
      <c r="IR319" s="13" t="s">
        <v>289</v>
      </c>
      <c r="IS319" s="13" t="s">
        <v>289</v>
      </c>
      <c r="IT319" s="13" t="s">
        <v>289</v>
      </c>
      <c r="IU319" s="13" t="s">
        <v>289</v>
      </c>
      <c r="IV319" s="13" t="s">
        <v>289</v>
      </c>
    </row>
    <row r="320" spans="1:256" ht="36.75" customHeight="1">
      <c r="A320" s="36" t="s">
        <v>290</v>
      </c>
      <c r="B320" s="36"/>
      <c r="C320" s="25">
        <f t="shared" si="15"/>
        <v>100</v>
      </c>
      <c r="D320" s="36"/>
      <c r="E320" s="29">
        <v>99</v>
      </c>
      <c r="F320" s="29">
        <v>99</v>
      </c>
      <c r="G320" s="158" t="s">
        <v>300</v>
      </c>
      <c r="H320" s="29"/>
      <c r="I320" s="64">
        <f>K320/L320*100</f>
        <v>100</v>
      </c>
      <c r="J320" s="76"/>
      <c r="K320" s="76">
        <v>4</v>
      </c>
      <c r="L320" s="76">
        <v>4</v>
      </c>
      <c r="M320" s="37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 t="s">
        <v>290</v>
      </c>
      <c r="DI320" s="13" t="s">
        <v>290</v>
      </c>
      <c r="DJ320" s="13" t="s">
        <v>290</v>
      </c>
      <c r="DK320" s="13" t="s">
        <v>290</v>
      </c>
      <c r="DL320" s="13" t="s">
        <v>290</v>
      </c>
      <c r="DM320" s="13" t="s">
        <v>290</v>
      </c>
      <c r="DN320" s="13" t="s">
        <v>290</v>
      </c>
      <c r="DO320" s="13" t="s">
        <v>290</v>
      </c>
      <c r="DP320" s="13" t="s">
        <v>290</v>
      </c>
      <c r="DQ320" s="13" t="s">
        <v>290</v>
      </c>
      <c r="DR320" s="13" t="s">
        <v>290</v>
      </c>
      <c r="DS320" s="13" t="s">
        <v>290</v>
      </c>
      <c r="DT320" s="13" t="s">
        <v>290</v>
      </c>
      <c r="DU320" s="13" t="s">
        <v>290</v>
      </c>
      <c r="DV320" s="13" t="s">
        <v>290</v>
      </c>
      <c r="DW320" s="13" t="s">
        <v>290</v>
      </c>
      <c r="DX320" s="13" t="s">
        <v>290</v>
      </c>
      <c r="DY320" s="13" t="s">
        <v>290</v>
      </c>
      <c r="DZ320" s="13" t="s">
        <v>290</v>
      </c>
      <c r="EA320" s="13" t="s">
        <v>290</v>
      </c>
      <c r="EB320" s="13" t="s">
        <v>290</v>
      </c>
      <c r="EC320" s="13" t="s">
        <v>290</v>
      </c>
      <c r="ED320" s="13" t="s">
        <v>290</v>
      </c>
      <c r="EE320" s="13" t="s">
        <v>290</v>
      </c>
      <c r="EF320" s="13" t="s">
        <v>290</v>
      </c>
      <c r="EG320" s="13" t="s">
        <v>290</v>
      </c>
      <c r="EH320" s="13" t="s">
        <v>290</v>
      </c>
      <c r="EI320" s="13" t="s">
        <v>290</v>
      </c>
      <c r="EJ320" s="13" t="s">
        <v>290</v>
      </c>
      <c r="EK320" s="13" t="s">
        <v>290</v>
      </c>
      <c r="EL320" s="13" t="s">
        <v>290</v>
      </c>
      <c r="EM320" s="13" t="s">
        <v>290</v>
      </c>
      <c r="EN320" s="13" t="s">
        <v>290</v>
      </c>
      <c r="EO320" s="13" t="s">
        <v>290</v>
      </c>
      <c r="EP320" s="13" t="s">
        <v>290</v>
      </c>
      <c r="EQ320" s="13" t="s">
        <v>290</v>
      </c>
      <c r="ER320" s="13" t="s">
        <v>290</v>
      </c>
      <c r="ES320" s="13" t="s">
        <v>290</v>
      </c>
      <c r="ET320" s="13" t="s">
        <v>290</v>
      </c>
      <c r="EU320" s="13" t="s">
        <v>290</v>
      </c>
      <c r="EV320" s="13" t="s">
        <v>290</v>
      </c>
      <c r="EW320" s="13" t="s">
        <v>290</v>
      </c>
      <c r="EX320" s="13" t="s">
        <v>290</v>
      </c>
      <c r="EY320" s="13" t="s">
        <v>290</v>
      </c>
      <c r="EZ320" s="13" t="s">
        <v>290</v>
      </c>
      <c r="FA320" s="13" t="s">
        <v>290</v>
      </c>
      <c r="FB320" s="13" t="s">
        <v>290</v>
      </c>
      <c r="FC320" s="13" t="s">
        <v>290</v>
      </c>
      <c r="FD320" s="13" t="s">
        <v>290</v>
      </c>
      <c r="FE320" s="13" t="s">
        <v>290</v>
      </c>
      <c r="FF320" s="13" t="s">
        <v>290</v>
      </c>
      <c r="FG320" s="13" t="s">
        <v>290</v>
      </c>
      <c r="FH320" s="13" t="s">
        <v>290</v>
      </c>
      <c r="FI320" s="13" t="s">
        <v>290</v>
      </c>
      <c r="FJ320" s="13" t="s">
        <v>290</v>
      </c>
      <c r="FK320" s="13" t="s">
        <v>290</v>
      </c>
      <c r="FL320" s="13" t="s">
        <v>290</v>
      </c>
      <c r="FM320" s="13" t="s">
        <v>290</v>
      </c>
      <c r="FN320" s="13" t="s">
        <v>290</v>
      </c>
      <c r="FO320" s="13" t="s">
        <v>290</v>
      </c>
      <c r="FP320" s="13" t="s">
        <v>290</v>
      </c>
      <c r="FQ320" s="13" t="s">
        <v>290</v>
      </c>
      <c r="FR320" s="13" t="s">
        <v>290</v>
      </c>
      <c r="FS320" s="13" t="s">
        <v>290</v>
      </c>
      <c r="FT320" s="13" t="s">
        <v>290</v>
      </c>
      <c r="FU320" s="13" t="s">
        <v>290</v>
      </c>
      <c r="FV320" s="13" t="s">
        <v>290</v>
      </c>
      <c r="FW320" s="13" t="s">
        <v>290</v>
      </c>
      <c r="FX320" s="13" t="s">
        <v>290</v>
      </c>
      <c r="FY320" s="13" t="s">
        <v>290</v>
      </c>
      <c r="FZ320" s="13" t="s">
        <v>290</v>
      </c>
      <c r="GA320" s="13" t="s">
        <v>290</v>
      </c>
      <c r="GB320" s="13" t="s">
        <v>290</v>
      </c>
      <c r="GC320" s="13" t="s">
        <v>290</v>
      </c>
      <c r="GD320" s="13" t="s">
        <v>290</v>
      </c>
      <c r="GE320" s="13" t="s">
        <v>290</v>
      </c>
      <c r="GF320" s="13" t="s">
        <v>290</v>
      </c>
      <c r="GG320" s="13" t="s">
        <v>290</v>
      </c>
      <c r="GH320" s="13" t="s">
        <v>290</v>
      </c>
      <c r="GI320" s="13" t="s">
        <v>290</v>
      </c>
      <c r="GJ320" s="13" t="s">
        <v>290</v>
      </c>
      <c r="GK320" s="13" t="s">
        <v>290</v>
      </c>
      <c r="GL320" s="13" t="s">
        <v>290</v>
      </c>
      <c r="GM320" s="13" t="s">
        <v>290</v>
      </c>
      <c r="GN320" s="13" t="s">
        <v>290</v>
      </c>
      <c r="GO320" s="13" t="s">
        <v>290</v>
      </c>
      <c r="GP320" s="13" t="s">
        <v>290</v>
      </c>
      <c r="GQ320" s="13" t="s">
        <v>290</v>
      </c>
      <c r="GR320" s="13" t="s">
        <v>290</v>
      </c>
      <c r="GS320" s="13" t="s">
        <v>290</v>
      </c>
      <c r="GT320" s="13" t="s">
        <v>290</v>
      </c>
      <c r="GU320" s="13" t="s">
        <v>290</v>
      </c>
      <c r="GV320" s="13" t="s">
        <v>290</v>
      </c>
      <c r="GW320" s="13" t="s">
        <v>290</v>
      </c>
      <c r="GX320" s="13" t="s">
        <v>290</v>
      </c>
      <c r="GY320" s="13" t="s">
        <v>290</v>
      </c>
      <c r="GZ320" s="13" t="s">
        <v>290</v>
      </c>
      <c r="HA320" s="13" t="s">
        <v>290</v>
      </c>
      <c r="HB320" s="13" t="s">
        <v>290</v>
      </c>
      <c r="HC320" s="13" t="s">
        <v>290</v>
      </c>
      <c r="HD320" s="13" t="s">
        <v>290</v>
      </c>
      <c r="HE320" s="13" t="s">
        <v>290</v>
      </c>
      <c r="HF320" s="13" t="s">
        <v>290</v>
      </c>
      <c r="HG320" s="13" t="s">
        <v>290</v>
      </c>
      <c r="HH320" s="13" t="s">
        <v>290</v>
      </c>
      <c r="HI320" s="13" t="s">
        <v>290</v>
      </c>
      <c r="HJ320" s="13" t="s">
        <v>290</v>
      </c>
      <c r="HK320" s="13" t="s">
        <v>290</v>
      </c>
      <c r="HL320" s="13" t="s">
        <v>290</v>
      </c>
      <c r="HM320" s="13" t="s">
        <v>290</v>
      </c>
      <c r="HN320" s="13" t="s">
        <v>290</v>
      </c>
      <c r="HO320" s="13" t="s">
        <v>290</v>
      </c>
      <c r="HP320" s="13" t="s">
        <v>290</v>
      </c>
      <c r="HQ320" s="13" t="s">
        <v>290</v>
      </c>
      <c r="HR320" s="13" t="s">
        <v>290</v>
      </c>
      <c r="HS320" s="13" t="s">
        <v>290</v>
      </c>
      <c r="HT320" s="13" t="s">
        <v>290</v>
      </c>
      <c r="HU320" s="13" t="s">
        <v>290</v>
      </c>
      <c r="HV320" s="13" t="s">
        <v>290</v>
      </c>
      <c r="HW320" s="13" t="s">
        <v>290</v>
      </c>
      <c r="HX320" s="13" t="s">
        <v>290</v>
      </c>
      <c r="HY320" s="13" t="s">
        <v>290</v>
      </c>
      <c r="HZ320" s="13" t="s">
        <v>290</v>
      </c>
      <c r="IA320" s="13" t="s">
        <v>290</v>
      </c>
      <c r="IB320" s="13" t="s">
        <v>290</v>
      </c>
      <c r="IC320" s="13" t="s">
        <v>290</v>
      </c>
      <c r="ID320" s="13" t="s">
        <v>290</v>
      </c>
      <c r="IE320" s="13" t="s">
        <v>290</v>
      </c>
      <c r="IF320" s="13" t="s">
        <v>290</v>
      </c>
      <c r="IG320" s="13" t="s">
        <v>290</v>
      </c>
      <c r="IH320" s="13" t="s">
        <v>290</v>
      </c>
      <c r="II320" s="13" t="s">
        <v>290</v>
      </c>
      <c r="IJ320" s="13" t="s">
        <v>290</v>
      </c>
      <c r="IK320" s="13" t="s">
        <v>290</v>
      </c>
      <c r="IL320" s="13" t="s">
        <v>290</v>
      </c>
      <c r="IM320" s="13" t="s">
        <v>290</v>
      </c>
      <c r="IN320" s="13" t="s">
        <v>290</v>
      </c>
      <c r="IO320" s="13" t="s">
        <v>290</v>
      </c>
      <c r="IP320" s="13" t="s">
        <v>290</v>
      </c>
      <c r="IQ320" s="13" t="s">
        <v>290</v>
      </c>
      <c r="IR320" s="13" t="s">
        <v>290</v>
      </c>
      <c r="IS320" s="13" t="s">
        <v>290</v>
      </c>
      <c r="IT320" s="13" t="s">
        <v>290</v>
      </c>
      <c r="IU320" s="13" t="s">
        <v>290</v>
      </c>
      <c r="IV320" s="13" t="s">
        <v>290</v>
      </c>
    </row>
    <row r="321" spans="1:256" ht="36.75" customHeight="1">
      <c r="A321" s="36" t="s">
        <v>291</v>
      </c>
      <c r="B321" s="36"/>
      <c r="C321" s="25">
        <v>100</v>
      </c>
      <c r="D321" s="36"/>
      <c r="E321" s="29">
        <v>0</v>
      </c>
      <c r="F321" s="29">
        <v>0</v>
      </c>
      <c r="G321" s="158"/>
      <c r="H321" s="29"/>
      <c r="I321" s="64"/>
      <c r="J321" s="76"/>
      <c r="K321" s="76"/>
      <c r="L321" s="76"/>
      <c r="M321" s="37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 t="s">
        <v>291</v>
      </c>
      <c r="DI321" s="13" t="s">
        <v>291</v>
      </c>
      <c r="DJ321" s="13" t="s">
        <v>291</v>
      </c>
      <c r="DK321" s="13" t="s">
        <v>291</v>
      </c>
      <c r="DL321" s="13" t="s">
        <v>291</v>
      </c>
      <c r="DM321" s="13" t="s">
        <v>291</v>
      </c>
      <c r="DN321" s="13" t="s">
        <v>291</v>
      </c>
      <c r="DO321" s="13" t="s">
        <v>291</v>
      </c>
      <c r="DP321" s="13" t="s">
        <v>291</v>
      </c>
      <c r="DQ321" s="13" t="s">
        <v>291</v>
      </c>
      <c r="DR321" s="13" t="s">
        <v>291</v>
      </c>
      <c r="DS321" s="13" t="s">
        <v>291</v>
      </c>
      <c r="DT321" s="13" t="s">
        <v>291</v>
      </c>
      <c r="DU321" s="13" t="s">
        <v>291</v>
      </c>
      <c r="DV321" s="13" t="s">
        <v>291</v>
      </c>
      <c r="DW321" s="13" t="s">
        <v>291</v>
      </c>
      <c r="DX321" s="13" t="s">
        <v>291</v>
      </c>
      <c r="DY321" s="13" t="s">
        <v>291</v>
      </c>
      <c r="DZ321" s="13" t="s">
        <v>291</v>
      </c>
      <c r="EA321" s="13" t="s">
        <v>291</v>
      </c>
      <c r="EB321" s="13" t="s">
        <v>291</v>
      </c>
      <c r="EC321" s="13" t="s">
        <v>291</v>
      </c>
      <c r="ED321" s="13" t="s">
        <v>291</v>
      </c>
      <c r="EE321" s="13" t="s">
        <v>291</v>
      </c>
      <c r="EF321" s="13" t="s">
        <v>291</v>
      </c>
      <c r="EG321" s="13" t="s">
        <v>291</v>
      </c>
      <c r="EH321" s="13" t="s">
        <v>291</v>
      </c>
      <c r="EI321" s="13" t="s">
        <v>291</v>
      </c>
      <c r="EJ321" s="13" t="s">
        <v>291</v>
      </c>
      <c r="EK321" s="13" t="s">
        <v>291</v>
      </c>
      <c r="EL321" s="13" t="s">
        <v>291</v>
      </c>
      <c r="EM321" s="13" t="s">
        <v>291</v>
      </c>
      <c r="EN321" s="13" t="s">
        <v>291</v>
      </c>
      <c r="EO321" s="13" t="s">
        <v>291</v>
      </c>
      <c r="EP321" s="13" t="s">
        <v>291</v>
      </c>
      <c r="EQ321" s="13" t="s">
        <v>291</v>
      </c>
      <c r="ER321" s="13" t="s">
        <v>291</v>
      </c>
      <c r="ES321" s="13" t="s">
        <v>291</v>
      </c>
      <c r="ET321" s="13" t="s">
        <v>291</v>
      </c>
      <c r="EU321" s="13" t="s">
        <v>291</v>
      </c>
      <c r="EV321" s="13" t="s">
        <v>291</v>
      </c>
      <c r="EW321" s="13" t="s">
        <v>291</v>
      </c>
      <c r="EX321" s="13" t="s">
        <v>291</v>
      </c>
      <c r="EY321" s="13" t="s">
        <v>291</v>
      </c>
      <c r="EZ321" s="13" t="s">
        <v>291</v>
      </c>
      <c r="FA321" s="13" t="s">
        <v>291</v>
      </c>
      <c r="FB321" s="13" t="s">
        <v>291</v>
      </c>
      <c r="FC321" s="13" t="s">
        <v>291</v>
      </c>
      <c r="FD321" s="13" t="s">
        <v>291</v>
      </c>
      <c r="FE321" s="13" t="s">
        <v>291</v>
      </c>
      <c r="FF321" s="13" t="s">
        <v>291</v>
      </c>
      <c r="FG321" s="13" t="s">
        <v>291</v>
      </c>
      <c r="FH321" s="13" t="s">
        <v>291</v>
      </c>
      <c r="FI321" s="13" t="s">
        <v>291</v>
      </c>
      <c r="FJ321" s="13" t="s">
        <v>291</v>
      </c>
      <c r="FK321" s="13" t="s">
        <v>291</v>
      </c>
      <c r="FL321" s="13" t="s">
        <v>291</v>
      </c>
      <c r="FM321" s="13" t="s">
        <v>291</v>
      </c>
      <c r="FN321" s="13" t="s">
        <v>291</v>
      </c>
      <c r="FO321" s="13" t="s">
        <v>291</v>
      </c>
      <c r="FP321" s="13" t="s">
        <v>291</v>
      </c>
      <c r="FQ321" s="13" t="s">
        <v>291</v>
      </c>
      <c r="FR321" s="13" t="s">
        <v>291</v>
      </c>
      <c r="FS321" s="13" t="s">
        <v>291</v>
      </c>
      <c r="FT321" s="13" t="s">
        <v>291</v>
      </c>
      <c r="FU321" s="13" t="s">
        <v>291</v>
      </c>
      <c r="FV321" s="13" t="s">
        <v>291</v>
      </c>
      <c r="FW321" s="13" t="s">
        <v>291</v>
      </c>
      <c r="FX321" s="13" t="s">
        <v>291</v>
      </c>
      <c r="FY321" s="13" t="s">
        <v>291</v>
      </c>
      <c r="FZ321" s="13" t="s">
        <v>291</v>
      </c>
      <c r="GA321" s="13" t="s">
        <v>291</v>
      </c>
      <c r="GB321" s="13" t="s">
        <v>291</v>
      </c>
      <c r="GC321" s="13" t="s">
        <v>291</v>
      </c>
      <c r="GD321" s="13" t="s">
        <v>291</v>
      </c>
      <c r="GE321" s="13" t="s">
        <v>291</v>
      </c>
      <c r="GF321" s="13" t="s">
        <v>291</v>
      </c>
      <c r="GG321" s="13" t="s">
        <v>291</v>
      </c>
      <c r="GH321" s="13" t="s">
        <v>291</v>
      </c>
      <c r="GI321" s="13" t="s">
        <v>291</v>
      </c>
      <c r="GJ321" s="13" t="s">
        <v>291</v>
      </c>
      <c r="GK321" s="13" t="s">
        <v>291</v>
      </c>
      <c r="GL321" s="13" t="s">
        <v>291</v>
      </c>
      <c r="GM321" s="13" t="s">
        <v>291</v>
      </c>
      <c r="GN321" s="13" t="s">
        <v>291</v>
      </c>
      <c r="GO321" s="13" t="s">
        <v>291</v>
      </c>
      <c r="GP321" s="13" t="s">
        <v>291</v>
      </c>
      <c r="GQ321" s="13" t="s">
        <v>291</v>
      </c>
      <c r="GR321" s="13" t="s">
        <v>291</v>
      </c>
      <c r="GS321" s="13" t="s">
        <v>291</v>
      </c>
      <c r="GT321" s="13" t="s">
        <v>291</v>
      </c>
      <c r="GU321" s="13" t="s">
        <v>291</v>
      </c>
      <c r="GV321" s="13" t="s">
        <v>291</v>
      </c>
      <c r="GW321" s="13" t="s">
        <v>291</v>
      </c>
      <c r="GX321" s="13" t="s">
        <v>291</v>
      </c>
      <c r="GY321" s="13" t="s">
        <v>291</v>
      </c>
      <c r="GZ321" s="13" t="s">
        <v>291</v>
      </c>
      <c r="HA321" s="13" t="s">
        <v>291</v>
      </c>
      <c r="HB321" s="13" t="s">
        <v>291</v>
      </c>
      <c r="HC321" s="13" t="s">
        <v>291</v>
      </c>
      <c r="HD321" s="13" t="s">
        <v>291</v>
      </c>
      <c r="HE321" s="13" t="s">
        <v>291</v>
      </c>
      <c r="HF321" s="13" t="s">
        <v>291</v>
      </c>
      <c r="HG321" s="13" t="s">
        <v>291</v>
      </c>
      <c r="HH321" s="13" t="s">
        <v>291</v>
      </c>
      <c r="HI321" s="13" t="s">
        <v>291</v>
      </c>
      <c r="HJ321" s="13" t="s">
        <v>291</v>
      </c>
      <c r="HK321" s="13" t="s">
        <v>291</v>
      </c>
      <c r="HL321" s="13" t="s">
        <v>291</v>
      </c>
      <c r="HM321" s="13" t="s">
        <v>291</v>
      </c>
      <c r="HN321" s="13" t="s">
        <v>291</v>
      </c>
      <c r="HO321" s="13" t="s">
        <v>291</v>
      </c>
      <c r="HP321" s="13" t="s">
        <v>291</v>
      </c>
      <c r="HQ321" s="13" t="s">
        <v>291</v>
      </c>
      <c r="HR321" s="13" t="s">
        <v>291</v>
      </c>
      <c r="HS321" s="13" t="s">
        <v>291</v>
      </c>
      <c r="HT321" s="13" t="s">
        <v>291</v>
      </c>
      <c r="HU321" s="13" t="s">
        <v>291</v>
      </c>
      <c r="HV321" s="13" t="s">
        <v>291</v>
      </c>
      <c r="HW321" s="13" t="s">
        <v>291</v>
      </c>
      <c r="HX321" s="13" t="s">
        <v>291</v>
      </c>
      <c r="HY321" s="13" t="s">
        <v>291</v>
      </c>
      <c r="HZ321" s="13" t="s">
        <v>291</v>
      </c>
      <c r="IA321" s="13" t="s">
        <v>291</v>
      </c>
      <c r="IB321" s="13" t="s">
        <v>291</v>
      </c>
      <c r="IC321" s="13" t="s">
        <v>291</v>
      </c>
      <c r="ID321" s="13" t="s">
        <v>291</v>
      </c>
      <c r="IE321" s="13" t="s">
        <v>291</v>
      </c>
      <c r="IF321" s="13" t="s">
        <v>291</v>
      </c>
      <c r="IG321" s="13" t="s">
        <v>291</v>
      </c>
      <c r="IH321" s="13" t="s">
        <v>291</v>
      </c>
      <c r="II321" s="13" t="s">
        <v>291</v>
      </c>
      <c r="IJ321" s="13" t="s">
        <v>291</v>
      </c>
      <c r="IK321" s="13" t="s">
        <v>291</v>
      </c>
      <c r="IL321" s="13" t="s">
        <v>291</v>
      </c>
      <c r="IM321" s="13" t="s">
        <v>291</v>
      </c>
      <c r="IN321" s="13" t="s">
        <v>291</v>
      </c>
      <c r="IO321" s="13" t="s">
        <v>291</v>
      </c>
      <c r="IP321" s="13" t="s">
        <v>291</v>
      </c>
      <c r="IQ321" s="13" t="s">
        <v>291</v>
      </c>
      <c r="IR321" s="13" t="s">
        <v>291</v>
      </c>
      <c r="IS321" s="13" t="s">
        <v>291</v>
      </c>
      <c r="IT321" s="13" t="s">
        <v>291</v>
      </c>
      <c r="IU321" s="13" t="s">
        <v>291</v>
      </c>
      <c r="IV321" s="13" t="s">
        <v>291</v>
      </c>
    </row>
    <row r="322" spans="1:256" ht="36.75" customHeight="1">
      <c r="A322" s="36" t="s">
        <v>158</v>
      </c>
      <c r="B322" s="36"/>
      <c r="C322" s="25">
        <v>100</v>
      </c>
      <c r="D322" s="36"/>
      <c r="E322" s="29">
        <v>0</v>
      </c>
      <c r="F322" s="29">
        <v>0</v>
      </c>
      <c r="G322" s="158"/>
      <c r="H322" s="29"/>
      <c r="I322" s="64"/>
      <c r="J322" s="76"/>
      <c r="K322" s="76"/>
      <c r="L322" s="76"/>
      <c r="M322" s="37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 t="s">
        <v>158</v>
      </c>
      <c r="DI322" s="13" t="s">
        <v>158</v>
      </c>
      <c r="DJ322" s="13" t="s">
        <v>158</v>
      </c>
      <c r="DK322" s="13" t="s">
        <v>158</v>
      </c>
      <c r="DL322" s="13" t="s">
        <v>158</v>
      </c>
      <c r="DM322" s="13" t="s">
        <v>158</v>
      </c>
      <c r="DN322" s="13" t="s">
        <v>158</v>
      </c>
      <c r="DO322" s="13" t="s">
        <v>158</v>
      </c>
      <c r="DP322" s="13" t="s">
        <v>158</v>
      </c>
      <c r="DQ322" s="13" t="s">
        <v>158</v>
      </c>
      <c r="DR322" s="13" t="s">
        <v>158</v>
      </c>
      <c r="DS322" s="13" t="s">
        <v>158</v>
      </c>
      <c r="DT322" s="13" t="s">
        <v>158</v>
      </c>
      <c r="DU322" s="13" t="s">
        <v>158</v>
      </c>
      <c r="DV322" s="13" t="s">
        <v>158</v>
      </c>
      <c r="DW322" s="13" t="s">
        <v>158</v>
      </c>
      <c r="DX322" s="13" t="s">
        <v>158</v>
      </c>
      <c r="DY322" s="13" t="s">
        <v>158</v>
      </c>
      <c r="DZ322" s="13" t="s">
        <v>158</v>
      </c>
      <c r="EA322" s="13" t="s">
        <v>158</v>
      </c>
      <c r="EB322" s="13" t="s">
        <v>158</v>
      </c>
      <c r="EC322" s="13" t="s">
        <v>158</v>
      </c>
      <c r="ED322" s="13" t="s">
        <v>158</v>
      </c>
      <c r="EE322" s="13" t="s">
        <v>158</v>
      </c>
      <c r="EF322" s="13" t="s">
        <v>158</v>
      </c>
      <c r="EG322" s="13" t="s">
        <v>158</v>
      </c>
      <c r="EH322" s="13" t="s">
        <v>158</v>
      </c>
      <c r="EI322" s="13" t="s">
        <v>158</v>
      </c>
      <c r="EJ322" s="13" t="s">
        <v>158</v>
      </c>
      <c r="EK322" s="13" t="s">
        <v>158</v>
      </c>
      <c r="EL322" s="13" t="s">
        <v>158</v>
      </c>
      <c r="EM322" s="13" t="s">
        <v>158</v>
      </c>
      <c r="EN322" s="13" t="s">
        <v>158</v>
      </c>
      <c r="EO322" s="13" t="s">
        <v>158</v>
      </c>
      <c r="EP322" s="13" t="s">
        <v>158</v>
      </c>
      <c r="EQ322" s="13" t="s">
        <v>158</v>
      </c>
      <c r="ER322" s="13" t="s">
        <v>158</v>
      </c>
      <c r="ES322" s="13" t="s">
        <v>158</v>
      </c>
      <c r="ET322" s="13" t="s">
        <v>158</v>
      </c>
      <c r="EU322" s="13" t="s">
        <v>158</v>
      </c>
      <c r="EV322" s="13" t="s">
        <v>158</v>
      </c>
      <c r="EW322" s="13" t="s">
        <v>158</v>
      </c>
      <c r="EX322" s="13" t="s">
        <v>158</v>
      </c>
      <c r="EY322" s="13" t="s">
        <v>158</v>
      </c>
      <c r="EZ322" s="13" t="s">
        <v>158</v>
      </c>
      <c r="FA322" s="13" t="s">
        <v>158</v>
      </c>
      <c r="FB322" s="13" t="s">
        <v>158</v>
      </c>
      <c r="FC322" s="13" t="s">
        <v>158</v>
      </c>
      <c r="FD322" s="13" t="s">
        <v>158</v>
      </c>
      <c r="FE322" s="13" t="s">
        <v>158</v>
      </c>
      <c r="FF322" s="13" t="s">
        <v>158</v>
      </c>
      <c r="FG322" s="13" t="s">
        <v>158</v>
      </c>
      <c r="FH322" s="13" t="s">
        <v>158</v>
      </c>
      <c r="FI322" s="13" t="s">
        <v>158</v>
      </c>
      <c r="FJ322" s="13" t="s">
        <v>158</v>
      </c>
      <c r="FK322" s="13" t="s">
        <v>158</v>
      </c>
      <c r="FL322" s="13" t="s">
        <v>158</v>
      </c>
      <c r="FM322" s="13" t="s">
        <v>158</v>
      </c>
      <c r="FN322" s="13" t="s">
        <v>158</v>
      </c>
      <c r="FO322" s="13" t="s">
        <v>158</v>
      </c>
      <c r="FP322" s="13" t="s">
        <v>158</v>
      </c>
      <c r="FQ322" s="13" t="s">
        <v>158</v>
      </c>
      <c r="FR322" s="13" t="s">
        <v>158</v>
      </c>
      <c r="FS322" s="13" t="s">
        <v>158</v>
      </c>
      <c r="FT322" s="13" t="s">
        <v>158</v>
      </c>
      <c r="FU322" s="13" t="s">
        <v>158</v>
      </c>
      <c r="FV322" s="13" t="s">
        <v>158</v>
      </c>
      <c r="FW322" s="13" t="s">
        <v>158</v>
      </c>
      <c r="FX322" s="13" t="s">
        <v>158</v>
      </c>
      <c r="FY322" s="13" t="s">
        <v>158</v>
      </c>
      <c r="FZ322" s="13" t="s">
        <v>158</v>
      </c>
      <c r="GA322" s="13" t="s">
        <v>158</v>
      </c>
      <c r="GB322" s="13" t="s">
        <v>158</v>
      </c>
      <c r="GC322" s="13" t="s">
        <v>158</v>
      </c>
      <c r="GD322" s="13" t="s">
        <v>158</v>
      </c>
      <c r="GE322" s="13" t="s">
        <v>158</v>
      </c>
      <c r="GF322" s="13" t="s">
        <v>158</v>
      </c>
      <c r="GG322" s="13" t="s">
        <v>158</v>
      </c>
      <c r="GH322" s="13" t="s">
        <v>158</v>
      </c>
      <c r="GI322" s="13" t="s">
        <v>158</v>
      </c>
      <c r="GJ322" s="13" t="s">
        <v>158</v>
      </c>
      <c r="GK322" s="13" t="s">
        <v>158</v>
      </c>
      <c r="GL322" s="13" t="s">
        <v>158</v>
      </c>
      <c r="GM322" s="13" t="s">
        <v>158</v>
      </c>
      <c r="GN322" s="13" t="s">
        <v>158</v>
      </c>
      <c r="GO322" s="13" t="s">
        <v>158</v>
      </c>
      <c r="GP322" s="13" t="s">
        <v>158</v>
      </c>
      <c r="GQ322" s="13" t="s">
        <v>158</v>
      </c>
      <c r="GR322" s="13" t="s">
        <v>158</v>
      </c>
      <c r="GS322" s="13" t="s">
        <v>158</v>
      </c>
      <c r="GT322" s="13" t="s">
        <v>158</v>
      </c>
      <c r="GU322" s="13" t="s">
        <v>158</v>
      </c>
      <c r="GV322" s="13" t="s">
        <v>158</v>
      </c>
      <c r="GW322" s="13" t="s">
        <v>158</v>
      </c>
      <c r="GX322" s="13" t="s">
        <v>158</v>
      </c>
      <c r="GY322" s="13" t="s">
        <v>158</v>
      </c>
      <c r="GZ322" s="13" t="s">
        <v>158</v>
      </c>
      <c r="HA322" s="13" t="s">
        <v>158</v>
      </c>
      <c r="HB322" s="13" t="s">
        <v>158</v>
      </c>
      <c r="HC322" s="13" t="s">
        <v>158</v>
      </c>
      <c r="HD322" s="13" t="s">
        <v>158</v>
      </c>
      <c r="HE322" s="13" t="s">
        <v>158</v>
      </c>
      <c r="HF322" s="13" t="s">
        <v>158</v>
      </c>
      <c r="HG322" s="13" t="s">
        <v>158</v>
      </c>
      <c r="HH322" s="13" t="s">
        <v>158</v>
      </c>
      <c r="HI322" s="13" t="s">
        <v>158</v>
      </c>
      <c r="HJ322" s="13" t="s">
        <v>158</v>
      </c>
      <c r="HK322" s="13" t="s">
        <v>158</v>
      </c>
      <c r="HL322" s="13" t="s">
        <v>158</v>
      </c>
      <c r="HM322" s="13" t="s">
        <v>158</v>
      </c>
      <c r="HN322" s="13" t="s">
        <v>158</v>
      </c>
      <c r="HO322" s="13" t="s">
        <v>158</v>
      </c>
      <c r="HP322" s="13" t="s">
        <v>158</v>
      </c>
      <c r="HQ322" s="13" t="s">
        <v>158</v>
      </c>
      <c r="HR322" s="13" t="s">
        <v>158</v>
      </c>
      <c r="HS322" s="13" t="s">
        <v>158</v>
      </c>
      <c r="HT322" s="13" t="s">
        <v>158</v>
      </c>
      <c r="HU322" s="13" t="s">
        <v>158</v>
      </c>
      <c r="HV322" s="13" t="s">
        <v>158</v>
      </c>
      <c r="HW322" s="13" t="s">
        <v>158</v>
      </c>
      <c r="HX322" s="13" t="s">
        <v>158</v>
      </c>
      <c r="HY322" s="13" t="s">
        <v>158</v>
      </c>
      <c r="HZ322" s="13" t="s">
        <v>158</v>
      </c>
      <c r="IA322" s="13" t="s">
        <v>158</v>
      </c>
      <c r="IB322" s="13" t="s">
        <v>158</v>
      </c>
      <c r="IC322" s="13" t="s">
        <v>158</v>
      </c>
      <c r="ID322" s="13" t="s">
        <v>158</v>
      </c>
      <c r="IE322" s="13" t="s">
        <v>158</v>
      </c>
      <c r="IF322" s="13" t="s">
        <v>158</v>
      </c>
      <c r="IG322" s="13" t="s">
        <v>158</v>
      </c>
      <c r="IH322" s="13" t="s">
        <v>158</v>
      </c>
      <c r="II322" s="13" t="s">
        <v>158</v>
      </c>
      <c r="IJ322" s="13" t="s">
        <v>158</v>
      </c>
      <c r="IK322" s="13" t="s">
        <v>158</v>
      </c>
      <c r="IL322" s="13" t="s">
        <v>158</v>
      </c>
      <c r="IM322" s="13" t="s">
        <v>158</v>
      </c>
      <c r="IN322" s="13" t="s">
        <v>158</v>
      </c>
      <c r="IO322" s="13" t="s">
        <v>158</v>
      </c>
      <c r="IP322" s="13" t="s">
        <v>158</v>
      </c>
      <c r="IQ322" s="13" t="s">
        <v>158</v>
      </c>
      <c r="IR322" s="13" t="s">
        <v>158</v>
      </c>
      <c r="IS322" s="13" t="s">
        <v>158</v>
      </c>
      <c r="IT322" s="13" t="s">
        <v>158</v>
      </c>
      <c r="IU322" s="13" t="s">
        <v>158</v>
      </c>
      <c r="IV322" s="13" t="s">
        <v>158</v>
      </c>
    </row>
    <row r="323" spans="1:256" ht="36.75" customHeight="1">
      <c r="A323" s="36" t="s">
        <v>292</v>
      </c>
      <c r="B323" s="36"/>
      <c r="C323" s="25">
        <v>100</v>
      </c>
      <c r="D323" s="36"/>
      <c r="E323" s="29">
        <v>0</v>
      </c>
      <c r="F323" s="29">
        <v>0</v>
      </c>
      <c r="G323" s="158"/>
      <c r="H323" s="29"/>
      <c r="I323" s="64"/>
      <c r="J323" s="76"/>
      <c r="K323" s="76"/>
      <c r="L323" s="76"/>
      <c r="M323" s="37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 t="s">
        <v>292</v>
      </c>
      <c r="DI323" s="13" t="s">
        <v>292</v>
      </c>
      <c r="DJ323" s="13" t="s">
        <v>292</v>
      </c>
      <c r="DK323" s="13" t="s">
        <v>292</v>
      </c>
      <c r="DL323" s="13" t="s">
        <v>292</v>
      </c>
      <c r="DM323" s="13" t="s">
        <v>292</v>
      </c>
      <c r="DN323" s="13" t="s">
        <v>292</v>
      </c>
      <c r="DO323" s="13" t="s">
        <v>292</v>
      </c>
      <c r="DP323" s="13" t="s">
        <v>292</v>
      </c>
      <c r="DQ323" s="13" t="s">
        <v>292</v>
      </c>
      <c r="DR323" s="13" t="s">
        <v>292</v>
      </c>
      <c r="DS323" s="13" t="s">
        <v>292</v>
      </c>
      <c r="DT323" s="13" t="s">
        <v>292</v>
      </c>
      <c r="DU323" s="13" t="s">
        <v>292</v>
      </c>
      <c r="DV323" s="13" t="s">
        <v>292</v>
      </c>
      <c r="DW323" s="13" t="s">
        <v>292</v>
      </c>
      <c r="DX323" s="13" t="s">
        <v>292</v>
      </c>
      <c r="DY323" s="13" t="s">
        <v>292</v>
      </c>
      <c r="DZ323" s="13" t="s">
        <v>292</v>
      </c>
      <c r="EA323" s="13" t="s">
        <v>292</v>
      </c>
      <c r="EB323" s="13" t="s">
        <v>292</v>
      </c>
      <c r="EC323" s="13" t="s">
        <v>292</v>
      </c>
      <c r="ED323" s="13" t="s">
        <v>292</v>
      </c>
      <c r="EE323" s="13" t="s">
        <v>292</v>
      </c>
      <c r="EF323" s="13" t="s">
        <v>292</v>
      </c>
      <c r="EG323" s="13" t="s">
        <v>292</v>
      </c>
      <c r="EH323" s="13" t="s">
        <v>292</v>
      </c>
      <c r="EI323" s="13" t="s">
        <v>292</v>
      </c>
      <c r="EJ323" s="13" t="s">
        <v>292</v>
      </c>
      <c r="EK323" s="13" t="s">
        <v>292</v>
      </c>
      <c r="EL323" s="13" t="s">
        <v>292</v>
      </c>
      <c r="EM323" s="13" t="s">
        <v>292</v>
      </c>
      <c r="EN323" s="13" t="s">
        <v>292</v>
      </c>
      <c r="EO323" s="13" t="s">
        <v>292</v>
      </c>
      <c r="EP323" s="13" t="s">
        <v>292</v>
      </c>
      <c r="EQ323" s="13" t="s">
        <v>292</v>
      </c>
      <c r="ER323" s="13" t="s">
        <v>292</v>
      </c>
      <c r="ES323" s="13" t="s">
        <v>292</v>
      </c>
      <c r="ET323" s="13" t="s">
        <v>292</v>
      </c>
      <c r="EU323" s="13" t="s">
        <v>292</v>
      </c>
      <c r="EV323" s="13" t="s">
        <v>292</v>
      </c>
      <c r="EW323" s="13" t="s">
        <v>292</v>
      </c>
      <c r="EX323" s="13" t="s">
        <v>292</v>
      </c>
      <c r="EY323" s="13" t="s">
        <v>292</v>
      </c>
      <c r="EZ323" s="13" t="s">
        <v>292</v>
      </c>
      <c r="FA323" s="13" t="s">
        <v>292</v>
      </c>
      <c r="FB323" s="13" t="s">
        <v>292</v>
      </c>
      <c r="FC323" s="13" t="s">
        <v>292</v>
      </c>
      <c r="FD323" s="13" t="s">
        <v>292</v>
      </c>
      <c r="FE323" s="13" t="s">
        <v>292</v>
      </c>
      <c r="FF323" s="13" t="s">
        <v>292</v>
      </c>
      <c r="FG323" s="13" t="s">
        <v>292</v>
      </c>
      <c r="FH323" s="13" t="s">
        <v>292</v>
      </c>
      <c r="FI323" s="13" t="s">
        <v>292</v>
      </c>
      <c r="FJ323" s="13" t="s">
        <v>292</v>
      </c>
      <c r="FK323" s="13" t="s">
        <v>292</v>
      </c>
      <c r="FL323" s="13" t="s">
        <v>292</v>
      </c>
      <c r="FM323" s="13" t="s">
        <v>292</v>
      </c>
      <c r="FN323" s="13" t="s">
        <v>292</v>
      </c>
      <c r="FO323" s="13" t="s">
        <v>292</v>
      </c>
      <c r="FP323" s="13" t="s">
        <v>292</v>
      </c>
      <c r="FQ323" s="13" t="s">
        <v>292</v>
      </c>
      <c r="FR323" s="13" t="s">
        <v>292</v>
      </c>
      <c r="FS323" s="13" t="s">
        <v>292</v>
      </c>
      <c r="FT323" s="13" t="s">
        <v>292</v>
      </c>
      <c r="FU323" s="13" t="s">
        <v>292</v>
      </c>
      <c r="FV323" s="13" t="s">
        <v>292</v>
      </c>
      <c r="FW323" s="13" t="s">
        <v>292</v>
      </c>
      <c r="FX323" s="13" t="s">
        <v>292</v>
      </c>
      <c r="FY323" s="13" t="s">
        <v>292</v>
      </c>
      <c r="FZ323" s="13" t="s">
        <v>292</v>
      </c>
      <c r="GA323" s="13" t="s">
        <v>292</v>
      </c>
      <c r="GB323" s="13" t="s">
        <v>292</v>
      </c>
      <c r="GC323" s="13" t="s">
        <v>292</v>
      </c>
      <c r="GD323" s="13" t="s">
        <v>292</v>
      </c>
      <c r="GE323" s="13" t="s">
        <v>292</v>
      </c>
      <c r="GF323" s="13" t="s">
        <v>292</v>
      </c>
      <c r="GG323" s="13" t="s">
        <v>292</v>
      </c>
      <c r="GH323" s="13" t="s">
        <v>292</v>
      </c>
      <c r="GI323" s="13" t="s">
        <v>292</v>
      </c>
      <c r="GJ323" s="13" t="s">
        <v>292</v>
      </c>
      <c r="GK323" s="13" t="s">
        <v>292</v>
      </c>
      <c r="GL323" s="13" t="s">
        <v>292</v>
      </c>
      <c r="GM323" s="13" t="s">
        <v>292</v>
      </c>
      <c r="GN323" s="13" t="s">
        <v>292</v>
      </c>
      <c r="GO323" s="13" t="s">
        <v>292</v>
      </c>
      <c r="GP323" s="13" t="s">
        <v>292</v>
      </c>
      <c r="GQ323" s="13" t="s">
        <v>292</v>
      </c>
      <c r="GR323" s="13" t="s">
        <v>292</v>
      </c>
      <c r="GS323" s="13" t="s">
        <v>292</v>
      </c>
      <c r="GT323" s="13" t="s">
        <v>292</v>
      </c>
      <c r="GU323" s="13" t="s">
        <v>292</v>
      </c>
      <c r="GV323" s="13" t="s">
        <v>292</v>
      </c>
      <c r="GW323" s="13" t="s">
        <v>292</v>
      </c>
      <c r="GX323" s="13" t="s">
        <v>292</v>
      </c>
      <c r="GY323" s="13" t="s">
        <v>292</v>
      </c>
      <c r="GZ323" s="13" t="s">
        <v>292</v>
      </c>
      <c r="HA323" s="13" t="s">
        <v>292</v>
      </c>
      <c r="HB323" s="13" t="s">
        <v>292</v>
      </c>
      <c r="HC323" s="13" t="s">
        <v>292</v>
      </c>
      <c r="HD323" s="13" t="s">
        <v>292</v>
      </c>
      <c r="HE323" s="13" t="s">
        <v>292</v>
      </c>
      <c r="HF323" s="13" t="s">
        <v>292</v>
      </c>
      <c r="HG323" s="13" t="s">
        <v>292</v>
      </c>
      <c r="HH323" s="13" t="s">
        <v>292</v>
      </c>
      <c r="HI323" s="13" t="s">
        <v>292</v>
      </c>
      <c r="HJ323" s="13" t="s">
        <v>292</v>
      </c>
      <c r="HK323" s="13" t="s">
        <v>292</v>
      </c>
      <c r="HL323" s="13" t="s">
        <v>292</v>
      </c>
      <c r="HM323" s="13" t="s">
        <v>292</v>
      </c>
      <c r="HN323" s="13" t="s">
        <v>292</v>
      </c>
      <c r="HO323" s="13" t="s">
        <v>292</v>
      </c>
      <c r="HP323" s="13" t="s">
        <v>292</v>
      </c>
      <c r="HQ323" s="13" t="s">
        <v>292</v>
      </c>
      <c r="HR323" s="13" t="s">
        <v>292</v>
      </c>
      <c r="HS323" s="13" t="s">
        <v>292</v>
      </c>
      <c r="HT323" s="13" t="s">
        <v>292</v>
      </c>
      <c r="HU323" s="13" t="s">
        <v>292</v>
      </c>
      <c r="HV323" s="13" t="s">
        <v>292</v>
      </c>
      <c r="HW323" s="13" t="s">
        <v>292</v>
      </c>
      <c r="HX323" s="13" t="s">
        <v>292</v>
      </c>
      <c r="HY323" s="13" t="s">
        <v>292</v>
      </c>
      <c r="HZ323" s="13" t="s">
        <v>292</v>
      </c>
      <c r="IA323" s="13" t="s">
        <v>292</v>
      </c>
      <c r="IB323" s="13" t="s">
        <v>292</v>
      </c>
      <c r="IC323" s="13" t="s">
        <v>292</v>
      </c>
      <c r="ID323" s="13" t="s">
        <v>292</v>
      </c>
      <c r="IE323" s="13" t="s">
        <v>292</v>
      </c>
      <c r="IF323" s="13" t="s">
        <v>292</v>
      </c>
      <c r="IG323" s="13" t="s">
        <v>292</v>
      </c>
      <c r="IH323" s="13" t="s">
        <v>292</v>
      </c>
      <c r="II323" s="13" t="s">
        <v>292</v>
      </c>
      <c r="IJ323" s="13" t="s">
        <v>292</v>
      </c>
      <c r="IK323" s="13" t="s">
        <v>292</v>
      </c>
      <c r="IL323" s="13" t="s">
        <v>292</v>
      </c>
      <c r="IM323" s="13" t="s">
        <v>292</v>
      </c>
      <c r="IN323" s="13" t="s">
        <v>292</v>
      </c>
      <c r="IO323" s="13" t="s">
        <v>292</v>
      </c>
      <c r="IP323" s="13" t="s">
        <v>292</v>
      </c>
      <c r="IQ323" s="13" t="s">
        <v>292</v>
      </c>
      <c r="IR323" s="13" t="s">
        <v>292</v>
      </c>
      <c r="IS323" s="13" t="s">
        <v>292</v>
      </c>
      <c r="IT323" s="13" t="s">
        <v>292</v>
      </c>
      <c r="IU323" s="13" t="s">
        <v>292</v>
      </c>
      <c r="IV323" s="13" t="s">
        <v>292</v>
      </c>
    </row>
    <row r="324" spans="1:256" ht="36.75" customHeight="1">
      <c r="A324" s="36" t="s">
        <v>293</v>
      </c>
      <c r="B324" s="36"/>
      <c r="C324" s="25">
        <v>100</v>
      </c>
      <c r="D324" s="36"/>
      <c r="E324" s="29">
        <v>0</v>
      </c>
      <c r="F324" s="29">
        <v>0</v>
      </c>
      <c r="G324" s="158"/>
      <c r="H324" s="29"/>
      <c r="I324" s="64"/>
      <c r="J324" s="76"/>
      <c r="K324" s="76"/>
      <c r="L324" s="76"/>
      <c r="M324" s="37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 t="s">
        <v>293</v>
      </c>
      <c r="DI324" s="13" t="s">
        <v>293</v>
      </c>
      <c r="DJ324" s="13" t="s">
        <v>293</v>
      </c>
      <c r="DK324" s="13" t="s">
        <v>293</v>
      </c>
      <c r="DL324" s="13" t="s">
        <v>293</v>
      </c>
      <c r="DM324" s="13" t="s">
        <v>293</v>
      </c>
      <c r="DN324" s="13" t="s">
        <v>293</v>
      </c>
      <c r="DO324" s="13" t="s">
        <v>293</v>
      </c>
      <c r="DP324" s="13" t="s">
        <v>293</v>
      </c>
      <c r="DQ324" s="13" t="s">
        <v>293</v>
      </c>
      <c r="DR324" s="13" t="s">
        <v>293</v>
      </c>
      <c r="DS324" s="13" t="s">
        <v>293</v>
      </c>
      <c r="DT324" s="13" t="s">
        <v>293</v>
      </c>
      <c r="DU324" s="13" t="s">
        <v>293</v>
      </c>
      <c r="DV324" s="13" t="s">
        <v>293</v>
      </c>
      <c r="DW324" s="13" t="s">
        <v>293</v>
      </c>
      <c r="DX324" s="13" t="s">
        <v>293</v>
      </c>
      <c r="DY324" s="13" t="s">
        <v>293</v>
      </c>
      <c r="DZ324" s="13" t="s">
        <v>293</v>
      </c>
      <c r="EA324" s="13" t="s">
        <v>293</v>
      </c>
      <c r="EB324" s="13" t="s">
        <v>293</v>
      </c>
      <c r="EC324" s="13" t="s">
        <v>293</v>
      </c>
      <c r="ED324" s="13" t="s">
        <v>293</v>
      </c>
      <c r="EE324" s="13" t="s">
        <v>293</v>
      </c>
      <c r="EF324" s="13" t="s">
        <v>293</v>
      </c>
      <c r="EG324" s="13" t="s">
        <v>293</v>
      </c>
      <c r="EH324" s="13" t="s">
        <v>293</v>
      </c>
      <c r="EI324" s="13" t="s">
        <v>293</v>
      </c>
      <c r="EJ324" s="13" t="s">
        <v>293</v>
      </c>
      <c r="EK324" s="13" t="s">
        <v>293</v>
      </c>
      <c r="EL324" s="13" t="s">
        <v>293</v>
      </c>
      <c r="EM324" s="13" t="s">
        <v>293</v>
      </c>
      <c r="EN324" s="13" t="s">
        <v>293</v>
      </c>
      <c r="EO324" s="13" t="s">
        <v>293</v>
      </c>
      <c r="EP324" s="13" t="s">
        <v>293</v>
      </c>
      <c r="EQ324" s="13" t="s">
        <v>293</v>
      </c>
      <c r="ER324" s="13" t="s">
        <v>293</v>
      </c>
      <c r="ES324" s="13" t="s">
        <v>293</v>
      </c>
      <c r="ET324" s="13" t="s">
        <v>293</v>
      </c>
      <c r="EU324" s="13" t="s">
        <v>293</v>
      </c>
      <c r="EV324" s="13" t="s">
        <v>293</v>
      </c>
      <c r="EW324" s="13" t="s">
        <v>293</v>
      </c>
      <c r="EX324" s="13" t="s">
        <v>293</v>
      </c>
      <c r="EY324" s="13" t="s">
        <v>293</v>
      </c>
      <c r="EZ324" s="13" t="s">
        <v>293</v>
      </c>
      <c r="FA324" s="13" t="s">
        <v>293</v>
      </c>
      <c r="FB324" s="13" t="s">
        <v>293</v>
      </c>
      <c r="FC324" s="13" t="s">
        <v>293</v>
      </c>
      <c r="FD324" s="13" t="s">
        <v>293</v>
      </c>
      <c r="FE324" s="13" t="s">
        <v>293</v>
      </c>
      <c r="FF324" s="13" t="s">
        <v>293</v>
      </c>
      <c r="FG324" s="13" t="s">
        <v>293</v>
      </c>
      <c r="FH324" s="13" t="s">
        <v>293</v>
      </c>
      <c r="FI324" s="13" t="s">
        <v>293</v>
      </c>
      <c r="FJ324" s="13" t="s">
        <v>293</v>
      </c>
      <c r="FK324" s="13" t="s">
        <v>293</v>
      </c>
      <c r="FL324" s="13" t="s">
        <v>293</v>
      </c>
      <c r="FM324" s="13" t="s">
        <v>293</v>
      </c>
      <c r="FN324" s="13" t="s">
        <v>293</v>
      </c>
      <c r="FO324" s="13" t="s">
        <v>293</v>
      </c>
      <c r="FP324" s="13" t="s">
        <v>293</v>
      </c>
      <c r="FQ324" s="13" t="s">
        <v>293</v>
      </c>
      <c r="FR324" s="13" t="s">
        <v>293</v>
      </c>
      <c r="FS324" s="13" t="s">
        <v>293</v>
      </c>
      <c r="FT324" s="13" t="s">
        <v>293</v>
      </c>
      <c r="FU324" s="13" t="s">
        <v>293</v>
      </c>
      <c r="FV324" s="13" t="s">
        <v>293</v>
      </c>
      <c r="FW324" s="13" t="s">
        <v>293</v>
      </c>
      <c r="FX324" s="13" t="s">
        <v>293</v>
      </c>
      <c r="FY324" s="13" t="s">
        <v>293</v>
      </c>
      <c r="FZ324" s="13" t="s">
        <v>293</v>
      </c>
      <c r="GA324" s="13" t="s">
        <v>293</v>
      </c>
      <c r="GB324" s="13" t="s">
        <v>293</v>
      </c>
      <c r="GC324" s="13" t="s">
        <v>293</v>
      </c>
      <c r="GD324" s="13" t="s">
        <v>293</v>
      </c>
      <c r="GE324" s="13" t="s">
        <v>293</v>
      </c>
      <c r="GF324" s="13" t="s">
        <v>293</v>
      </c>
      <c r="GG324" s="13" t="s">
        <v>293</v>
      </c>
      <c r="GH324" s="13" t="s">
        <v>293</v>
      </c>
      <c r="GI324" s="13" t="s">
        <v>293</v>
      </c>
      <c r="GJ324" s="13" t="s">
        <v>293</v>
      </c>
      <c r="GK324" s="13" t="s">
        <v>293</v>
      </c>
      <c r="GL324" s="13" t="s">
        <v>293</v>
      </c>
      <c r="GM324" s="13" t="s">
        <v>293</v>
      </c>
      <c r="GN324" s="13" t="s">
        <v>293</v>
      </c>
      <c r="GO324" s="13" t="s">
        <v>293</v>
      </c>
      <c r="GP324" s="13" t="s">
        <v>293</v>
      </c>
      <c r="GQ324" s="13" t="s">
        <v>293</v>
      </c>
      <c r="GR324" s="13" t="s">
        <v>293</v>
      </c>
      <c r="GS324" s="13" t="s">
        <v>293</v>
      </c>
      <c r="GT324" s="13" t="s">
        <v>293</v>
      </c>
      <c r="GU324" s="13" t="s">
        <v>293</v>
      </c>
      <c r="GV324" s="13" t="s">
        <v>293</v>
      </c>
      <c r="GW324" s="13" t="s">
        <v>293</v>
      </c>
      <c r="GX324" s="13" t="s">
        <v>293</v>
      </c>
      <c r="GY324" s="13" t="s">
        <v>293</v>
      </c>
      <c r="GZ324" s="13" t="s">
        <v>293</v>
      </c>
      <c r="HA324" s="13" t="s">
        <v>293</v>
      </c>
      <c r="HB324" s="13" t="s">
        <v>293</v>
      </c>
      <c r="HC324" s="13" t="s">
        <v>293</v>
      </c>
      <c r="HD324" s="13" t="s">
        <v>293</v>
      </c>
      <c r="HE324" s="13" t="s">
        <v>293</v>
      </c>
      <c r="HF324" s="13" t="s">
        <v>293</v>
      </c>
      <c r="HG324" s="13" t="s">
        <v>293</v>
      </c>
      <c r="HH324" s="13" t="s">
        <v>293</v>
      </c>
      <c r="HI324" s="13" t="s">
        <v>293</v>
      </c>
      <c r="HJ324" s="13" t="s">
        <v>293</v>
      </c>
      <c r="HK324" s="13" t="s">
        <v>293</v>
      </c>
      <c r="HL324" s="13" t="s">
        <v>293</v>
      </c>
      <c r="HM324" s="13" t="s">
        <v>293</v>
      </c>
      <c r="HN324" s="13" t="s">
        <v>293</v>
      </c>
      <c r="HO324" s="13" t="s">
        <v>293</v>
      </c>
      <c r="HP324" s="13" t="s">
        <v>293</v>
      </c>
      <c r="HQ324" s="13" t="s">
        <v>293</v>
      </c>
      <c r="HR324" s="13" t="s">
        <v>293</v>
      </c>
      <c r="HS324" s="13" t="s">
        <v>293</v>
      </c>
      <c r="HT324" s="13" t="s">
        <v>293</v>
      </c>
      <c r="HU324" s="13" t="s">
        <v>293</v>
      </c>
      <c r="HV324" s="13" t="s">
        <v>293</v>
      </c>
      <c r="HW324" s="13" t="s">
        <v>293</v>
      </c>
      <c r="HX324" s="13" t="s">
        <v>293</v>
      </c>
      <c r="HY324" s="13" t="s">
        <v>293</v>
      </c>
      <c r="HZ324" s="13" t="s">
        <v>293</v>
      </c>
      <c r="IA324" s="13" t="s">
        <v>293</v>
      </c>
      <c r="IB324" s="13" t="s">
        <v>293</v>
      </c>
      <c r="IC324" s="13" t="s">
        <v>293</v>
      </c>
      <c r="ID324" s="13" t="s">
        <v>293</v>
      </c>
      <c r="IE324" s="13" t="s">
        <v>293</v>
      </c>
      <c r="IF324" s="13" t="s">
        <v>293</v>
      </c>
      <c r="IG324" s="13" t="s">
        <v>293</v>
      </c>
      <c r="IH324" s="13" t="s">
        <v>293</v>
      </c>
      <c r="II324" s="13" t="s">
        <v>293</v>
      </c>
      <c r="IJ324" s="13" t="s">
        <v>293</v>
      </c>
      <c r="IK324" s="13" t="s">
        <v>293</v>
      </c>
      <c r="IL324" s="13" t="s">
        <v>293</v>
      </c>
      <c r="IM324" s="13" t="s">
        <v>293</v>
      </c>
      <c r="IN324" s="13" t="s">
        <v>293</v>
      </c>
      <c r="IO324" s="13" t="s">
        <v>293</v>
      </c>
      <c r="IP324" s="13" t="s">
        <v>293</v>
      </c>
      <c r="IQ324" s="13" t="s">
        <v>293</v>
      </c>
      <c r="IR324" s="13" t="s">
        <v>293</v>
      </c>
      <c r="IS324" s="13" t="s">
        <v>293</v>
      </c>
      <c r="IT324" s="13" t="s">
        <v>293</v>
      </c>
      <c r="IU324" s="13" t="s">
        <v>293</v>
      </c>
      <c r="IV324" s="13" t="s">
        <v>293</v>
      </c>
    </row>
    <row r="325" spans="1:256" ht="36.75" customHeight="1">
      <c r="A325" s="36" t="s">
        <v>294</v>
      </c>
      <c r="B325" s="36"/>
      <c r="C325" s="25">
        <f>E325/F325*100</f>
        <v>100</v>
      </c>
      <c r="D325" s="36"/>
      <c r="E325" s="29">
        <v>99</v>
      </c>
      <c r="F325" s="29">
        <v>99</v>
      </c>
      <c r="G325" s="158" t="s">
        <v>301</v>
      </c>
      <c r="H325" s="29"/>
      <c r="I325" s="64">
        <f>K325/L325*100</f>
        <v>100</v>
      </c>
      <c r="J325" s="76"/>
      <c r="K325" s="76">
        <v>2</v>
      </c>
      <c r="L325" s="76">
        <v>2</v>
      </c>
      <c r="M325" s="37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 t="s">
        <v>294</v>
      </c>
      <c r="DI325" s="13" t="s">
        <v>294</v>
      </c>
      <c r="DJ325" s="13" t="s">
        <v>294</v>
      </c>
      <c r="DK325" s="13" t="s">
        <v>294</v>
      </c>
      <c r="DL325" s="13" t="s">
        <v>294</v>
      </c>
      <c r="DM325" s="13" t="s">
        <v>294</v>
      </c>
      <c r="DN325" s="13" t="s">
        <v>294</v>
      </c>
      <c r="DO325" s="13" t="s">
        <v>294</v>
      </c>
      <c r="DP325" s="13" t="s">
        <v>294</v>
      </c>
      <c r="DQ325" s="13" t="s">
        <v>294</v>
      </c>
      <c r="DR325" s="13" t="s">
        <v>294</v>
      </c>
      <c r="DS325" s="13" t="s">
        <v>294</v>
      </c>
      <c r="DT325" s="13" t="s">
        <v>294</v>
      </c>
      <c r="DU325" s="13" t="s">
        <v>294</v>
      </c>
      <c r="DV325" s="13" t="s">
        <v>294</v>
      </c>
      <c r="DW325" s="13" t="s">
        <v>294</v>
      </c>
      <c r="DX325" s="13" t="s">
        <v>294</v>
      </c>
      <c r="DY325" s="13" t="s">
        <v>294</v>
      </c>
      <c r="DZ325" s="13" t="s">
        <v>294</v>
      </c>
      <c r="EA325" s="13" t="s">
        <v>294</v>
      </c>
      <c r="EB325" s="13" t="s">
        <v>294</v>
      </c>
      <c r="EC325" s="13" t="s">
        <v>294</v>
      </c>
      <c r="ED325" s="13" t="s">
        <v>294</v>
      </c>
      <c r="EE325" s="13" t="s">
        <v>294</v>
      </c>
      <c r="EF325" s="13" t="s">
        <v>294</v>
      </c>
      <c r="EG325" s="13" t="s">
        <v>294</v>
      </c>
      <c r="EH325" s="13" t="s">
        <v>294</v>
      </c>
      <c r="EI325" s="13" t="s">
        <v>294</v>
      </c>
      <c r="EJ325" s="13" t="s">
        <v>294</v>
      </c>
      <c r="EK325" s="13" t="s">
        <v>294</v>
      </c>
      <c r="EL325" s="13" t="s">
        <v>294</v>
      </c>
      <c r="EM325" s="13" t="s">
        <v>294</v>
      </c>
      <c r="EN325" s="13" t="s">
        <v>294</v>
      </c>
      <c r="EO325" s="13" t="s">
        <v>294</v>
      </c>
      <c r="EP325" s="13" t="s">
        <v>294</v>
      </c>
      <c r="EQ325" s="13" t="s">
        <v>294</v>
      </c>
      <c r="ER325" s="13" t="s">
        <v>294</v>
      </c>
      <c r="ES325" s="13" t="s">
        <v>294</v>
      </c>
      <c r="ET325" s="13" t="s">
        <v>294</v>
      </c>
      <c r="EU325" s="13" t="s">
        <v>294</v>
      </c>
      <c r="EV325" s="13" t="s">
        <v>294</v>
      </c>
      <c r="EW325" s="13" t="s">
        <v>294</v>
      </c>
      <c r="EX325" s="13" t="s">
        <v>294</v>
      </c>
      <c r="EY325" s="13" t="s">
        <v>294</v>
      </c>
      <c r="EZ325" s="13" t="s">
        <v>294</v>
      </c>
      <c r="FA325" s="13" t="s">
        <v>294</v>
      </c>
      <c r="FB325" s="13" t="s">
        <v>294</v>
      </c>
      <c r="FC325" s="13" t="s">
        <v>294</v>
      </c>
      <c r="FD325" s="13" t="s">
        <v>294</v>
      </c>
      <c r="FE325" s="13" t="s">
        <v>294</v>
      </c>
      <c r="FF325" s="13" t="s">
        <v>294</v>
      </c>
      <c r="FG325" s="13" t="s">
        <v>294</v>
      </c>
      <c r="FH325" s="13" t="s">
        <v>294</v>
      </c>
      <c r="FI325" s="13" t="s">
        <v>294</v>
      </c>
      <c r="FJ325" s="13" t="s">
        <v>294</v>
      </c>
      <c r="FK325" s="13" t="s">
        <v>294</v>
      </c>
      <c r="FL325" s="13" t="s">
        <v>294</v>
      </c>
      <c r="FM325" s="13" t="s">
        <v>294</v>
      </c>
      <c r="FN325" s="13" t="s">
        <v>294</v>
      </c>
      <c r="FO325" s="13" t="s">
        <v>294</v>
      </c>
      <c r="FP325" s="13" t="s">
        <v>294</v>
      </c>
      <c r="FQ325" s="13" t="s">
        <v>294</v>
      </c>
      <c r="FR325" s="13" t="s">
        <v>294</v>
      </c>
      <c r="FS325" s="13" t="s">
        <v>294</v>
      </c>
      <c r="FT325" s="13" t="s">
        <v>294</v>
      </c>
      <c r="FU325" s="13" t="s">
        <v>294</v>
      </c>
      <c r="FV325" s="13" t="s">
        <v>294</v>
      </c>
      <c r="FW325" s="13" t="s">
        <v>294</v>
      </c>
      <c r="FX325" s="13" t="s">
        <v>294</v>
      </c>
      <c r="FY325" s="13" t="s">
        <v>294</v>
      </c>
      <c r="FZ325" s="13" t="s">
        <v>294</v>
      </c>
      <c r="GA325" s="13" t="s">
        <v>294</v>
      </c>
      <c r="GB325" s="13" t="s">
        <v>294</v>
      </c>
      <c r="GC325" s="13" t="s">
        <v>294</v>
      </c>
      <c r="GD325" s="13" t="s">
        <v>294</v>
      </c>
      <c r="GE325" s="13" t="s">
        <v>294</v>
      </c>
      <c r="GF325" s="13" t="s">
        <v>294</v>
      </c>
      <c r="GG325" s="13" t="s">
        <v>294</v>
      </c>
      <c r="GH325" s="13" t="s">
        <v>294</v>
      </c>
      <c r="GI325" s="13" t="s">
        <v>294</v>
      </c>
      <c r="GJ325" s="13" t="s">
        <v>294</v>
      </c>
      <c r="GK325" s="13" t="s">
        <v>294</v>
      </c>
      <c r="GL325" s="13" t="s">
        <v>294</v>
      </c>
      <c r="GM325" s="13" t="s">
        <v>294</v>
      </c>
      <c r="GN325" s="13" t="s">
        <v>294</v>
      </c>
      <c r="GO325" s="13" t="s">
        <v>294</v>
      </c>
      <c r="GP325" s="13" t="s">
        <v>294</v>
      </c>
      <c r="GQ325" s="13" t="s">
        <v>294</v>
      </c>
      <c r="GR325" s="13" t="s">
        <v>294</v>
      </c>
      <c r="GS325" s="13" t="s">
        <v>294</v>
      </c>
      <c r="GT325" s="13" t="s">
        <v>294</v>
      </c>
      <c r="GU325" s="13" t="s">
        <v>294</v>
      </c>
      <c r="GV325" s="13" t="s">
        <v>294</v>
      </c>
      <c r="GW325" s="13" t="s">
        <v>294</v>
      </c>
      <c r="GX325" s="13" t="s">
        <v>294</v>
      </c>
      <c r="GY325" s="13" t="s">
        <v>294</v>
      </c>
      <c r="GZ325" s="13" t="s">
        <v>294</v>
      </c>
      <c r="HA325" s="13" t="s">
        <v>294</v>
      </c>
      <c r="HB325" s="13" t="s">
        <v>294</v>
      </c>
      <c r="HC325" s="13" t="s">
        <v>294</v>
      </c>
      <c r="HD325" s="13" t="s">
        <v>294</v>
      </c>
      <c r="HE325" s="13" t="s">
        <v>294</v>
      </c>
      <c r="HF325" s="13" t="s">
        <v>294</v>
      </c>
      <c r="HG325" s="13" t="s">
        <v>294</v>
      </c>
      <c r="HH325" s="13" t="s">
        <v>294</v>
      </c>
      <c r="HI325" s="13" t="s">
        <v>294</v>
      </c>
      <c r="HJ325" s="13" t="s">
        <v>294</v>
      </c>
      <c r="HK325" s="13" t="s">
        <v>294</v>
      </c>
      <c r="HL325" s="13" t="s">
        <v>294</v>
      </c>
      <c r="HM325" s="13" t="s">
        <v>294</v>
      </c>
      <c r="HN325" s="13" t="s">
        <v>294</v>
      </c>
      <c r="HO325" s="13" t="s">
        <v>294</v>
      </c>
      <c r="HP325" s="13" t="s">
        <v>294</v>
      </c>
      <c r="HQ325" s="13" t="s">
        <v>294</v>
      </c>
      <c r="HR325" s="13" t="s">
        <v>294</v>
      </c>
      <c r="HS325" s="13" t="s">
        <v>294</v>
      </c>
      <c r="HT325" s="13" t="s">
        <v>294</v>
      </c>
      <c r="HU325" s="13" t="s">
        <v>294</v>
      </c>
      <c r="HV325" s="13" t="s">
        <v>294</v>
      </c>
      <c r="HW325" s="13" t="s">
        <v>294</v>
      </c>
      <c r="HX325" s="13" t="s">
        <v>294</v>
      </c>
      <c r="HY325" s="13" t="s">
        <v>294</v>
      </c>
      <c r="HZ325" s="13" t="s">
        <v>294</v>
      </c>
      <c r="IA325" s="13" t="s">
        <v>294</v>
      </c>
      <c r="IB325" s="13" t="s">
        <v>294</v>
      </c>
      <c r="IC325" s="13" t="s">
        <v>294</v>
      </c>
      <c r="ID325" s="13" t="s">
        <v>294</v>
      </c>
      <c r="IE325" s="13" t="s">
        <v>294</v>
      </c>
      <c r="IF325" s="13" t="s">
        <v>294</v>
      </c>
      <c r="IG325" s="13" t="s">
        <v>294</v>
      </c>
      <c r="IH325" s="13" t="s">
        <v>294</v>
      </c>
      <c r="II325" s="13" t="s">
        <v>294</v>
      </c>
      <c r="IJ325" s="13" t="s">
        <v>294</v>
      </c>
      <c r="IK325" s="13" t="s">
        <v>294</v>
      </c>
      <c r="IL325" s="13" t="s">
        <v>294</v>
      </c>
      <c r="IM325" s="13" t="s">
        <v>294</v>
      </c>
      <c r="IN325" s="13" t="s">
        <v>294</v>
      </c>
      <c r="IO325" s="13" t="s">
        <v>294</v>
      </c>
      <c r="IP325" s="13" t="s">
        <v>294</v>
      </c>
      <c r="IQ325" s="13" t="s">
        <v>294</v>
      </c>
      <c r="IR325" s="13" t="s">
        <v>294</v>
      </c>
      <c r="IS325" s="13" t="s">
        <v>294</v>
      </c>
      <c r="IT325" s="13" t="s">
        <v>294</v>
      </c>
      <c r="IU325" s="13" t="s">
        <v>294</v>
      </c>
      <c r="IV325" s="13" t="s">
        <v>294</v>
      </c>
    </row>
    <row r="326" spans="1:256" ht="36.75" customHeight="1">
      <c r="A326" s="36" t="s">
        <v>295</v>
      </c>
      <c r="B326" s="36"/>
      <c r="C326" s="25">
        <v>100</v>
      </c>
      <c r="D326" s="36"/>
      <c r="E326" s="29">
        <v>0</v>
      </c>
      <c r="F326" s="29">
        <v>0</v>
      </c>
      <c r="G326" s="158"/>
      <c r="H326" s="36"/>
      <c r="I326" s="76"/>
      <c r="J326" s="76"/>
      <c r="K326" s="76"/>
      <c r="L326" s="76"/>
      <c r="M326" s="37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 t="s">
        <v>295</v>
      </c>
      <c r="DI326" s="13" t="s">
        <v>295</v>
      </c>
      <c r="DJ326" s="13" t="s">
        <v>295</v>
      </c>
      <c r="DK326" s="13" t="s">
        <v>295</v>
      </c>
      <c r="DL326" s="13" t="s">
        <v>295</v>
      </c>
      <c r="DM326" s="13" t="s">
        <v>295</v>
      </c>
      <c r="DN326" s="13" t="s">
        <v>295</v>
      </c>
      <c r="DO326" s="13" t="s">
        <v>295</v>
      </c>
      <c r="DP326" s="13" t="s">
        <v>295</v>
      </c>
      <c r="DQ326" s="13" t="s">
        <v>295</v>
      </c>
      <c r="DR326" s="13" t="s">
        <v>295</v>
      </c>
      <c r="DS326" s="13" t="s">
        <v>295</v>
      </c>
      <c r="DT326" s="13" t="s">
        <v>295</v>
      </c>
      <c r="DU326" s="13" t="s">
        <v>295</v>
      </c>
      <c r="DV326" s="13" t="s">
        <v>295</v>
      </c>
      <c r="DW326" s="13" t="s">
        <v>295</v>
      </c>
      <c r="DX326" s="13" t="s">
        <v>295</v>
      </c>
      <c r="DY326" s="13" t="s">
        <v>295</v>
      </c>
      <c r="DZ326" s="13" t="s">
        <v>295</v>
      </c>
      <c r="EA326" s="13" t="s">
        <v>295</v>
      </c>
      <c r="EB326" s="13" t="s">
        <v>295</v>
      </c>
      <c r="EC326" s="13" t="s">
        <v>295</v>
      </c>
      <c r="ED326" s="13" t="s">
        <v>295</v>
      </c>
      <c r="EE326" s="13" t="s">
        <v>295</v>
      </c>
      <c r="EF326" s="13" t="s">
        <v>295</v>
      </c>
      <c r="EG326" s="13" t="s">
        <v>295</v>
      </c>
      <c r="EH326" s="13" t="s">
        <v>295</v>
      </c>
      <c r="EI326" s="13" t="s">
        <v>295</v>
      </c>
      <c r="EJ326" s="13" t="s">
        <v>295</v>
      </c>
      <c r="EK326" s="13" t="s">
        <v>295</v>
      </c>
      <c r="EL326" s="13" t="s">
        <v>295</v>
      </c>
      <c r="EM326" s="13" t="s">
        <v>295</v>
      </c>
      <c r="EN326" s="13" t="s">
        <v>295</v>
      </c>
      <c r="EO326" s="13" t="s">
        <v>295</v>
      </c>
      <c r="EP326" s="13" t="s">
        <v>295</v>
      </c>
      <c r="EQ326" s="13" t="s">
        <v>295</v>
      </c>
      <c r="ER326" s="13" t="s">
        <v>295</v>
      </c>
      <c r="ES326" s="13" t="s">
        <v>295</v>
      </c>
      <c r="ET326" s="13" t="s">
        <v>295</v>
      </c>
      <c r="EU326" s="13" t="s">
        <v>295</v>
      </c>
      <c r="EV326" s="13" t="s">
        <v>295</v>
      </c>
      <c r="EW326" s="13" t="s">
        <v>295</v>
      </c>
      <c r="EX326" s="13" t="s">
        <v>295</v>
      </c>
      <c r="EY326" s="13" t="s">
        <v>295</v>
      </c>
      <c r="EZ326" s="13" t="s">
        <v>295</v>
      </c>
      <c r="FA326" s="13" t="s">
        <v>295</v>
      </c>
      <c r="FB326" s="13" t="s">
        <v>295</v>
      </c>
      <c r="FC326" s="13" t="s">
        <v>295</v>
      </c>
      <c r="FD326" s="13" t="s">
        <v>295</v>
      </c>
      <c r="FE326" s="13" t="s">
        <v>295</v>
      </c>
      <c r="FF326" s="13" t="s">
        <v>295</v>
      </c>
      <c r="FG326" s="13" t="s">
        <v>295</v>
      </c>
      <c r="FH326" s="13" t="s">
        <v>295</v>
      </c>
      <c r="FI326" s="13" t="s">
        <v>295</v>
      </c>
      <c r="FJ326" s="13" t="s">
        <v>295</v>
      </c>
      <c r="FK326" s="13" t="s">
        <v>295</v>
      </c>
      <c r="FL326" s="13" t="s">
        <v>295</v>
      </c>
      <c r="FM326" s="13" t="s">
        <v>295</v>
      </c>
      <c r="FN326" s="13" t="s">
        <v>295</v>
      </c>
      <c r="FO326" s="13" t="s">
        <v>295</v>
      </c>
      <c r="FP326" s="13" t="s">
        <v>295</v>
      </c>
      <c r="FQ326" s="13" t="s">
        <v>295</v>
      </c>
      <c r="FR326" s="13" t="s">
        <v>295</v>
      </c>
      <c r="FS326" s="13" t="s">
        <v>295</v>
      </c>
      <c r="FT326" s="13" t="s">
        <v>295</v>
      </c>
      <c r="FU326" s="13" t="s">
        <v>295</v>
      </c>
      <c r="FV326" s="13" t="s">
        <v>295</v>
      </c>
      <c r="FW326" s="13" t="s">
        <v>295</v>
      </c>
      <c r="FX326" s="13" t="s">
        <v>295</v>
      </c>
      <c r="FY326" s="13" t="s">
        <v>295</v>
      </c>
      <c r="FZ326" s="13" t="s">
        <v>295</v>
      </c>
      <c r="GA326" s="13" t="s">
        <v>295</v>
      </c>
      <c r="GB326" s="13" t="s">
        <v>295</v>
      </c>
      <c r="GC326" s="13" t="s">
        <v>295</v>
      </c>
      <c r="GD326" s="13" t="s">
        <v>295</v>
      </c>
      <c r="GE326" s="13" t="s">
        <v>295</v>
      </c>
      <c r="GF326" s="13" t="s">
        <v>295</v>
      </c>
      <c r="GG326" s="13" t="s">
        <v>295</v>
      </c>
      <c r="GH326" s="13" t="s">
        <v>295</v>
      </c>
      <c r="GI326" s="13" t="s">
        <v>295</v>
      </c>
      <c r="GJ326" s="13" t="s">
        <v>295</v>
      </c>
      <c r="GK326" s="13" t="s">
        <v>295</v>
      </c>
      <c r="GL326" s="13" t="s">
        <v>295</v>
      </c>
      <c r="GM326" s="13" t="s">
        <v>295</v>
      </c>
      <c r="GN326" s="13" t="s">
        <v>295</v>
      </c>
      <c r="GO326" s="13" t="s">
        <v>295</v>
      </c>
      <c r="GP326" s="13" t="s">
        <v>295</v>
      </c>
      <c r="GQ326" s="13" t="s">
        <v>295</v>
      </c>
      <c r="GR326" s="13" t="s">
        <v>295</v>
      </c>
      <c r="GS326" s="13" t="s">
        <v>295</v>
      </c>
      <c r="GT326" s="13" t="s">
        <v>295</v>
      </c>
      <c r="GU326" s="13" t="s">
        <v>295</v>
      </c>
      <c r="GV326" s="13" t="s">
        <v>295</v>
      </c>
      <c r="GW326" s="13" t="s">
        <v>295</v>
      </c>
      <c r="GX326" s="13" t="s">
        <v>295</v>
      </c>
      <c r="GY326" s="13" t="s">
        <v>295</v>
      </c>
      <c r="GZ326" s="13" t="s">
        <v>295</v>
      </c>
      <c r="HA326" s="13" t="s">
        <v>295</v>
      </c>
      <c r="HB326" s="13" t="s">
        <v>295</v>
      </c>
      <c r="HC326" s="13" t="s">
        <v>295</v>
      </c>
      <c r="HD326" s="13" t="s">
        <v>295</v>
      </c>
      <c r="HE326" s="13" t="s">
        <v>295</v>
      </c>
      <c r="HF326" s="13" t="s">
        <v>295</v>
      </c>
      <c r="HG326" s="13" t="s">
        <v>295</v>
      </c>
      <c r="HH326" s="13" t="s">
        <v>295</v>
      </c>
      <c r="HI326" s="13" t="s">
        <v>295</v>
      </c>
      <c r="HJ326" s="13" t="s">
        <v>295</v>
      </c>
      <c r="HK326" s="13" t="s">
        <v>295</v>
      </c>
      <c r="HL326" s="13" t="s">
        <v>295</v>
      </c>
      <c r="HM326" s="13" t="s">
        <v>295</v>
      </c>
      <c r="HN326" s="13" t="s">
        <v>295</v>
      </c>
      <c r="HO326" s="13" t="s">
        <v>295</v>
      </c>
      <c r="HP326" s="13" t="s">
        <v>295</v>
      </c>
      <c r="HQ326" s="13" t="s">
        <v>295</v>
      </c>
      <c r="HR326" s="13" t="s">
        <v>295</v>
      </c>
      <c r="HS326" s="13" t="s">
        <v>295</v>
      </c>
      <c r="HT326" s="13" t="s">
        <v>295</v>
      </c>
      <c r="HU326" s="13" t="s">
        <v>295</v>
      </c>
      <c r="HV326" s="13" t="s">
        <v>295</v>
      </c>
      <c r="HW326" s="13" t="s">
        <v>295</v>
      </c>
      <c r="HX326" s="13" t="s">
        <v>295</v>
      </c>
      <c r="HY326" s="13" t="s">
        <v>295</v>
      </c>
      <c r="HZ326" s="13" t="s">
        <v>295</v>
      </c>
      <c r="IA326" s="13" t="s">
        <v>295</v>
      </c>
      <c r="IB326" s="13" t="s">
        <v>295</v>
      </c>
      <c r="IC326" s="13" t="s">
        <v>295</v>
      </c>
      <c r="ID326" s="13" t="s">
        <v>295</v>
      </c>
      <c r="IE326" s="13" t="s">
        <v>295</v>
      </c>
      <c r="IF326" s="13" t="s">
        <v>295</v>
      </c>
      <c r="IG326" s="13" t="s">
        <v>295</v>
      </c>
      <c r="IH326" s="13" t="s">
        <v>295</v>
      </c>
      <c r="II326" s="13" t="s">
        <v>295</v>
      </c>
      <c r="IJ326" s="13" t="s">
        <v>295</v>
      </c>
      <c r="IK326" s="13" t="s">
        <v>295</v>
      </c>
      <c r="IL326" s="13" t="s">
        <v>295</v>
      </c>
      <c r="IM326" s="13" t="s">
        <v>295</v>
      </c>
      <c r="IN326" s="13" t="s">
        <v>295</v>
      </c>
      <c r="IO326" s="13" t="s">
        <v>295</v>
      </c>
      <c r="IP326" s="13" t="s">
        <v>295</v>
      </c>
      <c r="IQ326" s="13" t="s">
        <v>295</v>
      </c>
      <c r="IR326" s="13" t="s">
        <v>295</v>
      </c>
      <c r="IS326" s="13" t="s">
        <v>295</v>
      </c>
      <c r="IT326" s="13" t="s">
        <v>295</v>
      </c>
      <c r="IU326" s="13" t="s">
        <v>295</v>
      </c>
      <c r="IV326" s="13" t="s">
        <v>295</v>
      </c>
    </row>
    <row r="327" spans="1:256" ht="36.75" customHeight="1">
      <c r="A327" s="36" t="s">
        <v>163</v>
      </c>
      <c r="B327" s="36"/>
      <c r="C327" s="25">
        <v>100</v>
      </c>
      <c r="D327" s="36"/>
      <c r="E327" s="29">
        <v>0</v>
      </c>
      <c r="F327" s="29">
        <v>0</v>
      </c>
      <c r="G327" s="158"/>
      <c r="H327" s="36"/>
      <c r="I327" s="76"/>
      <c r="J327" s="76"/>
      <c r="K327" s="76"/>
      <c r="L327" s="76"/>
      <c r="M327" s="37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 t="s">
        <v>163</v>
      </c>
      <c r="DI327" s="13" t="s">
        <v>163</v>
      </c>
      <c r="DJ327" s="13" t="s">
        <v>163</v>
      </c>
      <c r="DK327" s="13" t="s">
        <v>163</v>
      </c>
      <c r="DL327" s="13" t="s">
        <v>163</v>
      </c>
      <c r="DM327" s="13" t="s">
        <v>163</v>
      </c>
      <c r="DN327" s="13" t="s">
        <v>163</v>
      </c>
      <c r="DO327" s="13" t="s">
        <v>163</v>
      </c>
      <c r="DP327" s="13" t="s">
        <v>163</v>
      </c>
      <c r="DQ327" s="13" t="s">
        <v>163</v>
      </c>
      <c r="DR327" s="13" t="s">
        <v>163</v>
      </c>
      <c r="DS327" s="13" t="s">
        <v>163</v>
      </c>
      <c r="DT327" s="13" t="s">
        <v>163</v>
      </c>
      <c r="DU327" s="13" t="s">
        <v>163</v>
      </c>
      <c r="DV327" s="13" t="s">
        <v>163</v>
      </c>
      <c r="DW327" s="13" t="s">
        <v>163</v>
      </c>
      <c r="DX327" s="13" t="s">
        <v>163</v>
      </c>
      <c r="DY327" s="13" t="s">
        <v>163</v>
      </c>
      <c r="DZ327" s="13" t="s">
        <v>163</v>
      </c>
      <c r="EA327" s="13" t="s">
        <v>163</v>
      </c>
      <c r="EB327" s="13" t="s">
        <v>163</v>
      </c>
      <c r="EC327" s="13" t="s">
        <v>163</v>
      </c>
      <c r="ED327" s="13" t="s">
        <v>163</v>
      </c>
      <c r="EE327" s="13" t="s">
        <v>163</v>
      </c>
      <c r="EF327" s="13" t="s">
        <v>163</v>
      </c>
      <c r="EG327" s="13" t="s">
        <v>163</v>
      </c>
      <c r="EH327" s="13" t="s">
        <v>163</v>
      </c>
      <c r="EI327" s="13" t="s">
        <v>163</v>
      </c>
      <c r="EJ327" s="13" t="s">
        <v>163</v>
      </c>
      <c r="EK327" s="13" t="s">
        <v>163</v>
      </c>
      <c r="EL327" s="13" t="s">
        <v>163</v>
      </c>
      <c r="EM327" s="13" t="s">
        <v>163</v>
      </c>
      <c r="EN327" s="13" t="s">
        <v>163</v>
      </c>
      <c r="EO327" s="13" t="s">
        <v>163</v>
      </c>
      <c r="EP327" s="13" t="s">
        <v>163</v>
      </c>
      <c r="EQ327" s="13" t="s">
        <v>163</v>
      </c>
      <c r="ER327" s="13" t="s">
        <v>163</v>
      </c>
      <c r="ES327" s="13" t="s">
        <v>163</v>
      </c>
      <c r="ET327" s="13" t="s">
        <v>163</v>
      </c>
      <c r="EU327" s="13" t="s">
        <v>163</v>
      </c>
      <c r="EV327" s="13" t="s">
        <v>163</v>
      </c>
      <c r="EW327" s="13" t="s">
        <v>163</v>
      </c>
      <c r="EX327" s="13" t="s">
        <v>163</v>
      </c>
      <c r="EY327" s="13" t="s">
        <v>163</v>
      </c>
      <c r="EZ327" s="13" t="s">
        <v>163</v>
      </c>
      <c r="FA327" s="13" t="s">
        <v>163</v>
      </c>
      <c r="FB327" s="13" t="s">
        <v>163</v>
      </c>
      <c r="FC327" s="13" t="s">
        <v>163</v>
      </c>
      <c r="FD327" s="13" t="s">
        <v>163</v>
      </c>
      <c r="FE327" s="13" t="s">
        <v>163</v>
      </c>
      <c r="FF327" s="13" t="s">
        <v>163</v>
      </c>
      <c r="FG327" s="13" t="s">
        <v>163</v>
      </c>
      <c r="FH327" s="13" t="s">
        <v>163</v>
      </c>
      <c r="FI327" s="13" t="s">
        <v>163</v>
      </c>
      <c r="FJ327" s="13" t="s">
        <v>163</v>
      </c>
      <c r="FK327" s="13" t="s">
        <v>163</v>
      </c>
      <c r="FL327" s="13" t="s">
        <v>163</v>
      </c>
      <c r="FM327" s="13" t="s">
        <v>163</v>
      </c>
      <c r="FN327" s="13" t="s">
        <v>163</v>
      </c>
      <c r="FO327" s="13" t="s">
        <v>163</v>
      </c>
      <c r="FP327" s="13" t="s">
        <v>163</v>
      </c>
      <c r="FQ327" s="13" t="s">
        <v>163</v>
      </c>
      <c r="FR327" s="13" t="s">
        <v>163</v>
      </c>
      <c r="FS327" s="13" t="s">
        <v>163</v>
      </c>
      <c r="FT327" s="13" t="s">
        <v>163</v>
      </c>
      <c r="FU327" s="13" t="s">
        <v>163</v>
      </c>
      <c r="FV327" s="13" t="s">
        <v>163</v>
      </c>
      <c r="FW327" s="13" t="s">
        <v>163</v>
      </c>
      <c r="FX327" s="13" t="s">
        <v>163</v>
      </c>
      <c r="FY327" s="13" t="s">
        <v>163</v>
      </c>
      <c r="FZ327" s="13" t="s">
        <v>163</v>
      </c>
      <c r="GA327" s="13" t="s">
        <v>163</v>
      </c>
      <c r="GB327" s="13" t="s">
        <v>163</v>
      </c>
      <c r="GC327" s="13" t="s">
        <v>163</v>
      </c>
      <c r="GD327" s="13" t="s">
        <v>163</v>
      </c>
      <c r="GE327" s="13" t="s">
        <v>163</v>
      </c>
      <c r="GF327" s="13" t="s">
        <v>163</v>
      </c>
      <c r="GG327" s="13" t="s">
        <v>163</v>
      </c>
      <c r="GH327" s="13" t="s">
        <v>163</v>
      </c>
      <c r="GI327" s="13" t="s">
        <v>163</v>
      </c>
      <c r="GJ327" s="13" t="s">
        <v>163</v>
      </c>
      <c r="GK327" s="13" t="s">
        <v>163</v>
      </c>
      <c r="GL327" s="13" t="s">
        <v>163</v>
      </c>
      <c r="GM327" s="13" t="s">
        <v>163</v>
      </c>
      <c r="GN327" s="13" t="s">
        <v>163</v>
      </c>
      <c r="GO327" s="13" t="s">
        <v>163</v>
      </c>
      <c r="GP327" s="13" t="s">
        <v>163</v>
      </c>
      <c r="GQ327" s="13" t="s">
        <v>163</v>
      </c>
      <c r="GR327" s="13" t="s">
        <v>163</v>
      </c>
      <c r="GS327" s="13" t="s">
        <v>163</v>
      </c>
      <c r="GT327" s="13" t="s">
        <v>163</v>
      </c>
      <c r="GU327" s="13" t="s">
        <v>163</v>
      </c>
      <c r="GV327" s="13" t="s">
        <v>163</v>
      </c>
      <c r="GW327" s="13" t="s">
        <v>163</v>
      </c>
      <c r="GX327" s="13" t="s">
        <v>163</v>
      </c>
      <c r="GY327" s="13" t="s">
        <v>163</v>
      </c>
      <c r="GZ327" s="13" t="s">
        <v>163</v>
      </c>
      <c r="HA327" s="13" t="s">
        <v>163</v>
      </c>
      <c r="HB327" s="13" t="s">
        <v>163</v>
      </c>
      <c r="HC327" s="13" t="s">
        <v>163</v>
      </c>
      <c r="HD327" s="13" t="s">
        <v>163</v>
      </c>
      <c r="HE327" s="13" t="s">
        <v>163</v>
      </c>
      <c r="HF327" s="13" t="s">
        <v>163</v>
      </c>
      <c r="HG327" s="13" t="s">
        <v>163</v>
      </c>
      <c r="HH327" s="13" t="s">
        <v>163</v>
      </c>
      <c r="HI327" s="13" t="s">
        <v>163</v>
      </c>
      <c r="HJ327" s="13" t="s">
        <v>163</v>
      </c>
      <c r="HK327" s="13" t="s">
        <v>163</v>
      </c>
      <c r="HL327" s="13" t="s">
        <v>163</v>
      </c>
      <c r="HM327" s="13" t="s">
        <v>163</v>
      </c>
      <c r="HN327" s="13" t="s">
        <v>163</v>
      </c>
      <c r="HO327" s="13" t="s">
        <v>163</v>
      </c>
      <c r="HP327" s="13" t="s">
        <v>163</v>
      </c>
      <c r="HQ327" s="13" t="s">
        <v>163</v>
      </c>
      <c r="HR327" s="13" t="s">
        <v>163</v>
      </c>
      <c r="HS327" s="13" t="s">
        <v>163</v>
      </c>
      <c r="HT327" s="13" t="s">
        <v>163</v>
      </c>
      <c r="HU327" s="13" t="s">
        <v>163</v>
      </c>
      <c r="HV327" s="13" t="s">
        <v>163</v>
      </c>
      <c r="HW327" s="13" t="s">
        <v>163</v>
      </c>
      <c r="HX327" s="13" t="s">
        <v>163</v>
      </c>
      <c r="HY327" s="13" t="s">
        <v>163</v>
      </c>
      <c r="HZ327" s="13" t="s">
        <v>163</v>
      </c>
      <c r="IA327" s="13" t="s">
        <v>163</v>
      </c>
      <c r="IB327" s="13" t="s">
        <v>163</v>
      </c>
      <c r="IC327" s="13" t="s">
        <v>163</v>
      </c>
      <c r="ID327" s="13" t="s">
        <v>163</v>
      </c>
      <c r="IE327" s="13" t="s">
        <v>163</v>
      </c>
      <c r="IF327" s="13" t="s">
        <v>163</v>
      </c>
      <c r="IG327" s="13" t="s">
        <v>163</v>
      </c>
      <c r="IH327" s="13" t="s">
        <v>163</v>
      </c>
      <c r="II327" s="13" t="s">
        <v>163</v>
      </c>
      <c r="IJ327" s="13" t="s">
        <v>163</v>
      </c>
      <c r="IK327" s="13" t="s">
        <v>163</v>
      </c>
      <c r="IL327" s="13" t="s">
        <v>163</v>
      </c>
      <c r="IM327" s="13" t="s">
        <v>163</v>
      </c>
      <c r="IN327" s="13" t="s">
        <v>163</v>
      </c>
      <c r="IO327" s="13" t="s">
        <v>163</v>
      </c>
      <c r="IP327" s="13" t="s">
        <v>163</v>
      </c>
      <c r="IQ327" s="13" t="s">
        <v>163</v>
      </c>
      <c r="IR327" s="13" t="s">
        <v>163</v>
      </c>
      <c r="IS327" s="13" t="s">
        <v>163</v>
      </c>
      <c r="IT327" s="13" t="s">
        <v>163</v>
      </c>
      <c r="IU327" s="13" t="s">
        <v>163</v>
      </c>
      <c r="IV327" s="13" t="s">
        <v>163</v>
      </c>
    </row>
    <row r="328" spans="1:256" ht="36.75" customHeight="1">
      <c r="A328" s="36" t="s">
        <v>296</v>
      </c>
      <c r="B328" s="36"/>
      <c r="C328" s="25">
        <v>100</v>
      </c>
      <c r="D328" s="36"/>
      <c r="E328" s="29">
        <v>0</v>
      </c>
      <c r="F328" s="29">
        <v>0</v>
      </c>
      <c r="G328" s="158"/>
      <c r="H328" s="36"/>
      <c r="I328" s="76"/>
      <c r="J328" s="76"/>
      <c r="K328" s="76"/>
      <c r="L328" s="76"/>
      <c r="M328" s="37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 t="s">
        <v>296</v>
      </c>
      <c r="DI328" s="13" t="s">
        <v>296</v>
      </c>
      <c r="DJ328" s="13" t="s">
        <v>296</v>
      </c>
      <c r="DK328" s="13" t="s">
        <v>296</v>
      </c>
      <c r="DL328" s="13" t="s">
        <v>296</v>
      </c>
      <c r="DM328" s="13" t="s">
        <v>296</v>
      </c>
      <c r="DN328" s="13" t="s">
        <v>296</v>
      </c>
      <c r="DO328" s="13" t="s">
        <v>296</v>
      </c>
      <c r="DP328" s="13" t="s">
        <v>296</v>
      </c>
      <c r="DQ328" s="13" t="s">
        <v>296</v>
      </c>
      <c r="DR328" s="13" t="s">
        <v>296</v>
      </c>
      <c r="DS328" s="13" t="s">
        <v>296</v>
      </c>
      <c r="DT328" s="13" t="s">
        <v>296</v>
      </c>
      <c r="DU328" s="13" t="s">
        <v>296</v>
      </c>
      <c r="DV328" s="13" t="s">
        <v>296</v>
      </c>
      <c r="DW328" s="13" t="s">
        <v>296</v>
      </c>
      <c r="DX328" s="13" t="s">
        <v>296</v>
      </c>
      <c r="DY328" s="13" t="s">
        <v>296</v>
      </c>
      <c r="DZ328" s="13" t="s">
        <v>296</v>
      </c>
      <c r="EA328" s="13" t="s">
        <v>296</v>
      </c>
      <c r="EB328" s="13" t="s">
        <v>296</v>
      </c>
      <c r="EC328" s="13" t="s">
        <v>296</v>
      </c>
      <c r="ED328" s="13" t="s">
        <v>296</v>
      </c>
      <c r="EE328" s="13" t="s">
        <v>296</v>
      </c>
      <c r="EF328" s="13" t="s">
        <v>296</v>
      </c>
      <c r="EG328" s="13" t="s">
        <v>296</v>
      </c>
      <c r="EH328" s="13" t="s">
        <v>296</v>
      </c>
      <c r="EI328" s="13" t="s">
        <v>296</v>
      </c>
      <c r="EJ328" s="13" t="s">
        <v>296</v>
      </c>
      <c r="EK328" s="13" t="s">
        <v>296</v>
      </c>
      <c r="EL328" s="13" t="s">
        <v>296</v>
      </c>
      <c r="EM328" s="13" t="s">
        <v>296</v>
      </c>
      <c r="EN328" s="13" t="s">
        <v>296</v>
      </c>
      <c r="EO328" s="13" t="s">
        <v>296</v>
      </c>
      <c r="EP328" s="13" t="s">
        <v>296</v>
      </c>
      <c r="EQ328" s="13" t="s">
        <v>296</v>
      </c>
      <c r="ER328" s="13" t="s">
        <v>296</v>
      </c>
      <c r="ES328" s="13" t="s">
        <v>296</v>
      </c>
      <c r="ET328" s="13" t="s">
        <v>296</v>
      </c>
      <c r="EU328" s="13" t="s">
        <v>296</v>
      </c>
      <c r="EV328" s="13" t="s">
        <v>296</v>
      </c>
      <c r="EW328" s="13" t="s">
        <v>296</v>
      </c>
      <c r="EX328" s="13" t="s">
        <v>296</v>
      </c>
      <c r="EY328" s="13" t="s">
        <v>296</v>
      </c>
      <c r="EZ328" s="13" t="s">
        <v>296</v>
      </c>
      <c r="FA328" s="13" t="s">
        <v>296</v>
      </c>
      <c r="FB328" s="13" t="s">
        <v>296</v>
      </c>
      <c r="FC328" s="13" t="s">
        <v>296</v>
      </c>
      <c r="FD328" s="13" t="s">
        <v>296</v>
      </c>
      <c r="FE328" s="13" t="s">
        <v>296</v>
      </c>
      <c r="FF328" s="13" t="s">
        <v>296</v>
      </c>
      <c r="FG328" s="13" t="s">
        <v>296</v>
      </c>
      <c r="FH328" s="13" t="s">
        <v>296</v>
      </c>
      <c r="FI328" s="13" t="s">
        <v>296</v>
      </c>
      <c r="FJ328" s="13" t="s">
        <v>296</v>
      </c>
      <c r="FK328" s="13" t="s">
        <v>296</v>
      </c>
      <c r="FL328" s="13" t="s">
        <v>296</v>
      </c>
      <c r="FM328" s="13" t="s">
        <v>296</v>
      </c>
      <c r="FN328" s="13" t="s">
        <v>296</v>
      </c>
      <c r="FO328" s="13" t="s">
        <v>296</v>
      </c>
      <c r="FP328" s="13" t="s">
        <v>296</v>
      </c>
      <c r="FQ328" s="13" t="s">
        <v>296</v>
      </c>
      <c r="FR328" s="13" t="s">
        <v>296</v>
      </c>
      <c r="FS328" s="13" t="s">
        <v>296</v>
      </c>
      <c r="FT328" s="13" t="s">
        <v>296</v>
      </c>
      <c r="FU328" s="13" t="s">
        <v>296</v>
      </c>
      <c r="FV328" s="13" t="s">
        <v>296</v>
      </c>
      <c r="FW328" s="13" t="s">
        <v>296</v>
      </c>
      <c r="FX328" s="13" t="s">
        <v>296</v>
      </c>
      <c r="FY328" s="13" t="s">
        <v>296</v>
      </c>
      <c r="FZ328" s="13" t="s">
        <v>296</v>
      </c>
      <c r="GA328" s="13" t="s">
        <v>296</v>
      </c>
      <c r="GB328" s="13" t="s">
        <v>296</v>
      </c>
      <c r="GC328" s="13" t="s">
        <v>296</v>
      </c>
      <c r="GD328" s="13" t="s">
        <v>296</v>
      </c>
      <c r="GE328" s="13" t="s">
        <v>296</v>
      </c>
      <c r="GF328" s="13" t="s">
        <v>296</v>
      </c>
      <c r="GG328" s="13" t="s">
        <v>296</v>
      </c>
      <c r="GH328" s="13" t="s">
        <v>296</v>
      </c>
      <c r="GI328" s="13" t="s">
        <v>296</v>
      </c>
      <c r="GJ328" s="13" t="s">
        <v>296</v>
      </c>
      <c r="GK328" s="13" t="s">
        <v>296</v>
      </c>
      <c r="GL328" s="13" t="s">
        <v>296</v>
      </c>
      <c r="GM328" s="13" t="s">
        <v>296</v>
      </c>
      <c r="GN328" s="13" t="s">
        <v>296</v>
      </c>
      <c r="GO328" s="13" t="s">
        <v>296</v>
      </c>
      <c r="GP328" s="13" t="s">
        <v>296</v>
      </c>
      <c r="GQ328" s="13" t="s">
        <v>296</v>
      </c>
      <c r="GR328" s="13" t="s">
        <v>296</v>
      </c>
      <c r="GS328" s="13" t="s">
        <v>296</v>
      </c>
      <c r="GT328" s="13" t="s">
        <v>296</v>
      </c>
      <c r="GU328" s="13" t="s">
        <v>296</v>
      </c>
      <c r="GV328" s="13" t="s">
        <v>296</v>
      </c>
      <c r="GW328" s="13" t="s">
        <v>296</v>
      </c>
      <c r="GX328" s="13" t="s">
        <v>296</v>
      </c>
      <c r="GY328" s="13" t="s">
        <v>296</v>
      </c>
      <c r="GZ328" s="13" t="s">
        <v>296</v>
      </c>
      <c r="HA328" s="13" t="s">
        <v>296</v>
      </c>
      <c r="HB328" s="13" t="s">
        <v>296</v>
      </c>
      <c r="HC328" s="13" t="s">
        <v>296</v>
      </c>
      <c r="HD328" s="13" t="s">
        <v>296</v>
      </c>
      <c r="HE328" s="13" t="s">
        <v>296</v>
      </c>
      <c r="HF328" s="13" t="s">
        <v>296</v>
      </c>
      <c r="HG328" s="13" t="s">
        <v>296</v>
      </c>
      <c r="HH328" s="13" t="s">
        <v>296</v>
      </c>
      <c r="HI328" s="13" t="s">
        <v>296</v>
      </c>
      <c r="HJ328" s="13" t="s">
        <v>296</v>
      </c>
      <c r="HK328" s="13" t="s">
        <v>296</v>
      </c>
      <c r="HL328" s="13" t="s">
        <v>296</v>
      </c>
      <c r="HM328" s="13" t="s">
        <v>296</v>
      </c>
      <c r="HN328" s="13" t="s">
        <v>296</v>
      </c>
      <c r="HO328" s="13" t="s">
        <v>296</v>
      </c>
      <c r="HP328" s="13" t="s">
        <v>296</v>
      </c>
      <c r="HQ328" s="13" t="s">
        <v>296</v>
      </c>
      <c r="HR328" s="13" t="s">
        <v>296</v>
      </c>
      <c r="HS328" s="13" t="s">
        <v>296</v>
      </c>
      <c r="HT328" s="13" t="s">
        <v>296</v>
      </c>
      <c r="HU328" s="13" t="s">
        <v>296</v>
      </c>
      <c r="HV328" s="13" t="s">
        <v>296</v>
      </c>
      <c r="HW328" s="13" t="s">
        <v>296</v>
      </c>
      <c r="HX328" s="13" t="s">
        <v>296</v>
      </c>
      <c r="HY328" s="13" t="s">
        <v>296</v>
      </c>
      <c r="HZ328" s="13" t="s">
        <v>296</v>
      </c>
      <c r="IA328" s="13" t="s">
        <v>296</v>
      </c>
      <c r="IB328" s="13" t="s">
        <v>296</v>
      </c>
      <c r="IC328" s="13" t="s">
        <v>296</v>
      </c>
      <c r="ID328" s="13" t="s">
        <v>296</v>
      </c>
      <c r="IE328" s="13" t="s">
        <v>296</v>
      </c>
      <c r="IF328" s="13" t="s">
        <v>296</v>
      </c>
      <c r="IG328" s="13" t="s">
        <v>296</v>
      </c>
      <c r="IH328" s="13" t="s">
        <v>296</v>
      </c>
      <c r="II328" s="13" t="s">
        <v>296</v>
      </c>
      <c r="IJ328" s="13" t="s">
        <v>296</v>
      </c>
      <c r="IK328" s="13" t="s">
        <v>296</v>
      </c>
      <c r="IL328" s="13" t="s">
        <v>296</v>
      </c>
      <c r="IM328" s="13" t="s">
        <v>296</v>
      </c>
      <c r="IN328" s="13" t="s">
        <v>296</v>
      </c>
      <c r="IO328" s="13" t="s">
        <v>296</v>
      </c>
      <c r="IP328" s="13" t="s">
        <v>296</v>
      </c>
      <c r="IQ328" s="13" t="s">
        <v>296</v>
      </c>
      <c r="IR328" s="13" t="s">
        <v>296</v>
      </c>
      <c r="IS328" s="13" t="s">
        <v>296</v>
      </c>
      <c r="IT328" s="13" t="s">
        <v>296</v>
      </c>
      <c r="IU328" s="13" t="s">
        <v>296</v>
      </c>
      <c r="IV328" s="13" t="s">
        <v>296</v>
      </c>
    </row>
    <row r="329" spans="1:256" ht="36.75" customHeight="1">
      <c r="A329" s="36" t="s">
        <v>297</v>
      </c>
      <c r="B329" s="36"/>
      <c r="C329" s="25">
        <v>100</v>
      </c>
      <c r="D329" s="36"/>
      <c r="E329" s="29">
        <v>0</v>
      </c>
      <c r="F329" s="29">
        <v>0</v>
      </c>
      <c r="G329" s="158"/>
      <c r="H329" s="36"/>
      <c r="I329" s="76"/>
      <c r="J329" s="76"/>
      <c r="K329" s="76"/>
      <c r="L329" s="76"/>
      <c r="M329" s="37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 t="s">
        <v>297</v>
      </c>
      <c r="DI329" s="13" t="s">
        <v>297</v>
      </c>
      <c r="DJ329" s="13" t="s">
        <v>297</v>
      </c>
      <c r="DK329" s="13" t="s">
        <v>297</v>
      </c>
      <c r="DL329" s="13" t="s">
        <v>297</v>
      </c>
      <c r="DM329" s="13" t="s">
        <v>297</v>
      </c>
      <c r="DN329" s="13" t="s">
        <v>297</v>
      </c>
      <c r="DO329" s="13" t="s">
        <v>297</v>
      </c>
      <c r="DP329" s="13" t="s">
        <v>297</v>
      </c>
      <c r="DQ329" s="13" t="s">
        <v>297</v>
      </c>
      <c r="DR329" s="13" t="s">
        <v>297</v>
      </c>
      <c r="DS329" s="13" t="s">
        <v>297</v>
      </c>
      <c r="DT329" s="13" t="s">
        <v>297</v>
      </c>
      <c r="DU329" s="13" t="s">
        <v>297</v>
      </c>
      <c r="DV329" s="13" t="s">
        <v>297</v>
      </c>
      <c r="DW329" s="13" t="s">
        <v>297</v>
      </c>
      <c r="DX329" s="13" t="s">
        <v>297</v>
      </c>
      <c r="DY329" s="13" t="s">
        <v>297</v>
      </c>
      <c r="DZ329" s="13" t="s">
        <v>297</v>
      </c>
      <c r="EA329" s="13" t="s">
        <v>297</v>
      </c>
      <c r="EB329" s="13" t="s">
        <v>297</v>
      </c>
      <c r="EC329" s="13" t="s">
        <v>297</v>
      </c>
      <c r="ED329" s="13" t="s">
        <v>297</v>
      </c>
      <c r="EE329" s="13" t="s">
        <v>297</v>
      </c>
      <c r="EF329" s="13" t="s">
        <v>297</v>
      </c>
      <c r="EG329" s="13" t="s">
        <v>297</v>
      </c>
      <c r="EH329" s="13" t="s">
        <v>297</v>
      </c>
      <c r="EI329" s="13" t="s">
        <v>297</v>
      </c>
      <c r="EJ329" s="13" t="s">
        <v>297</v>
      </c>
      <c r="EK329" s="13" t="s">
        <v>297</v>
      </c>
      <c r="EL329" s="13" t="s">
        <v>297</v>
      </c>
      <c r="EM329" s="13" t="s">
        <v>297</v>
      </c>
      <c r="EN329" s="13" t="s">
        <v>297</v>
      </c>
      <c r="EO329" s="13" t="s">
        <v>297</v>
      </c>
      <c r="EP329" s="13" t="s">
        <v>297</v>
      </c>
      <c r="EQ329" s="13" t="s">
        <v>297</v>
      </c>
      <c r="ER329" s="13" t="s">
        <v>297</v>
      </c>
      <c r="ES329" s="13" t="s">
        <v>297</v>
      </c>
      <c r="ET329" s="13" t="s">
        <v>297</v>
      </c>
      <c r="EU329" s="13" t="s">
        <v>297</v>
      </c>
      <c r="EV329" s="13" t="s">
        <v>297</v>
      </c>
      <c r="EW329" s="13" t="s">
        <v>297</v>
      </c>
      <c r="EX329" s="13" t="s">
        <v>297</v>
      </c>
      <c r="EY329" s="13" t="s">
        <v>297</v>
      </c>
      <c r="EZ329" s="13" t="s">
        <v>297</v>
      </c>
      <c r="FA329" s="13" t="s">
        <v>297</v>
      </c>
      <c r="FB329" s="13" t="s">
        <v>297</v>
      </c>
      <c r="FC329" s="13" t="s">
        <v>297</v>
      </c>
      <c r="FD329" s="13" t="s">
        <v>297</v>
      </c>
      <c r="FE329" s="13" t="s">
        <v>297</v>
      </c>
      <c r="FF329" s="13" t="s">
        <v>297</v>
      </c>
      <c r="FG329" s="13" t="s">
        <v>297</v>
      </c>
      <c r="FH329" s="13" t="s">
        <v>297</v>
      </c>
      <c r="FI329" s="13" t="s">
        <v>297</v>
      </c>
      <c r="FJ329" s="13" t="s">
        <v>297</v>
      </c>
      <c r="FK329" s="13" t="s">
        <v>297</v>
      </c>
      <c r="FL329" s="13" t="s">
        <v>297</v>
      </c>
      <c r="FM329" s="13" t="s">
        <v>297</v>
      </c>
      <c r="FN329" s="13" t="s">
        <v>297</v>
      </c>
      <c r="FO329" s="13" t="s">
        <v>297</v>
      </c>
      <c r="FP329" s="13" t="s">
        <v>297</v>
      </c>
      <c r="FQ329" s="13" t="s">
        <v>297</v>
      </c>
      <c r="FR329" s="13" t="s">
        <v>297</v>
      </c>
      <c r="FS329" s="13" t="s">
        <v>297</v>
      </c>
      <c r="FT329" s="13" t="s">
        <v>297</v>
      </c>
      <c r="FU329" s="13" t="s">
        <v>297</v>
      </c>
      <c r="FV329" s="13" t="s">
        <v>297</v>
      </c>
      <c r="FW329" s="13" t="s">
        <v>297</v>
      </c>
      <c r="FX329" s="13" t="s">
        <v>297</v>
      </c>
      <c r="FY329" s="13" t="s">
        <v>297</v>
      </c>
      <c r="FZ329" s="13" t="s">
        <v>297</v>
      </c>
      <c r="GA329" s="13" t="s">
        <v>297</v>
      </c>
      <c r="GB329" s="13" t="s">
        <v>297</v>
      </c>
      <c r="GC329" s="13" t="s">
        <v>297</v>
      </c>
      <c r="GD329" s="13" t="s">
        <v>297</v>
      </c>
      <c r="GE329" s="13" t="s">
        <v>297</v>
      </c>
      <c r="GF329" s="13" t="s">
        <v>297</v>
      </c>
      <c r="GG329" s="13" t="s">
        <v>297</v>
      </c>
      <c r="GH329" s="13" t="s">
        <v>297</v>
      </c>
      <c r="GI329" s="13" t="s">
        <v>297</v>
      </c>
      <c r="GJ329" s="13" t="s">
        <v>297</v>
      </c>
      <c r="GK329" s="13" t="s">
        <v>297</v>
      </c>
      <c r="GL329" s="13" t="s">
        <v>297</v>
      </c>
      <c r="GM329" s="13" t="s">
        <v>297</v>
      </c>
      <c r="GN329" s="13" t="s">
        <v>297</v>
      </c>
      <c r="GO329" s="13" t="s">
        <v>297</v>
      </c>
      <c r="GP329" s="13" t="s">
        <v>297</v>
      </c>
      <c r="GQ329" s="13" t="s">
        <v>297</v>
      </c>
      <c r="GR329" s="13" t="s">
        <v>297</v>
      </c>
      <c r="GS329" s="13" t="s">
        <v>297</v>
      </c>
      <c r="GT329" s="13" t="s">
        <v>297</v>
      </c>
      <c r="GU329" s="13" t="s">
        <v>297</v>
      </c>
      <c r="GV329" s="13" t="s">
        <v>297</v>
      </c>
      <c r="GW329" s="13" t="s">
        <v>297</v>
      </c>
      <c r="GX329" s="13" t="s">
        <v>297</v>
      </c>
      <c r="GY329" s="13" t="s">
        <v>297</v>
      </c>
      <c r="GZ329" s="13" t="s">
        <v>297</v>
      </c>
      <c r="HA329" s="13" t="s">
        <v>297</v>
      </c>
      <c r="HB329" s="13" t="s">
        <v>297</v>
      </c>
      <c r="HC329" s="13" t="s">
        <v>297</v>
      </c>
      <c r="HD329" s="13" t="s">
        <v>297</v>
      </c>
      <c r="HE329" s="13" t="s">
        <v>297</v>
      </c>
      <c r="HF329" s="13" t="s">
        <v>297</v>
      </c>
      <c r="HG329" s="13" t="s">
        <v>297</v>
      </c>
      <c r="HH329" s="13" t="s">
        <v>297</v>
      </c>
      <c r="HI329" s="13" t="s">
        <v>297</v>
      </c>
      <c r="HJ329" s="13" t="s">
        <v>297</v>
      </c>
      <c r="HK329" s="13" t="s">
        <v>297</v>
      </c>
      <c r="HL329" s="13" t="s">
        <v>297</v>
      </c>
      <c r="HM329" s="13" t="s">
        <v>297</v>
      </c>
      <c r="HN329" s="13" t="s">
        <v>297</v>
      </c>
      <c r="HO329" s="13" t="s">
        <v>297</v>
      </c>
      <c r="HP329" s="13" t="s">
        <v>297</v>
      </c>
      <c r="HQ329" s="13" t="s">
        <v>297</v>
      </c>
      <c r="HR329" s="13" t="s">
        <v>297</v>
      </c>
      <c r="HS329" s="13" t="s">
        <v>297</v>
      </c>
      <c r="HT329" s="13" t="s">
        <v>297</v>
      </c>
      <c r="HU329" s="13" t="s">
        <v>297</v>
      </c>
      <c r="HV329" s="13" t="s">
        <v>297</v>
      </c>
      <c r="HW329" s="13" t="s">
        <v>297</v>
      </c>
      <c r="HX329" s="13" t="s">
        <v>297</v>
      </c>
      <c r="HY329" s="13" t="s">
        <v>297</v>
      </c>
      <c r="HZ329" s="13" t="s">
        <v>297</v>
      </c>
      <c r="IA329" s="13" t="s">
        <v>297</v>
      </c>
      <c r="IB329" s="13" t="s">
        <v>297</v>
      </c>
      <c r="IC329" s="13" t="s">
        <v>297</v>
      </c>
      <c r="ID329" s="13" t="s">
        <v>297</v>
      </c>
      <c r="IE329" s="13" t="s">
        <v>297</v>
      </c>
      <c r="IF329" s="13" t="s">
        <v>297</v>
      </c>
      <c r="IG329" s="13" t="s">
        <v>297</v>
      </c>
      <c r="IH329" s="13" t="s">
        <v>297</v>
      </c>
      <c r="II329" s="13" t="s">
        <v>297</v>
      </c>
      <c r="IJ329" s="13" t="s">
        <v>297</v>
      </c>
      <c r="IK329" s="13" t="s">
        <v>297</v>
      </c>
      <c r="IL329" s="13" t="s">
        <v>297</v>
      </c>
      <c r="IM329" s="13" t="s">
        <v>297</v>
      </c>
      <c r="IN329" s="13" t="s">
        <v>297</v>
      </c>
      <c r="IO329" s="13" t="s">
        <v>297</v>
      </c>
      <c r="IP329" s="13" t="s">
        <v>297</v>
      </c>
      <c r="IQ329" s="13" t="s">
        <v>297</v>
      </c>
      <c r="IR329" s="13" t="s">
        <v>297</v>
      </c>
      <c r="IS329" s="13" t="s">
        <v>297</v>
      </c>
      <c r="IT329" s="13" t="s">
        <v>297</v>
      </c>
      <c r="IU329" s="13" t="s">
        <v>297</v>
      </c>
      <c r="IV329" s="13" t="s">
        <v>297</v>
      </c>
    </row>
    <row r="330" spans="1:256" ht="36.75" customHeight="1">
      <c r="A330" s="36" t="s">
        <v>429</v>
      </c>
      <c r="B330" s="36"/>
      <c r="C330" s="25">
        <f>E330/F330*100</f>
        <v>100</v>
      </c>
      <c r="D330" s="36"/>
      <c r="E330" s="29">
        <v>99</v>
      </c>
      <c r="F330" s="29">
        <v>99</v>
      </c>
      <c r="G330" s="158" t="s">
        <v>339</v>
      </c>
      <c r="H330" s="36"/>
      <c r="I330" s="76">
        <f>K330/L330*100</f>
        <v>100</v>
      </c>
      <c r="J330" s="76"/>
      <c r="K330" s="64">
        <v>4</v>
      </c>
      <c r="L330" s="64">
        <v>4</v>
      </c>
      <c r="M330" s="37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</row>
    <row r="331" spans="1:256" ht="36.75" customHeight="1">
      <c r="A331" s="36" t="s">
        <v>430</v>
      </c>
      <c r="B331" s="36"/>
      <c r="C331" s="25">
        <f>E331/F331*100</f>
        <v>100</v>
      </c>
      <c r="D331" s="36"/>
      <c r="E331" s="29">
        <v>100</v>
      </c>
      <c r="F331" s="29">
        <v>100</v>
      </c>
      <c r="G331" s="158"/>
      <c r="H331" s="36"/>
      <c r="I331" s="29"/>
      <c r="J331" s="29"/>
      <c r="K331" s="29"/>
      <c r="L331" s="29"/>
      <c r="M331" s="3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</row>
    <row r="332" spans="1:256" ht="51" customHeight="1">
      <c r="A332" s="36" t="s">
        <v>431</v>
      </c>
      <c r="B332" s="36"/>
      <c r="C332" s="25">
        <f>E332/F332*100</f>
        <v>100</v>
      </c>
      <c r="D332" s="36"/>
      <c r="E332" s="29">
        <v>80</v>
      </c>
      <c r="F332" s="29">
        <v>80</v>
      </c>
      <c r="G332" s="158"/>
      <c r="H332" s="36"/>
      <c r="I332" s="76"/>
      <c r="J332" s="76"/>
      <c r="K332" s="64"/>
      <c r="L332" s="64"/>
      <c r="M332" s="3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</row>
    <row r="333" spans="1:256" ht="36.75" customHeight="1">
      <c r="A333" s="36" t="s">
        <v>432</v>
      </c>
      <c r="B333" s="19"/>
      <c r="C333" s="25">
        <f>E333/F333*100</f>
        <v>100</v>
      </c>
      <c r="D333" s="19"/>
      <c r="E333" s="29">
        <v>100</v>
      </c>
      <c r="F333" s="29">
        <v>100</v>
      </c>
      <c r="G333" s="158"/>
      <c r="H333" s="29"/>
      <c r="I333" s="29"/>
      <c r="J333" s="29"/>
      <c r="K333" s="29"/>
      <c r="L333" s="29"/>
      <c r="M333" s="1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ht="50.25" customHeight="1">
      <c r="A334" s="36" t="s">
        <v>433</v>
      </c>
      <c r="B334" s="19"/>
      <c r="C334" s="25">
        <f>E334/F334*100</f>
        <v>100</v>
      </c>
      <c r="D334" s="19"/>
      <c r="E334" s="29">
        <v>100</v>
      </c>
      <c r="F334" s="29">
        <v>100</v>
      </c>
      <c r="G334" s="158"/>
      <c r="H334" s="29"/>
      <c r="I334" s="29"/>
      <c r="J334" s="29"/>
      <c r="K334" s="29"/>
      <c r="L334" s="29"/>
      <c r="M334" s="1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ht="60.75" customHeight="1">
      <c r="A335" s="36" t="s">
        <v>434</v>
      </c>
      <c r="B335" s="52"/>
      <c r="C335" s="25">
        <f aca="true" t="shared" si="16" ref="C335:C341">E335/F335*100</f>
        <v>100</v>
      </c>
      <c r="D335" s="52"/>
      <c r="E335" s="95">
        <v>100</v>
      </c>
      <c r="F335" s="95">
        <v>100</v>
      </c>
      <c r="G335" s="152" t="s">
        <v>340</v>
      </c>
      <c r="H335" s="19"/>
      <c r="I335" s="78">
        <v>100</v>
      </c>
      <c r="J335" s="78"/>
      <c r="K335" s="64">
        <v>0</v>
      </c>
      <c r="L335" s="64">
        <v>0</v>
      </c>
      <c r="M335" s="52"/>
      <c r="N335" s="39"/>
      <c r="O335" s="39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</row>
    <row r="336" spans="1:256" ht="36.75" customHeight="1">
      <c r="A336" s="36" t="s">
        <v>435</v>
      </c>
      <c r="B336" s="36"/>
      <c r="C336" s="25">
        <f t="shared" si="16"/>
        <v>100</v>
      </c>
      <c r="D336" s="36"/>
      <c r="E336" s="95">
        <v>95</v>
      </c>
      <c r="F336" s="95">
        <v>95</v>
      </c>
      <c r="G336" s="154" t="s">
        <v>341</v>
      </c>
      <c r="H336" s="52"/>
      <c r="I336" s="76">
        <v>100</v>
      </c>
      <c r="J336" s="76"/>
      <c r="K336" s="64">
        <v>0</v>
      </c>
      <c r="L336" s="64">
        <v>0</v>
      </c>
      <c r="M336" s="36"/>
      <c r="N336" s="39"/>
      <c r="O336" s="39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</row>
    <row r="337" spans="1:256" ht="36.75" customHeight="1">
      <c r="A337" s="36" t="s">
        <v>436</v>
      </c>
      <c r="B337" s="36"/>
      <c r="C337" s="25">
        <f t="shared" si="16"/>
        <v>100</v>
      </c>
      <c r="D337" s="36"/>
      <c r="E337" s="95">
        <v>100</v>
      </c>
      <c r="F337" s="95">
        <v>100</v>
      </c>
      <c r="G337" s="154"/>
      <c r="H337" s="52"/>
      <c r="I337" s="76"/>
      <c r="J337" s="76"/>
      <c r="K337" s="64"/>
      <c r="L337" s="64"/>
      <c r="M337" s="36"/>
      <c r="N337" s="39"/>
      <c r="O337" s="39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</row>
    <row r="338" spans="1:256" ht="36.75" customHeight="1">
      <c r="A338" s="36" t="s">
        <v>437</v>
      </c>
      <c r="B338" s="36"/>
      <c r="C338" s="25">
        <f t="shared" si="16"/>
        <v>100</v>
      </c>
      <c r="D338" s="36"/>
      <c r="E338" s="95">
        <v>100</v>
      </c>
      <c r="F338" s="95">
        <v>100</v>
      </c>
      <c r="G338" s="154"/>
      <c r="H338" s="19"/>
      <c r="I338" s="78"/>
      <c r="J338" s="78"/>
      <c r="K338" s="64"/>
      <c r="L338" s="64"/>
      <c r="M338" s="36"/>
      <c r="N338" s="39"/>
      <c r="O338" s="39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</row>
    <row r="339" spans="1:256" ht="36.75" customHeight="1">
      <c r="A339" s="36" t="s">
        <v>438</v>
      </c>
      <c r="B339" s="36"/>
      <c r="C339" s="25">
        <f t="shared" si="16"/>
        <v>100</v>
      </c>
      <c r="D339" s="36"/>
      <c r="E339" s="95">
        <v>100</v>
      </c>
      <c r="F339" s="95">
        <v>100</v>
      </c>
      <c r="G339" s="154"/>
      <c r="H339" s="29"/>
      <c r="I339" s="29"/>
      <c r="J339" s="29"/>
      <c r="K339" s="29"/>
      <c r="L339" s="29"/>
      <c r="M339" s="36"/>
      <c r="N339" s="39"/>
      <c r="O339" s="39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</row>
    <row r="340" spans="1:256" ht="36.75" customHeight="1">
      <c r="A340" s="36" t="s">
        <v>439</v>
      </c>
      <c r="B340" s="36"/>
      <c r="C340" s="25">
        <v>100</v>
      </c>
      <c r="D340" s="36"/>
      <c r="E340" s="95">
        <v>0</v>
      </c>
      <c r="F340" s="95">
        <v>0</v>
      </c>
      <c r="G340" s="154"/>
      <c r="H340" s="36"/>
      <c r="I340" s="76"/>
      <c r="J340" s="76"/>
      <c r="K340" s="64"/>
      <c r="L340" s="64"/>
      <c r="M340" s="36"/>
      <c r="N340" s="39"/>
      <c r="O340" s="39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</row>
    <row r="341" spans="1:256" ht="45.75" customHeight="1">
      <c r="A341" s="56" t="s">
        <v>440</v>
      </c>
      <c r="B341" s="56"/>
      <c r="C341" s="25">
        <f t="shared" si="16"/>
        <v>100</v>
      </c>
      <c r="D341" s="56"/>
      <c r="E341" s="95">
        <v>99</v>
      </c>
      <c r="F341" s="95">
        <v>99</v>
      </c>
      <c r="G341" s="158" t="s">
        <v>342</v>
      </c>
      <c r="H341" s="56"/>
      <c r="I341" s="78">
        <v>100</v>
      </c>
      <c r="J341" s="78"/>
      <c r="K341" s="64">
        <v>0</v>
      </c>
      <c r="L341" s="64">
        <v>0</v>
      </c>
      <c r="M341" s="56"/>
      <c r="N341" s="40"/>
      <c r="O341" s="4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ht="48" customHeight="1">
      <c r="A342" s="19" t="s">
        <v>441</v>
      </c>
      <c r="B342" s="19"/>
      <c r="C342" s="25">
        <v>100</v>
      </c>
      <c r="D342" s="19"/>
      <c r="E342" s="95">
        <v>0</v>
      </c>
      <c r="F342" s="95">
        <v>0</v>
      </c>
      <c r="G342" s="158"/>
      <c r="H342" s="19"/>
      <c r="I342" s="78"/>
      <c r="J342" s="78"/>
      <c r="K342" s="64"/>
      <c r="L342" s="64"/>
      <c r="M342" s="19"/>
      <c r="N342" s="40"/>
      <c r="O342" s="40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ht="36.75" customHeight="1">
      <c r="A343" s="19" t="s">
        <v>442</v>
      </c>
      <c r="B343" s="19"/>
      <c r="C343" s="25">
        <v>100</v>
      </c>
      <c r="D343" s="19"/>
      <c r="E343" s="95">
        <v>0</v>
      </c>
      <c r="F343" s="95">
        <v>0</v>
      </c>
      <c r="G343" s="158"/>
      <c r="H343" s="19"/>
      <c r="I343" s="78"/>
      <c r="J343" s="78"/>
      <c r="K343" s="64"/>
      <c r="L343" s="64"/>
      <c r="M343" s="19"/>
      <c r="N343" s="40"/>
      <c r="O343" s="40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13" ht="15">
      <c r="A344" s="113" t="s">
        <v>35</v>
      </c>
      <c r="B344" s="114"/>
      <c r="C344" s="114"/>
      <c r="D344" s="116">
        <f>D346+D360+D374+D389+D395+D399+D401</f>
        <v>55</v>
      </c>
      <c r="E344" s="116"/>
      <c r="F344" s="116"/>
      <c r="G344" s="117"/>
      <c r="H344" s="116"/>
      <c r="I344" s="117"/>
      <c r="J344" s="117">
        <f>J346+J360+J374+J389+J395+J399+J401</f>
        <v>17</v>
      </c>
      <c r="K344" s="117"/>
      <c r="L344" s="117"/>
      <c r="M344" s="116"/>
    </row>
    <row r="345" spans="1:13" ht="15">
      <c r="A345" s="45" t="s">
        <v>87</v>
      </c>
      <c r="B345" s="24"/>
      <c r="C345" s="24"/>
      <c r="D345" s="24"/>
      <c r="E345" s="24"/>
      <c r="F345" s="24"/>
      <c r="G345" s="66"/>
      <c r="H345" s="24"/>
      <c r="I345" s="66"/>
      <c r="J345" s="66"/>
      <c r="K345" s="66"/>
      <c r="L345" s="66"/>
      <c r="M345" s="24"/>
    </row>
    <row r="346" spans="1:13" ht="39">
      <c r="A346" s="58" t="s">
        <v>88</v>
      </c>
      <c r="B346" s="49">
        <f>SUM(C347:C359)/D346</f>
        <v>100</v>
      </c>
      <c r="C346" s="22"/>
      <c r="D346" s="22">
        <v>13</v>
      </c>
      <c r="E346" s="22"/>
      <c r="F346" s="22"/>
      <c r="G346" s="67"/>
      <c r="H346" s="83">
        <f>SUM(I347:I359)/J346</f>
        <v>88.33333333333333</v>
      </c>
      <c r="I346" s="67"/>
      <c r="J346" s="67">
        <v>4</v>
      </c>
      <c r="K346" s="67"/>
      <c r="L346" s="67"/>
      <c r="M346" s="21">
        <f>(B346+H346)/2</f>
        <v>94.16666666666666</v>
      </c>
    </row>
    <row r="347" spans="1:13" ht="51.75">
      <c r="A347" s="36" t="s">
        <v>60</v>
      </c>
      <c r="B347" s="24"/>
      <c r="C347" s="25">
        <f aca="true" t="shared" si="17" ref="C347:C359">E347/F347*100</f>
        <v>100</v>
      </c>
      <c r="D347" s="24"/>
      <c r="E347" s="6" t="s">
        <v>93</v>
      </c>
      <c r="F347" s="6" t="s">
        <v>93</v>
      </c>
      <c r="G347" s="96" t="s">
        <v>95</v>
      </c>
      <c r="H347" s="29"/>
      <c r="I347" s="70">
        <v>110</v>
      </c>
      <c r="J347" s="66"/>
      <c r="K347" s="71">
        <v>128</v>
      </c>
      <c r="L347" s="71">
        <v>113</v>
      </c>
      <c r="M347" s="24"/>
    </row>
    <row r="348" spans="1:13" ht="51.75">
      <c r="A348" s="36" t="s">
        <v>13</v>
      </c>
      <c r="B348" s="24"/>
      <c r="C348" s="25">
        <f t="shared" si="17"/>
        <v>100</v>
      </c>
      <c r="D348" s="24"/>
      <c r="E348" s="6" t="s">
        <v>94</v>
      </c>
      <c r="F348" s="6" t="s">
        <v>94</v>
      </c>
      <c r="G348" s="66"/>
      <c r="H348" s="24"/>
      <c r="I348" s="70"/>
      <c r="J348" s="66"/>
      <c r="K348" s="66"/>
      <c r="L348" s="66"/>
      <c r="M348" s="24"/>
    </row>
    <row r="349" spans="1:13" ht="51.75">
      <c r="A349" s="36" t="s">
        <v>417</v>
      </c>
      <c r="B349" s="24"/>
      <c r="C349" s="25">
        <f t="shared" si="17"/>
        <v>100</v>
      </c>
      <c r="D349" s="24"/>
      <c r="E349" s="6" t="s">
        <v>93</v>
      </c>
      <c r="F349" s="6" t="s">
        <v>93</v>
      </c>
      <c r="G349" s="160" t="s">
        <v>96</v>
      </c>
      <c r="H349" s="29"/>
      <c r="I349" s="70">
        <v>110</v>
      </c>
      <c r="J349" s="66"/>
      <c r="K349" s="71">
        <v>8</v>
      </c>
      <c r="L349" s="71">
        <v>6</v>
      </c>
      <c r="M349" s="24"/>
    </row>
    <row r="350" spans="1:13" ht="39">
      <c r="A350" s="36" t="s">
        <v>418</v>
      </c>
      <c r="B350" s="24"/>
      <c r="C350" s="25">
        <f t="shared" si="17"/>
        <v>100</v>
      </c>
      <c r="D350" s="24"/>
      <c r="E350" s="6" t="s">
        <v>93</v>
      </c>
      <c r="F350" s="6" t="s">
        <v>93</v>
      </c>
      <c r="G350" s="160"/>
      <c r="H350" s="24"/>
      <c r="I350" s="70"/>
      <c r="J350" s="66"/>
      <c r="K350" s="66"/>
      <c r="L350" s="66"/>
      <c r="M350" s="24"/>
    </row>
    <row r="351" spans="1:13" ht="77.25">
      <c r="A351" s="36" t="s">
        <v>419</v>
      </c>
      <c r="B351" s="24"/>
      <c r="C351" s="25">
        <f t="shared" si="17"/>
        <v>100</v>
      </c>
      <c r="D351" s="24"/>
      <c r="E351" s="6" t="s">
        <v>93</v>
      </c>
      <c r="F351" s="6" t="s">
        <v>93</v>
      </c>
      <c r="G351" s="160"/>
      <c r="H351" s="24"/>
      <c r="I351" s="70"/>
      <c r="J351" s="66"/>
      <c r="K351" s="66"/>
      <c r="L351" s="66"/>
      <c r="M351" s="24"/>
    </row>
    <row r="352" spans="1:13" ht="51.75">
      <c r="A352" s="36" t="s">
        <v>227</v>
      </c>
      <c r="B352" s="24"/>
      <c r="C352" s="25">
        <f t="shared" si="17"/>
        <v>100</v>
      </c>
      <c r="D352" s="24"/>
      <c r="E352" s="7">
        <v>95</v>
      </c>
      <c r="F352" s="7">
        <v>95</v>
      </c>
      <c r="G352" s="160"/>
      <c r="H352" s="29"/>
      <c r="I352" s="70"/>
      <c r="J352" s="66"/>
      <c r="K352" s="66"/>
      <c r="L352" s="66"/>
      <c r="M352" s="24"/>
    </row>
    <row r="353" spans="1:13" ht="51.75">
      <c r="A353" s="36" t="s">
        <v>209</v>
      </c>
      <c r="B353" s="24"/>
      <c r="C353" s="25">
        <f t="shared" si="17"/>
        <v>100</v>
      </c>
      <c r="D353" s="24"/>
      <c r="E353" s="7">
        <v>100</v>
      </c>
      <c r="F353" s="7">
        <v>100</v>
      </c>
      <c r="G353" s="160" t="s">
        <v>355</v>
      </c>
      <c r="H353" s="29"/>
      <c r="I353" s="97">
        <f>K353/L353*100</f>
        <v>33.33333333333333</v>
      </c>
      <c r="J353" s="66"/>
      <c r="K353" s="71">
        <v>1</v>
      </c>
      <c r="L353" s="71">
        <v>3</v>
      </c>
      <c r="M353" s="24"/>
    </row>
    <row r="354" spans="1:13" ht="51.75">
      <c r="A354" s="36" t="s">
        <v>216</v>
      </c>
      <c r="B354" s="24"/>
      <c r="C354" s="25">
        <f t="shared" si="17"/>
        <v>100</v>
      </c>
      <c r="D354" s="24"/>
      <c r="E354" s="7">
        <v>95</v>
      </c>
      <c r="F354" s="7">
        <v>95</v>
      </c>
      <c r="G354" s="160"/>
      <c r="H354" s="24"/>
      <c r="I354" s="70"/>
      <c r="J354" s="66"/>
      <c r="K354" s="66"/>
      <c r="L354" s="66"/>
      <c r="M354" s="24"/>
    </row>
    <row r="355" spans="1:13" ht="51.75">
      <c r="A355" s="36" t="s">
        <v>204</v>
      </c>
      <c r="B355" s="24"/>
      <c r="C355" s="25">
        <f t="shared" si="17"/>
        <v>100</v>
      </c>
      <c r="D355" s="24"/>
      <c r="E355" s="7">
        <v>100</v>
      </c>
      <c r="F355" s="7">
        <v>100</v>
      </c>
      <c r="G355" s="161" t="s">
        <v>271</v>
      </c>
      <c r="H355" s="29"/>
      <c r="I355" s="70">
        <v>100</v>
      </c>
      <c r="J355" s="66"/>
      <c r="K355" s="66">
        <v>0</v>
      </c>
      <c r="L355" s="66">
        <v>0</v>
      </c>
      <c r="M355" s="24"/>
    </row>
    <row r="356" spans="1:13" ht="39">
      <c r="A356" s="36" t="s">
        <v>205</v>
      </c>
      <c r="B356" s="24"/>
      <c r="C356" s="25">
        <f t="shared" si="17"/>
        <v>100</v>
      </c>
      <c r="D356" s="24"/>
      <c r="E356" s="7">
        <v>100</v>
      </c>
      <c r="F356" s="7">
        <v>100</v>
      </c>
      <c r="G356" s="161"/>
      <c r="H356" s="24"/>
      <c r="I356" s="66"/>
      <c r="J356" s="66"/>
      <c r="K356" s="66"/>
      <c r="L356" s="66"/>
      <c r="M356" s="24"/>
    </row>
    <row r="357" spans="1:13" ht="77.25">
      <c r="A357" s="36" t="s">
        <v>210</v>
      </c>
      <c r="B357" s="24"/>
      <c r="C357" s="25">
        <f t="shared" si="17"/>
        <v>100</v>
      </c>
      <c r="D357" s="24"/>
      <c r="E357" s="7">
        <v>100</v>
      </c>
      <c r="F357" s="7">
        <v>100</v>
      </c>
      <c r="G357" s="161"/>
      <c r="H357" s="24"/>
      <c r="I357" s="66"/>
      <c r="J357" s="66"/>
      <c r="K357" s="66"/>
      <c r="L357" s="66"/>
      <c r="M357" s="24"/>
    </row>
    <row r="358" spans="1:13" ht="51.75">
      <c r="A358" s="36" t="s">
        <v>211</v>
      </c>
      <c r="B358" s="24"/>
      <c r="C358" s="25">
        <f t="shared" si="17"/>
        <v>100</v>
      </c>
      <c r="D358" s="24"/>
      <c r="E358" s="7">
        <v>95</v>
      </c>
      <c r="F358" s="7">
        <v>95</v>
      </c>
      <c r="G358" s="161"/>
      <c r="H358" s="24"/>
      <c r="I358" s="66"/>
      <c r="J358" s="66"/>
      <c r="K358" s="66"/>
      <c r="L358" s="66"/>
      <c r="M358" s="24"/>
    </row>
    <row r="359" spans="1:13" ht="115.5">
      <c r="A359" s="36" t="s">
        <v>212</v>
      </c>
      <c r="B359" s="24"/>
      <c r="C359" s="25">
        <f t="shared" si="17"/>
        <v>100</v>
      </c>
      <c r="D359" s="24"/>
      <c r="E359" s="7">
        <v>100</v>
      </c>
      <c r="F359" s="7">
        <v>100</v>
      </c>
      <c r="G359" s="161"/>
      <c r="H359" s="24"/>
      <c r="I359" s="66"/>
      <c r="J359" s="66"/>
      <c r="K359" s="66"/>
      <c r="L359" s="66"/>
      <c r="M359" s="24"/>
    </row>
    <row r="360" spans="1:13" ht="39">
      <c r="A360" s="53" t="s">
        <v>25</v>
      </c>
      <c r="B360" s="49">
        <f>SUM(C361:C373)/D360</f>
        <v>100</v>
      </c>
      <c r="C360" s="21"/>
      <c r="D360" s="22">
        <v>13</v>
      </c>
      <c r="E360" s="22"/>
      <c r="F360" s="22"/>
      <c r="G360" s="67"/>
      <c r="H360" s="49">
        <f>SUM(I361:I373)/J360</f>
        <v>102.31343283582089</v>
      </c>
      <c r="I360" s="67"/>
      <c r="J360" s="67">
        <v>4</v>
      </c>
      <c r="K360" s="67"/>
      <c r="L360" s="67"/>
      <c r="M360" s="21">
        <f>(B360+H360)/2</f>
        <v>101.15671641791045</v>
      </c>
    </row>
    <row r="361" spans="1:13" s="85" customFormat="1" ht="51.75">
      <c r="A361" s="36" t="s">
        <v>420</v>
      </c>
      <c r="B361" s="26"/>
      <c r="C361" s="28">
        <f>E361/F361*100</f>
        <v>100</v>
      </c>
      <c r="D361" s="26"/>
      <c r="E361" s="26">
        <v>77</v>
      </c>
      <c r="F361" s="26">
        <v>77</v>
      </c>
      <c r="G361" s="160" t="s">
        <v>98</v>
      </c>
      <c r="H361" s="29"/>
      <c r="I361" s="77">
        <f>K361/L361*100</f>
        <v>99.25373134328358</v>
      </c>
      <c r="J361" s="64"/>
      <c r="K361" s="64">
        <v>133</v>
      </c>
      <c r="L361" s="64">
        <v>134</v>
      </c>
      <c r="M361" s="37"/>
    </row>
    <row r="362" spans="1:13" s="85" customFormat="1" ht="39">
      <c r="A362" s="36" t="s">
        <v>421</v>
      </c>
      <c r="B362" s="26"/>
      <c r="C362" s="28">
        <f>E362/F362*100</f>
        <v>100</v>
      </c>
      <c r="D362" s="26"/>
      <c r="E362" s="26">
        <v>100</v>
      </c>
      <c r="F362" s="26">
        <v>100</v>
      </c>
      <c r="G362" s="160"/>
      <c r="H362" s="31"/>
      <c r="I362" s="64"/>
      <c r="J362" s="64"/>
      <c r="K362" s="64"/>
      <c r="L362" s="64"/>
      <c r="M362" s="37"/>
    </row>
    <row r="363" spans="1:13" s="85" customFormat="1" ht="77.25">
      <c r="A363" s="36" t="s">
        <v>422</v>
      </c>
      <c r="B363" s="26"/>
      <c r="C363" s="28">
        <f>E363/F363*100</f>
        <v>100</v>
      </c>
      <c r="D363" s="26"/>
      <c r="E363" s="26">
        <v>100</v>
      </c>
      <c r="F363" s="26">
        <v>100</v>
      </c>
      <c r="G363" s="160"/>
      <c r="H363" s="31"/>
      <c r="I363" s="64"/>
      <c r="J363" s="64"/>
      <c r="K363" s="64"/>
      <c r="L363" s="64"/>
      <c r="M363" s="37"/>
    </row>
    <row r="364" spans="1:13" s="85" customFormat="1" ht="51.75">
      <c r="A364" s="36" t="s">
        <v>32</v>
      </c>
      <c r="B364" s="26"/>
      <c r="C364" s="28">
        <f>E364/F364*100</f>
        <v>100</v>
      </c>
      <c r="D364" s="26"/>
      <c r="E364" s="3">
        <v>95</v>
      </c>
      <c r="F364" s="3">
        <v>95</v>
      </c>
      <c r="G364" s="160"/>
      <c r="H364" s="31"/>
      <c r="I364" s="64"/>
      <c r="J364" s="64"/>
      <c r="K364" s="64"/>
      <c r="L364" s="64"/>
      <c r="M364" s="37"/>
    </row>
    <row r="365" spans="1:13" s="85" customFormat="1" ht="102.75">
      <c r="A365" s="36" t="s">
        <v>423</v>
      </c>
      <c r="B365" s="26"/>
      <c r="C365" s="28">
        <f>E365/F365*100</f>
        <v>100</v>
      </c>
      <c r="D365" s="26"/>
      <c r="E365" s="3">
        <v>100</v>
      </c>
      <c r="F365" s="3">
        <v>100</v>
      </c>
      <c r="G365" s="160"/>
      <c r="H365" s="31"/>
      <c r="I365" s="64"/>
      <c r="J365" s="64"/>
      <c r="K365" s="64"/>
      <c r="L365" s="64"/>
      <c r="M365" s="37"/>
    </row>
    <row r="366" spans="1:13" ht="51.75">
      <c r="A366" s="36" t="s">
        <v>424</v>
      </c>
      <c r="B366" s="55"/>
      <c r="C366" s="28">
        <f aca="true" t="shared" si="18" ref="C366:C373">E366/F366*100</f>
        <v>100</v>
      </c>
      <c r="D366" s="26"/>
      <c r="E366" s="26">
        <v>100</v>
      </c>
      <c r="F366" s="26">
        <v>100</v>
      </c>
      <c r="G366" s="163" t="s">
        <v>112</v>
      </c>
      <c r="H366" s="29"/>
      <c r="I366" s="68">
        <f>K366/L366*100</f>
        <v>100</v>
      </c>
      <c r="J366" s="64"/>
      <c r="K366" s="64">
        <v>16</v>
      </c>
      <c r="L366" s="64">
        <v>16</v>
      </c>
      <c r="M366" s="24"/>
    </row>
    <row r="367" spans="1:13" ht="51.75">
      <c r="A367" s="36" t="s">
        <v>425</v>
      </c>
      <c r="B367" s="26"/>
      <c r="C367" s="28">
        <f t="shared" si="18"/>
        <v>100</v>
      </c>
      <c r="D367" s="26"/>
      <c r="E367" s="26">
        <v>95</v>
      </c>
      <c r="F367" s="26">
        <v>95</v>
      </c>
      <c r="G367" s="163"/>
      <c r="H367" s="24"/>
      <c r="I367" s="24"/>
      <c r="J367" s="24"/>
      <c r="K367" s="24"/>
      <c r="L367" s="24"/>
      <c r="M367" s="24"/>
    </row>
    <row r="368" spans="1:13" ht="51.75">
      <c r="A368" s="98" t="s">
        <v>388</v>
      </c>
      <c r="B368" s="26"/>
      <c r="C368" s="28">
        <f t="shared" si="18"/>
        <v>100</v>
      </c>
      <c r="D368" s="26"/>
      <c r="E368" s="26">
        <v>100</v>
      </c>
      <c r="F368" s="26">
        <v>100</v>
      </c>
      <c r="G368" s="163" t="s">
        <v>97</v>
      </c>
      <c r="H368" s="26"/>
      <c r="I368" s="64">
        <f>K368/L368*100</f>
        <v>100</v>
      </c>
      <c r="J368" s="73"/>
      <c r="K368" s="74">
        <v>1</v>
      </c>
      <c r="L368" s="74">
        <v>1</v>
      </c>
      <c r="M368" s="24"/>
    </row>
    <row r="369" spans="1:16" ht="51.75">
      <c r="A369" s="36" t="s">
        <v>426</v>
      </c>
      <c r="B369" s="26"/>
      <c r="C369" s="28">
        <f t="shared" si="18"/>
        <v>100</v>
      </c>
      <c r="D369" s="26"/>
      <c r="E369" s="26">
        <v>100</v>
      </c>
      <c r="F369" s="26">
        <v>100</v>
      </c>
      <c r="G369" s="163"/>
      <c r="H369" s="24"/>
      <c r="I369" s="24"/>
      <c r="J369" s="24"/>
      <c r="K369" s="24"/>
      <c r="L369" s="24"/>
      <c r="M369" s="24"/>
      <c r="P369" s="1" t="s">
        <v>57</v>
      </c>
    </row>
    <row r="370" spans="1:13" ht="77.25">
      <c r="A370" s="36" t="s">
        <v>390</v>
      </c>
      <c r="B370" s="26"/>
      <c r="C370" s="28">
        <f t="shared" si="18"/>
        <v>100</v>
      </c>
      <c r="D370" s="26"/>
      <c r="E370" s="26">
        <v>100</v>
      </c>
      <c r="F370" s="26">
        <v>100</v>
      </c>
      <c r="G370" s="163"/>
      <c r="H370" s="24"/>
      <c r="I370" s="24"/>
      <c r="J370" s="24"/>
      <c r="K370" s="24"/>
      <c r="L370" s="24"/>
      <c r="M370" s="24"/>
    </row>
    <row r="371" spans="1:13" ht="51.75">
      <c r="A371" s="36" t="s">
        <v>427</v>
      </c>
      <c r="B371" s="26"/>
      <c r="C371" s="28">
        <f t="shared" si="18"/>
        <v>100</v>
      </c>
      <c r="D371" s="26"/>
      <c r="E371" s="3">
        <v>95</v>
      </c>
      <c r="F371" s="3">
        <v>95</v>
      </c>
      <c r="G371" s="163"/>
      <c r="H371" s="26"/>
      <c r="I371" s="72"/>
      <c r="J371" s="73"/>
      <c r="K371" s="74"/>
      <c r="L371" s="74"/>
      <c r="M371" s="24"/>
    </row>
    <row r="372" spans="1:13" ht="51.75">
      <c r="A372" s="36" t="s">
        <v>428</v>
      </c>
      <c r="B372" s="26"/>
      <c r="C372" s="28">
        <f t="shared" si="18"/>
        <v>100</v>
      </c>
      <c r="D372" s="26"/>
      <c r="E372" s="3">
        <v>100</v>
      </c>
      <c r="F372" s="3">
        <v>100</v>
      </c>
      <c r="G372" s="163" t="s">
        <v>113</v>
      </c>
      <c r="H372" s="26"/>
      <c r="I372" s="64">
        <v>110</v>
      </c>
      <c r="J372" s="73"/>
      <c r="K372" s="74">
        <v>3</v>
      </c>
      <c r="L372" s="74">
        <v>1</v>
      </c>
      <c r="M372" s="24"/>
    </row>
    <row r="373" spans="1:13" ht="51.75">
      <c r="A373" s="36" t="s">
        <v>239</v>
      </c>
      <c r="B373" s="26"/>
      <c r="C373" s="28">
        <f t="shared" si="18"/>
        <v>100</v>
      </c>
      <c r="D373" s="26"/>
      <c r="E373" s="26">
        <v>95</v>
      </c>
      <c r="F373" s="26">
        <v>95</v>
      </c>
      <c r="G373" s="163"/>
      <c r="H373" s="24"/>
      <c r="I373" s="66"/>
      <c r="J373" s="66"/>
      <c r="K373" s="66"/>
      <c r="L373" s="66"/>
      <c r="M373" s="19"/>
    </row>
    <row r="374" spans="1:13" ht="38.25">
      <c r="A374" s="48" t="s">
        <v>99</v>
      </c>
      <c r="B374" s="49">
        <f>SUM(C375:C388)/D374</f>
        <v>100</v>
      </c>
      <c r="C374" s="49"/>
      <c r="D374" s="50">
        <v>14</v>
      </c>
      <c r="E374" s="22"/>
      <c r="F374" s="22"/>
      <c r="G374" s="67"/>
      <c r="H374" s="49">
        <f>SUM(I375:I385)/J374</f>
        <v>106.66666666666667</v>
      </c>
      <c r="I374" s="67"/>
      <c r="J374" s="67">
        <v>3</v>
      </c>
      <c r="K374" s="67"/>
      <c r="L374" s="67"/>
      <c r="M374" s="21">
        <f>(B374+H374)/2</f>
        <v>103.33333333333334</v>
      </c>
    </row>
    <row r="375" spans="1:13" ht="51.75">
      <c r="A375" s="36" t="s">
        <v>33</v>
      </c>
      <c r="B375" s="26"/>
      <c r="C375" s="28">
        <f>E375/F375*100</f>
        <v>100</v>
      </c>
      <c r="D375" s="26"/>
      <c r="E375" s="99">
        <v>100</v>
      </c>
      <c r="F375" s="99">
        <v>100</v>
      </c>
      <c r="G375" s="160" t="s">
        <v>114</v>
      </c>
      <c r="H375" s="29"/>
      <c r="I375" s="70">
        <v>110</v>
      </c>
      <c r="J375" s="66"/>
      <c r="K375" s="66">
        <v>23</v>
      </c>
      <c r="L375" s="66">
        <v>20</v>
      </c>
      <c r="M375" s="24"/>
    </row>
    <row r="376" spans="1:13" ht="39">
      <c r="A376" s="36" t="s">
        <v>6</v>
      </c>
      <c r="B376" s="26"/>
      <c r="C376" s="28">
        <f aca="true" t="shared" si="19" ref="C376:C388">E376/F376*100</f>
        <v>100</v>
      </c>
      <c r="D376" s="26"/>
      <c r="E376" s="99">
        <v>100</v>
      </c>
      <c r="F376" s="99">
        <v>100</v>
      </c>
      <c r="G376" s="160"/>
      <c r="H376" s="29"/>
      <c r="I376" s="66"/>
      <c r="J376" s="66"/>
      <c r="K376" s="66"/>
      <c r="L376" s="66"/>
      <c r="M376" s="24"/>
    </row>
    <row r="377" spans="1:13" ht="77.25">
      <c r="A377" s="36" t="s">
        <v>7</v>
      </c>
      <c r="B377" s="26"/>
      <c r="C377" s="28">
        <f t="shared" si="19"/>
        <v>100</v>
      </c>
      <c r="D377" s="26"/>
      <c r="E377" s="99">
        <v>100</v>
      </c>
      <c r="F377" s="99">
        <v>100</v>
      </c>
      <c r="G377" s="160"/>
      <c r="H377" s="29"/>
      <c r="I377" s="66"/>
      <c r="J377" s="66"/>
      <c r="K377" s="66"/>
      <c r="L377" s="66"/>
      <c r="M377" s="24"/>
    </row>
    <row r="378" spans="1:13" ht="49.5" customHeight="1">
      <c r="A378" s="36" t="s">
        <v>34</v>
      </c>
      <c r="B378" s="26"/>
      <c r="C378" s="28">
        <f t="shared" si="19"/>
        <v>100</v>
      </c>
      <c r="D378" s="26"/>
      <c r="E378" s="99">
        <v>95</v>
      </c>
      <c r="F378" s="99">
        <v>95</v>
      </c>
      <c r="G378" s="160"/>
      <c r="H378" s="29"/>
      <c r="I378" s="66"/>
      <c r="J378" s="66"/>
      <c r="K378" s="66"/>
      <c r="L378" s="66"/>
      <c r="M378" s="24"/>
    </row>
    <row r="379" spans="1:13" ht="115.5">
      <c r="A379" s="36" t="s">
        <v>9</v>
      </c>
      <c r="B379" s="26"/>
      <c r="C379" s="28">
        <f t="shared" si="19"/>
        <v>100</v>
      </c>
      <c r="D379" s="26"/>
      <c r="E379" s="99">
        <v>100</v>
      </c>
      <c r="F379" s="99">
        <v>100</v>
      </c>
      <c r="G379" s="160"/>
      <c r="H379" s="29"/>
      <c r="I379" s="70"/>
      <c r="J379" s="66"/>
      <c r="K379" s="66"/>
      <c r="L379" s="66"/>
      <c r="M379" s="24"/>
    </row>
    <row r="380" spans="1:13" ht="51.75">
      <c r="A380" s="36" t="s">
        <v>218</v>
      </c>
      <c r="B380" s="26"/>
      <c r="C380" s="28">
        <f t="shared" si="19"/>
        <v>100</v>
      </c>
      <c r="D380" s="26"/>
      <c r="E380" s="8">
        <v>100</v>
      </c>
      <c r="F380" s="8">
        <v>100</v>
      </c>
      <c r="G380" s="160" t="s">
        <v>115</v>
      </c>
      <c r="H380" s="29"/>
      <c r="I380" s="70">
        <v>110</v>
      </c>
      <c r="J380" s="64"/>
      <c r="K380" s="64">
        <v>23</v>
      </c>
      <c r="L380" s="64">
        <v>20</v>
      </c>
      <c r="M380" s="24"/>
    </row>
    <row r="381" spans="1:13" ht="39">
      <c r="A381" s="36" t="s">
        <v>219</v>
      </c>
      <c r="B381" s="26"/>
      <c r="C381" s="28">
        <f t="shared" si="19"/>
        <v>100</v>
      </c>
      <c r="D381" s="26"/>
      <c r="E381" s="8">
        <v>100</v>
      </c>
      <c r="F381" s="8">
        <v>100</v>
      </c>
      <c r="G381" s="160"/>
      <c r="H381" s="29"/>
      <c r="I381" s="64"/>
      <c r="J381" s="64"/>
      <c r="K381" s="64"/>
      <c r="L381" s="64"/>
      <c r="M381" s="24"/>
    </row>
    <row r="382" spans="1:13" ht="77.25">
      <c r="A382" s="36" t="s">
        <v>220</v>
      </c>
      <c r="B382" s="26"/>
      <c r="C382" s="28">
        <f t="shared" si="19"/>
        <v>100</v>
      </c>
      <c r="D382" s="26"/>
      <c r="E382" s="8">
        <v>100</v>
      </c>
      <c r="F382" s="8">
        <v>100</v>
      </c>
      <c r="G382" s="160"/>
      <c r="H382" s="29"/>
      <c r="I382" s="64"/>
      <c r="J382" s="64"/>
      <c r="K382" s="64"/>
      <c r="L382" s="64"/>
      <c r="M382" s="24"/>
    </row>
    <row r="383" spans="1:13" ht="51.75">
      <c r="A383" s="36" t="s">
        <v>12</v>
      </c>
      <c r="B383" s="26"/>
      <c r="C383" s="28">
        <f t="shared" si="19"/>
        <v>100</v>
      </c>
      <c r="D383" s="26"/>
      <c r="E383" s="8">
        <v>95</v>
      </c>
      <c r="F383" s="8">
        <v>95</v>
      </c>
      <c r="G383" s="160"/>
      <c r="H383" s="29"/>
      <c r="I383" s="64"/>
      <c r="J383" s="64"/>
      <c r="K383" s="64"/>
      <c r="L383" s="64"/>
      <c r="M383" s="24"/>
    </row>
    <row r="384" spans="1:13" ht="102.75">
      <c r="A384" s="36" t="s">
        <v>221</v>
      </c>
      <c r="B384" s="26"/>
      <c r="C384" s="28">
        <f t="shared" si="19"/>
        <v>100</v>
      </c>
      <c r="D384" s="26"/>
      <c r="E384" s="8">
        <v>100</v>
      </c>
      <c r="F384" s="8">
        <v>100</v>
      </c>
      <c r="G384" s="160"/>
      <c r="H384" s="29"/>
      <c r="I384" s="64"/>
      <c r="J384" s="64"/>
      <c r="K384" s="64"/>
      <c r="L384" s="64"/>
      <c r="M384" s="24"/>
    </row>
    <row r="385" spans="1:13" ht="51.75">
      <c r="A385" s="36" t="s">
        <v>222</v>
      </c>
      <c r="B385" s="26"/>
      <c r="C385" s="28">
        <f t="shared" si="19"/>
        <v>100</v>
      </c>
      <c r="D385" s="26"/>
      <c r="E385" s="8">
        <v>100</v>
      </c>
      <c r="F385" s="8">
        <v>100</v>
      </c>
      <c r="G385" s="160" t="s">
        <v>443</v>
      </c>
      <c r="H385" s="29"/>
      <c r="I385" s="64">
        <v>100</v>
      </c>
      <c r="J385" s="64"/>
      <c r="K385" s="64">
        <v>0</v>
      </c>
      <c r="L385" s="64">
        <v>0</v>
      </c>
      <c r="M385" s="24"/>
    </row>
    <row r="386" spans="1:13" ht="39">
      <c r="A386" s="36" t="s">
        <v>223</v>
      </c>
      <c r="B386" s="26"/>
      <c r="C386" s="28">
        <f t="shared" si="19"/>
        <v>100</v>
      </c>
      <c r="D386" s="26"/>
      <c r="E386" s="8">
        <v>100</v>
      </c>
      <c r="F386" s="8">
        <v>100</v>
      </c>
      <c r="G386" s="160"/>
      <c r="H386" s="29"/>
      <c r="I386" s="64"/>
      <c r="J386" s="64"/>
      <c r="K386" s="64"/>
      <c r="L386" s="64"/>
      <c r="M386" s="24"/>
    </row>
    <row r="387" spans="1:13" ht="77.25">
      <c r="A387" s="36" t="s">
        <v>224</v>
      </c>
      <c r="B387" s="26"/>
      <c r="C387" s="28">
        <f t="shared" si="19"/>
        <v>100</v>
      </c>
      <c r="D387" s="26"/>
      <c r="E387" s="8">
        <v>100</v>
      </c>
      <c r="F387" s="8">
        <v>100</v>
      </c>
      <c r="G387" s="160"/>
      <c r="H387" s="29"/>
      <c r="I387" s="64"/>
      <c r="J387" s="64"/>
      <c r="K387" s="64"/>
      <c r="L387" s="64"/>
      <c r="M387" s="24"/>
    </row>
    <row r="388" spans="1:13" ht="51.75">
      <c r="A388" s="36" t="s">
        <v>231</v>
      </c>
      <c r="B388" s="26"/>
      <c r="C388" s="28">
        <f t="shared" si="19"/>
        <v>100</v>
      </c>
      <c r="D388" s="26"/>
      <c r="E388" s="8">
        <v>95</v>
      </c>
      <c r="F388" s="8">
        <v>95</v>
      </c>
      <c r="G388" s="160"/>
      <c r="H388" s="29"/>
      <c r="I388" s="64"/>
      <c r="J388" s="64"/>
      <c r="K388" s="64"/>
      <c r="L388" s="64"/>
      <c r="M388" s="24"/>
    </row>
    <row r="389" spans="1:13" ht="26.25">
      <c r="A389" s="42" t="s">
        <v>104</v>
      </c>
      <c r="B389" s="21">
        <f>SUM(C390:C394)/D389</f>
        <v>102</v>
      </c>
      <c r="C389" s="21"/>
      <c r="D389" s="22">
        <v>5</v>
      </c>
      <c r="E389" s="49"/>
      <c r="F389" s="21"/>
      <c r="G389" s="75"/>
      <c r="H389" s="21">
        <f>I390/J389</f>
        <v>107.40740740740742</v>
      </c>
      <c r="I389" s="75"/>
      <c r="J389" s="69">
        <v>1</v>
      </c>
      <c r="K389" s="75"/>
      <c r="L389" s="67"/>
      <c r="M389" s="21">
        <f>(B389+H389)/2</f>
        <v>104.70370370370371</v>
      </c>
    </row>
    <row r="390" spans="1:13" ht="39">
      <c r="A390" s="36" t="s">
        <v>356</v>
      </c>
      <c r="B390" s="24"/>
      <c r="C390" s="28">
        <v>100</v>
      </c>
      <c r="D390" s="24"/>
      <c r="E390" s="29">
        <v>0</v>
      </c>
      <c r="F390" s="29">
        <v>0</v>
      </c>
      <c r="G390" s="17" t="s">
        <v>82</v>
      </c>
      <c r="H390" s="24"/>
      <c r="I390" s="70">
        <f>K390/L390*100</f>
        <v>107.40740740740742</v>
      </c>
      <c r="J390" s="66"/>
      <c r="K390" s="66">
        <v>145</v>
      </c>
      <c r="L390" s="66">
        <v>135</v>
      </c>
      <c r="M390" s="19"/>
    </row>
    <row r="391" spans="1:13" ht="26.25">
      <c r="A391" s="36" t="s">
        <v>357</v>
      </c>
      <c r="B391" s="24"/>
      <c r="C391" s="28">
        <v>100</v>
      </c>
      <c r="D391" s="24"/>
      <c r="E391" s="29">
        <v>0</v>
      </c>
      <c r="F391" s="29">
        <v>0</v>
      </c>
      <c r="G391" s="73"/>
      <c r="H391" s="24"/>
      <c r="I391" s="66"/>
      <c r="J391" s="66"/>
      <c r="K391" s="66"/>
      <c r="L391" s="66"/>
      <c r="M391" s="19"/>
    </row>
    <row r="392" spans="1:13" ht="39">
      <c r="A392" s="36" t="s">
        <v>358</v>
      </c>
      <c r="B392" s="24"/>
      <c r="C392" s="25">
        <v>110</v>
      </c>
      <c r="D392" s="24"/>
      <c r="E392" s="29">
        <v>12</v>
      </c>
      <c r="F392" s="29">
        <v>10</v>
      </c>
      <c r="G392" s="73"/>
      <c r="H392" s="24"/>
      <c r="I392" s="66"/>
      <c r="J392" s="66"/>
      <c r="K392" s="66"/>
      <c r="L392" s="66"/>
      <c r="M392" s="19"/>
    </row>
    <row r="393" spans="1:13" ht="15">
      <c r="A393" s="36" t="s">
        <v>359</v>
      </c>
      <c r="B393" s="24"/>
      <c r="C393" s="25">
        <f>E393/F393*100</f>
        <v>100</v>
      </c>
      <c r="D393" s="24"/>
      <c r="E393" s="29">
        <v>100</v>
      </c>
      <c r="F393" s="29">
        <v>100</v>
      </c>
      <c r="G393" s="73"/>
      <c r="H393" s="24"/>
      <c r="I393" s="66"/>
      <c r="J393" s="66"/>
      <c r="K393" s="66"/>
      <c r="L393" s="66"/>
      <c r="M393" s="19"/>
    </row>
    <row r="394" spans="1:13" ht="63.75">
      <c r="A394" s="52" t="s">
        <v>80</v>
      </c>
      <c r="B394" s="24"/>
      <c r="C394" s="25">
        <f>E394/F394*100</f>
        <v>100</v>
      </c>
      <c r="D394" s="24"/>
      <c r="E394" s="29">
        <v>95</v>
      </c>
      <c r="F394" s="29">
        <v>95</v>
      </c>
      <c r="G394" s="73"/>
      <c r="H394" s="24"/>
      <c r="I394" s="66"/>
      <c r="J394" s="66"/>
      <c r="K394" s="66"/>
      <c r="L394" s="66"/>
      <c r="M394" s="19"/>
    </row>
    <row r="395" spans="1:13" ht="26.25">
      <c r="A395" s="42" t="s">
        <v>105</v>
      </c>
      <c r="B395" s="21">
        <f>SUM(C396:C398)/D395</f>
        <v>100</v>
      </c>
      <c r="C395" s="21"/>
      <c r="D395" s="22">
        <v>3</v>
      </c>
      <c r="E395" s="23"/>
      <c r="F395" s="22"/>
      <c r="G395" s="67"/>
      <c r="H395" s="21">
        <f>I396/J395</f>
        <v>92.06349206349206</v>
      </c>
      <c r="I395" s="67"/>
      <c r="J395" s="67">
        <v>1</v>
      </c>
      <c r="K395" s="67"/>
      <c r="L395" s="67"/>
      <c r="M395" s="21">
        <f>(B395+H395)/2</f>
        <v>96.03174603174602</v>
      </c>
    </row>
    <row r="396" spans="1:13" ht="25.5">
      <c r="A396" s="60" t="s">
        <v>19</v>
      </c>
      <c r="B396" s="24"/>
      <c r="C396" s="25">
        <f>E396/F396*100</f>
        <v>100</v>
      </c>
      <c r="D396" s="24"/>
      <c r="E396" s="30">
        <v>100</v>
      </c>
      <c r="F396" s="29">
        <v>100</v>
      </c>
      <c r="G396" s="17" t="s">
        <v>81</v>
      </c>
      <c r="H396" s="29"/>
      <c r="I396" s="70">
        <f>K396/L396*100</f>
        <v>92.06349206349206</v>
      </c>
      <c r="J396" s="66"/>
      <c r="K396" s="66">
        <v>58</v>
      </c>
      <c r="L396" s="66">
        <v>63</v>
      </c>
      <c r="M396" s="19"/>
    </row>
    <row r="397" spans="1:13" ht="15">
      <c r="A397" s="60" t="s">
        <v>20</v>
      </c>
      <c r="B397" s="24"/>
      <c r="C397" s="25">
        <f>E397/F397*100</f>
        <v>100</v>
      </c>
      <c r="D397" s="24"/>
      <c r="E397" s="30">
        <v>100</v>
      </c>
      <c r="F397" s="29">
        <v>100</v>
      </c>
      <c r="G397" s="64"/>
      <c r="H397" s="29"/>
      <c r="I397" s="64"/>
      <c r="J397" s="66"/>
      <c r="K397" s="66"/>
      <c r="L397" s="66"/>
      <c r="M397" s="19"/>
    </row>
    <row r="398" spans="1:13" ht="51.75">
      <c r="A398" s="60" t="s">
        <v>21</v>
      </c>
      <c r="B398" s="24"/>
      <c r="C398" s="25">
        <f>E398/F398*100</f>
        <v>100</v>
      </c>
      <c r="D398" s="24"/>
      <c r="E398" s="30">
        <v>95</v>
      </c>
      <c r="F398" s="29">
        <v>95</v>
      </c>
      <c r="G398" s="64"/>
      <c r="H398" s="29"/>
      <c r="I398" s="64"/>
      <c r="J398" s="66"/>
      <c r="K398" s="66"/>
      <c r="L398" s="66"/>
      <c r="M398" s="19"/>
    </row>
    <row r="399" spans="1:13" ht="15">
      <c r="A399" s="41" t="s">
        <v>106</v>
      </c>
      <c r="B399" s="22">
        <f>SUM(C400:C400)/D399</f>
        <v>100</v>
      </c>
      <c r="C399" s="21"/>
      <c r="D399" s="22">
        <v>1</v>
      </c>
      <c r="E399" s="4"/>
      <c r="F399" s="4"/>
      <c r="G399" s="79"/>
      <c r="H399" s="22">
        <f>I400/J399</f>
        <v>110</v>
      </c>
      <c r="I399" s="67"/>
      <c r="J399" s="67">
        <v>1</v>
      </c>
      <c r="K399" s="67"/>
      <c r="L399" s="67"/>
      <c r="M399" s="28">
        <f>(B399+H399)/2</f>
        <v>105</v>
      </c>
    </row>
    <row r="400" spans="1:13" ht="51">
      <c r="A400" s="34" t="s">
        <v>75</v>
      </c>
      <c r="B400" s="26"/>
      <c r="C400" s="25">
        <f>E400/F400*100</f>
        <v>100</v>
      </c>
      <c r="D400" s="26"/>
      <c r="E400" s="3">
        <v>95</v>
      </c>
      <c r="F400" s="3">
        <v>95</v>
      </c>
      <c r="G400" s="96" t="s">
        <v>95</v>
      </c>
      <c r="H400" s="26"/>
      <c r="I400" s="72">
        <v>110</v>
      </c>
      <c r="J400" s="73"/>
      <c r="K400" s="73">
        <v>31</v>
      </c>
      <c r="L400" s="73">
        <v>25</v>
      </c>
      <c r="M400" s="35"/>
    </row>
    <row r="401" spans="1:13" ht="15">
      <c r="A401" s="20" t="s">
        <v>108</v>
      </c>
      <c r="B401" s="21">
        <f>SUM(C402:C407)/D401</f>
        <v>100</v>
      </c>
      <c r="C401" s="21"/>
      <c r="D401" s="22">
        <v>6</v>
      </c>
      <c r="E401" s="23"/>
      <c r="F401" s="22"/>
      <c r="G401" s="67"/>
      <c r="H401" s="21">
        <f>SUM(I402:I406)/J401</f>
        <v>104.51228070175439</v>
      </c>
      <c r="I401" s="67"/>
      <c r="J401" s="67">
        <v>3</v>
      </c>
      <c r="K401" s="67"/>
      <c r="L401" s="67"/>
      <c r="M401" s="28">
        <f>(B401+H401)/2</f>
        <v>102.25614035087719</v>
      </c>
    </row>
    <row r="402" spans="1:13" ht="43.5" customHeight="1">
      <c r="A402" s="9" t="s">
        <v>69</v>
      </c>
      <c r="B402" s="24"/>
      <c r="C402" s="25">
        <f aca="true" t="shared" si="20" ref="C402:C407">E402/F402*100</f>
        <v>100</v>
      </c>
      <c r="D402" s="24"/>
      <c r="E402" s="26">
        <v>95</v>
      </c>
      <c r="F402" s="27">
        <v>95</v>
      </c>
      <c r="G402" s="17" t="s">
        <v>66</v>
      </c>
      <c r="H402" s="26"/>
      <c r="I402" s="72">
        <v>110</v>
      </c>
      <c r="J402" s="73"/>
      <c r="K402" s="17">
        <v>140</v>
      </c>
      <c r="L402" s="17">
        <v>116</v>
      </c>
      <c r="M402" s="19"/>
    </row>
    <row r="403" spans="1:13" ht="15">
      <c r="A403" s="9" t="s">
        <v>70</v>
      </c>
      <c r="B403" s="24"/>
      <c r="C403" s="25">
        <f t="shared" si="20"/>
        <v>100</v>
      </c>
      <c r="D403" s="24"/>
      <c r="E403" s="29">
        <v>100</v>
      </c>
      <c r="F403" s="30">
        <v>100</v>
      </c>
      <c r="G403" s="17"/>
      <c r="H403" s="26"/>
      <c r="I403" s="73"/>
      <c r="J403" s="73"/>
      <c r="K403" s="74"/>
      <c r="L403" s="74"/>
      <c r="M403" s="19"/>
    </row>
    <row r="404" spans="1:13" ht="51">
      <c r="A404" s="9" t="s">
        <v>71</v>
      </c>
      <c r="B404" s="24"/>
      <c r="C404" s="25">
        <f t="shared" si="20"/>
        <v>100</v>
      </c>
      <c r="D404" s="24"/>
      <c r="E404" s="18">
        <v>95</v>
      </c>
      <c r="F404" s="18">
        <v>95</v>
      </c>
      <c r="G404" s="17" t="s">
        <v>83</v>
      </c>
      <c r="H404" s="26"/>
      <c r="I404" s="72">
        <f>K404/L404*100</f>
        <v>108.80000000000001</v>
      </c>
      <c r="J404" s="73"/>
      <c r="K404" s="74">
        <v>136</v>
      </c>
      <c r="L404" s="74">
        <v>125</v>
      </c>
      <c r="M404" s="19"/>
    </row>
    <row r="405" spans="1:13" ht="15">
      <c r="A405" s="9" t="s">
        <v>72</v>
      </c>
      <c r="B405" s="24"/>
      <c r="C405" s="25">
        <f t="shared" si="20"/>
        <v>100</v>
      </c>
      <c r="D405" s="24"/>
      <c r="E405" s="29">
        <v>100</v>
      </c>
      <c r="F405" s="30">
        <v>100</v>
      </c>
      <c r="G405" s="17"/>
      <c r="H405" s="26"/>
      <c r="I405" s="73"/>
      <c r="J405" s="73"/>
      <c r="K405" s="74"/>
      <c r="L405" s="74"/>
      <c r="M405" s="19"/>
    </row>
    <row r="406" spans="1:13" ht="51">
      <c r="A406" s="9" t="s">
        <v>73</v>
      </c>
      <c r="B406" s="24"/>
      <c r="C406" s="25">
        <f t="shared" si="20"/>
        <v>100</v>
      </c>
      <c r="D406" s="24"/>
      <c r="E406" s="18">
        <v>95</v>
      </c>
      <c r="F406" s="18">
        <v>95</v>
      </c>
      <c r="G406" s="17" t="s">
        <v>148</v>
      </c>
      <c r="H406" s="26"/>
      <c r="I406" s="72">
        <f>K406/L406*100</f>
        <v>94.73684210526315</v>
      </c>
      <c r="J406" s="73"/>
      <c r="K406" s="74">
        <v>18</v>
      </c>
      <c r="L406" s="74">
        <v>19</v>
      </c>
      <c r="M406" s="19"/>
    </row>
    <row r="407" spans="1:13" ht="15">
      <c r="A407" s="9" t="s">
        <v>74</v>
      </c>
      <c r="B407" s="24"/>
      <c r="C407" s="25">
        <f t="shared" si="20"/>
        <v>100</v>
      </c>
      <c r="D407" s="24"/>
      <c r="E407" s="29">
        <v>100</v>
      </c>
      <c r="F407" s="30">
        <v>100</v>
      </c>
      <c r="G407" s="78"/>
      <c r="H407" s="24"/>
      <c r="I407" s="66"/>
      <c r="J407" s="66"/>
      <c r="K407" s="66"/>
      <c r="L407" s="66"/>
      <c r="M407" s="19"/>
    </row>
    <row r="408" spans="1:14" s="105" customFormat="1" ht="15">
      <c r="A408" s="113" t="s">
        <v>36</v>
      </c>
      <c r="B408" s="114"/>
      <c r="C408" s="114"/>
      <c r="D408" s="116">
        <f>D410+D424+D438+D453+D455+D462+D468</f>
        <v>55</v>
      </c>
      <c r="E408" s="116"/>
      <c r="F408" s="116"/>
      <c r="G408" s="117"/>
      <c r="H408" s="116"/>
      <c r="I408" s="117"/>
      <c r="J408" s="117">
        <f>J410+J424+J438+J453+J455+J462+J468</f>
        <v>17</v>
      </c>
      <c r="K408" s="117"/>
      <c r="L408" s="117"/>
      <c r="M408" s="116"/>
      <c r="N408" s="104"/>
    </row>
    <row r="409" spans="1:13" ht="15">
      <c r="A409" s="45" t="s">
        <v>87</v>
      </c>
      <c r="B409" s="24"/>
      <c r="C409" s="24"/>
      <c r="D409" s="24"/>
      <c r="E409" s="24"/>
      <c r="F409" s="24"/>
      <c r="G409" s="66"/>
      <c r="H409" s="24"/>
      <c r="I409" s="66"/>
      <c r="J409" s="66"/>
      <c r="K409" s="66"/>
      <c r="L409" s="66"/>
      <c r="M409" s="24"/>
    </row>
    <row r="410" spans="1:13" ht="39">
      <c r="A410" s="58" t="s">
        <v>88</v>
      </c>
      <c r="B410" s="49">
        <f>SUM(C411:C423)/D410</f>
        <v>100</v>
      </c>
      <c r="C410" s="22"/>
      <c r="D410" s="22">
        <v>13</v>
      </c>
      <c r="E410" s="22"/>
      <c r="F410" s="22"/>
      <c r="G410" s="67"/>
      <c r="H410" s="49">
        <f>SUM(I411:I420)/J410</f>
        <v>93.18548387096774</v>
      </c>
      <c r="I410" s="67"/>
      <c r="J410" s="67">
        <v>4</v>
      </c>
      <c r="K410" s="67"/>
      <c r="L410" s="67"/>
      <c r="M410" s="21">
        <f>(B410+H410)/2</f>
        <v>96.59274193548387</v>
      </c>
    </row>
    <row r="411" spans="1:13" ht="51.75">
      <c r="A411" s="36" t="s">
        <v>444</v>
      </c>
      <c r="B411" s="24"/>
      <c r="C411" s="25">
        <f aca="true" t="shared" si="21" ref="C411:C423">E411/F411*100</f>
        <v>100</v>
      </c>
      <c r="D411" s="24"/>
      <c r="E411" s="6" t="s">
        <v>93</v>
      </c>
      <c r="F411" s="6" t="s">
        <v>93</v>
      </c>
      <c r="G411" s="96" t="s">
        <v>95</v>
      </c>
      <c r="H411" s="29"/>
      <c r="I411" s="70">
        <f>K411/L411*100</f>
        <v>92.74193548387096</v>
      </c>
      <c r="J411" s="66"/>
      <c r="K411" s="71">
        <v>115</v>
      </c>
      <c r="L411" s="71">
        <v>124</v>
      </c>
      <c r="M411" s="24"/>
    </row>
    <row r="412" spans="1:13" ht="39">
      <c r="A412" s="36" t="s">
        <v>16</v>
      </c>
      <c r="B412" s="24"/>
      <c r="C412" s="25">
        <f t="shared" si="21"/>
        <v>100</v>
      </c>
      <c r="D412" s="24"/>
      <c r="E412" s="6" t="s">
        <v>93</v>
      </c>
      <c r="F412" s="6" t="s">
        <v>93</v>
      </c>
      <c r="G412" s="74"/>
      <c r="H412" s="29"/>
      <c r="I412" s="70"/>
      <c r="J412" s="66"/>
      <c r="K412" s="71"/>
      <c r="L412" s="71"/>
      <c r="M412" s="24"/>
    </row>
    <row r="413" spans="1:13" ht="77.25">
      <c r="A413" s="36" t="s">
        <v>17</v>
      </c>
      <c r="B413" s="24"/>
      <c r="C413" s="25">
        <f t="shared" si="21"/>
        <v>100</v>
      </c>
      <c r="D413" s="24"/>
      <c r="E413" s="6" t="s">
        <v>93</v>
      </c>
      <c r="F413" s="6" t="s">
        <v>93</v>
      </c>
      <c r="G413" s="74"/>
      <c r="H413" s="29"/>
      <c r="I413" s="70"/>
      <c r="J413" s="66"/>
      <c r="K413" s="71"/>
      <c r="L413" s="71"/>
      <c r="M413" s="24"/>
    </row>
    <row r="414" spans="1:13" ht="51.75">
      <c r="A414" s="36" t="s">
        <v>61</v>
      </c>
      <c r="B414" s="24"/>
      <c r="C414" s="25">
        <f t="shared" si="21"/>
        <v>100</v>
      </c>
      <c r="D414" s="24"/>
      <c r="E414" s="6" t="s">
        <v>94</v>
      </c>
      <c r="F414" s="6" t="s">
        <v>94</v>
      </c>
      <c r="G414" s="74"/>
      <c r="H414" s="29"/>
      <c r="I414" s="70"/>
      <c r="J414" s="66"/>
      <c r="K414" s="66"/>
      <c r="L414" s="66"/>
      <c r="M414" s="24"/>
    </row>
    <row r="415" spans="1:13" ht="115.5">
      <c r="A415" s="36" t="s">
        <v>445</v>
      </c>
      <c r="B415" s="24"/>
      <c r="C415" s="25">
        <f t="shared" si="21"/>
        <v>100</v>
      </c>
      <c r="D415" s="24"/>
      <c r="E415" s="6" t="s">
        <v>93</v>
      </c>
      <c r="F415" s="6" t="s">
        <v>93</v>
      </c>
      <c r="G415" s="74"/>
      <c r="H415" s="29"/>
      <c r="I415" s="70"/>
      <c r="J415" s="66"/>
      <c r="K415" s="66"/>
      <c r="L415" s="66"/>
      <c r="M415" s="24"/>
    </row>
    <row r="416" spans="1:13" ht="51.75">
      <c r="A416" s="36" t="s">
        <v>424</v>
      </c>
      <c r="B416" s="24"/>
      <c r="C416" s="25">
        <f t="shared" si="21"/>
        <v>100</v>
      </c>
      <c r="D416" s="24"/>
      <c r="E416" s="7">
        <v>100</v>
      </c>
      <c r="F416" s="7">
        <v>100</v>
      </c>
      <c r="G416" s="96" t="s">
        <v>96</v>
      </c>
      <c r="H416" s="29"/>
      <c r="I416" s="70">
        <f>K416/L416*100</f>
        <v>80</v>
      </c>
      <c r="J416" s="66"/>
      <c r="K416" s="66">
        <v>4</v>
      </c>
      <c r="L416" s="66">
        <v>5</v>
      </c>
      <c r="M416" s="24"/>
    </row>
    <row r="417" spans="1:20" ht="51.75">
      <c r="A417" s="36" t="s">
        <v>425</v>
      </c>
      <c r="B417" s="29"/>
      <c r="C417" s="25">
        <f t="shared" si="21"/>
        <v>100</v>
      </c>
      <c r="D417" s="29"/>
      <c r="E417" s="10">
        <v>95</v>
      </c>
      <c r="F417" s="10">
        <v>95</v>
      </c>
      <c r="G417" s="71"/>
      <c r="H417" s="29"/>
      <c r="I417" s="70"/>
      <c r="J417" s="64"/>
      <c r="K417" s="64"/>
      <c r="L417" s="64"/>
      <c r="M417" s="29"/>
      <c r="N417" s="1"/>
      <c r="T417" s="1" t="s">
        <v>57</v>
      </c>
    </row>
    <row r="418" spans="1:14" ht="51.75">
      <c r="A418" s="36" t="s">
        <v>446</v>
      </c>
      <c r="B418" s="29"/>
      <c r="C418" s="25">
        <f t="shared" si="21"/>
        <v>100</v>
      </c>
      <c r="D418" s="29"/>
      <c r="E418" s="10">
        <v>100</v>
      </c>
      <c r="F418" s="10">
        <v>100</v>
      </c>
      <c r="G418" s="78" t="s">
        <v>116</v>
      </c>
      <c r="H418" s="29"/>
      <c r="I418" s="70">
        <f>K418/L418*100</f>
        <v>100</v>
      </c>
      <c r="J418" s="64"/>
      <c r="K418" s="64">
        <v>4</v>
      </c>
      <c r="L418" s="64">
        <v>4</v>
      </c>
      <c r="M418" s="29"/>
      <c r="N418" s="1"/>
    </row>
    <row r="419" spans="1:14" ht="51.75">
      <c r="A419" s="36" t="s">
        <v>447</v>
      </c>
      <c r="B419" s="29"/>
      <c r="C419" s="25">
        <f t="shared" si="21"/>
        <v>100</v>
      </c>
      <c r="D419" s="29"/>
      <c r="E419" s="10">
        <v>95</v>
      </c>
      <c r="F419" s="10">
        <v>95</v>
      </c>
      <c r="G419" s="64"/>
      <c r="H419" s="29"/>
      <c r="I419" s="64"/>
      <c r="J419" s="64"/>
      <c r="K419" s="64"/>
      <c r="L419" s="64"/>
      <c r="M419" s="29"/>
      <c r="N419" s="1"/>
    </row>
    <row r="420" spans="1:14" ht="51.75">
      <c r="A420" s="36" t="s">
        <v>236</v>
      </c>
      <c r="B420" s="29"/>
      <c r="C420" s="25">
        <f t="shared" si="21"/>
        <v>100</v>
      </c>
      <c r="D420" s="29"/>
      <c r="E420" s="10">
        <v>100</v>
      </c>
      <c r="F420" s="10">
        <v>100</v>
      </c>
      <c r="G420" s="78" t="s">
        <v>271</v>
      </c>
      <c r="H420" s="29"/>
      <c r="I420" s="64">
        <v>100</v>
      </c>
      <c r="J420" s="64"/>
      <c r="K420" s="64">
        <v>0</v>
      </c>
      <c r="L420" s="64">
        <v>0</v>
      </c>
      <c r="M420" s="29"/>
      <c r="N420" s="1"/>
    </row>
    <row r="421" spans="1:14" ht="39">
      <c r="A421" s="36" t="s">
        <v>237</v>
      </c>
      <c r="B421" s="29"/>
      <c r="C421" s="25">
        <f t="shared" si="21"/>
        <v>100</v>
      </c>
      <c r="D421" s="29"/>
      <c r="E421" s="10">
        <v>100</v>
      </c>
      <c r="F421" s="10">
        <v>100</v>
      </c>
      <c r="G421" s="64"/>
      <c r="H421" s="29"/>
      <c r="I421" s="64"/>
      <c r="J421" s="64"/>
      <c r="K421" s="64"/>
      <c r="L421" s="64"/>
      <c r="M421" s="29"/>
      <c r="N421" s="1"/>
    </row>
    <row r="422" spans="1:14" ht="77.25">
      <c r="A422" s="36" t="s">
        <v>238</v>
      </c>
      <c r="B422" s="29"/>
      <c r="C422" s="25">
        <f t="shared" si="21"/>
        <v>100</v>
      </c>
      <c r="D422" s="29"/>
      <c r="E422" s="10">
        <v>100</v>
      </c>
      <c r="F422" s="10">
        <v>100</v>
      </c>
      <c r="G422" s="64"/>
      <c r="H422" s="29"/>
      <c r="I422" s="64"/>
      <c r="J422" s="64"/>
      <c r="K422" s="64"/>
      <c r="L422" s="64"/>
      <c r="M422" s="29"/>
      <c r="N422" s="1"/>
    </row>
    <row r="423" spans="1:14" ht="51.75">
      <c r="A423" s="36" t="s">
        <v>239</v>
      </c>
      <c r="B423" s="29"/>
      <c r="C423" s="25">
        <f t="shared" si="21"/>
        <v>100</v>
      </c>
      <c r="D423" s="29"/>
      <c r="E423" s="10">
        <v>95</v>
      </c>
      <c r="F423" s="10">
        <v>95</v>
      </c>
      <c r="G423" s="64"/>
      <c r="H423" s="29"/>
      <c r="I423" s="64"/>
      <c r="J423" s="64"/>
      <c r="K423" s="64"/>
      <c r="L423" s="64"/>
      <c r="M423" s="29"/>
      <c r="N423" s="1"/>
    </row>
    <row r="424" spans="1:13" ht="39">
      <c r="A424" s="53" t="s">
        <v>25</v>
      </c>
      <c r="B424" s="49">
        <f>SUM(C425:C437)/D424</f>
        <v>100.76923076923077</v>
      </c>
      <c r="C424" s="21"/>
      <c r="D424" s="22">
        <v>13</v>
      </c>
      <c r="E424" s="22"/>
      <c r="F424" s="22"/>
      <c r="G424" s="67"/>
      <c r="H424" s="49">
        <f>SUM(I425:I435)/J424</f>
        <v>90.61977462740822</v>
      </c>
      <c r="I424" s="67"/>
      <c r="J424" s="67">
        <v>4</v>
      </c>
      <c r="K424" s="67"/>
      <c r="L424" s="67"/>
      <c r="M424" s="21">
        <f>(B424+H424)/2</f>
        <v>95.6945026983195</v>
      </c>
    </row>
    <row r="425" spans="1:13" ht="51.75">
      <c r="A425" s="36" t="s">
        <v>448</v>
      </c>
      <c r="B425" s="55"/>
      <c r="C425" s="37">
        <v>110</v>
      </c>
      <c r="D425" s="26"/>
      <c r="E425" s="26">
        <v>100</v>
      </c>
      <c r="F425" s="26">
        <v>77</v>
      </c>
      <c r="G425" s="96" t="s">
        <v>98</v>
      </c>
      <c r="H425" s="29"/>
      <c r="I425" s="68">
        <f>K425/L425*100</f>
        <v>101.52671755725191</v>
      </c>
      <c r="J425" s="64"/>
      <c r="K425" s="64">
        <v>133</v>
      </c>
      <c r="L425" s="64">
        <v>131</v>
      </c>
      <c r="M425" s="24"/>
    </row>
    <row r="426" spans="1:13" ht="39">
      <c r="A426" s="36" t="s">
        <v>449</v>
      </c>
      <c r="B426" s="26"/>
      <c r="C426" s="28">
        <f aca="true" t="shared" si="22" ref="C426:C437">E426/F426*100</f>
        <v>100</v>
      </c>
      <c r="D426" s="26"/>
      <c r="E426" s="26">
        <v>100</v>
      </c>
      <c r="F426" s="26">
        <v>100</v>
      </c>
      <c r="G426" s="73"/>
      <c r="H426" s="24"/>
      <c r="I426" s="68"/>
      <c r="J426" s="66"/>
      <c r="K426" s="66"/>
      <c r="L426" s="66"/>
      <c r="M426" s="24"/>
    </row>
    <row r="427" spans="1:13" ht="77.25">
      <c r="A427" s="36" t="s">
        <v>450</v>
      </c>
      <c r="B427" s="26"/>
      <c r="C427" s="28">
        <f t="shared" si="22"/>
        <v>100</v>
      </c>
      <c r="D427" s="26"/>
      <c r="E427" s="26">
        <v>100</v>
      </c>
      <c r="F427" s="26">
        <v>100</v>
      </c>
      <c r="G427" s="73"/>
      <c r="H427" s="24"/>
      <c r="I427" s="68"/>
      <c r="J427" s="66"/>
      <c r="K427" s="66"/>
      <c r="L427" s="66"/>
      <c r="M427" s="24"/>
    </row>
    <row r="428" spans="1:13" ht="51.75">
      <c r="A428" s="36" t="s">
        <v>32</v>
      </c>
      <c r="B428" s="26"/>
      <c r="C428" s="28">
        <f t="shared" si="22"/>
        <v>100</v>
      </c>
      <c r="D428" s="26"/>
      <c r="E428" s="26">
        <v>95</v>
      </c>
      <c r="F428" s="26">
        <v>95</v>
      </c>
      <c r="G428" s="73"/>
      <c r="H428" s="29"/>
      <c r="I428" s="68"/>
      <c r="J428" s="64"/>
      <c r="K428" s="64"/>
      <c r="L428" s="64"/>
      <c r="M428" s="24"/>
    </row>
    <row r="429" spans="1:13" ht="102.75">
      <c r="A429" s="36" t="s">
        <v>423</v>
      </c>
      <c r="B429" s="26"/>
      <c r="C429" s="28">
        <f t="shared" si="22"/>
        <v>100</v>
      </c>
      <c r="D429" s="26"/>
      <c r="E429" s="26">
        <v>100</v>
      </c>
      <c r="F429" s="26">
        <v>100</v>
      </c>
      <c r="G429" s="73"/>
      <c r="H429" s="29"/>
      <c r="I429" s="68"/>
      <c r="J429" s="64"/>
      <c r="K429" s="64"/>
      <c r="L429" s="64"/>
      <c r="M429" s="24"/>
    </row>
    <row r="430" spans="1:13" ht="51.75">
      <c r="A430" s="36" t="s">
        <v>424</v>
      </c>
      <c r="B430" s="26"/>
      <c r="C430" s="28">
        <f t="shared" si="22"/>
        <v>100</v>
      </c>
      <c r="D430" s="26"/>
      <c r="E430" s="3">
        <v>100</v>
      </c>
      <c r="F430" s="3">
        <v>100</v>
      </c>
      <c r="G430" s="96" t="s">
        <v>112</v>
      </c>
      <c r="H430" s="29"/>
      <c r="I430" s="68">
        <f>K430/L430*100</f>
        <v>80.95238095238095</v>
      </c>
      <c r="J430" s="64"/>
      <c r="K430" s="64">
        <v>17</v>
      </c>
      <c r="L430" s="64">
        <v>21</v>
      </c>
      <c r="M430" s="24"/>
    </row>
    <row r="431" spans="1:13" ht="51.75">
      <c r="A431" s="36" t="s">
        <v>425</v>
      </c>
      <c r="B431" s="26"/>
      <c r="C431" s="28">
        <f t="shared" si="22"/>
        <v>100</v>
      </c>
      <c r="D431" s="26"/>
      <c r="E431" s="3">
        <v>95</v>
      </c>
      <c r="F431" s="3">
        <v>95</v>
      </c>
      <c r="G431" s="73"/>
      <c r="H431" s="29"/>
      <c r="I431" s="68"/>
      <c r="J431" s="64"/>
      <c r="K431" s="64"/>
      <c r="L431" s="64"/>
      <c r="M431" s="24"/>
    </row>
    <row r="432" spans="1:13" ht="51.75">
      <c r="A432" s="36" t="s">
        <v>446</v>
      </c>
      <c r="B432" s="26"/>
      <c r="C432" s="28">
        <f t="shared" si="22"/>
        <v>100</v>
      </c>
      <c r="D432" s="26"/>
      <c r="E432" s="26">
        <v>100</v>
      </c>
      <c r="F432" s="26">
        <v>100</v>
      </c>
      <c r="G432" s="96" t="s">
        <v>117</v>
      </c>
      <c r="H432" s="26"/>
      <c r="I432" s="68">
        <f>K432/L432*100</f>
        <v>80</v>
      </c>
      <c r="J432" s="73"/>
      <c r="K432" s="74">
        <v>4</v>
      </c>
      <c r="L432" s="74">
        <v>5</v>
      </c>
      <c r="M432" s="19"/>
    </row>
    <row r="433" spans="1:13" ht="51.75">
      <c r="A433" s="36" t="s">
        <v>447</v>
      </c>
      <c r="B433" s="26"/>
      <c r="C433" s="28">
        <f t="shared" si="22"/>
        <v>100</v>
      </c>
      <c r="D433" s="26"/>
      <c r="E433" s="26">
        <v>95</v>
      </c>
      <c r="F433" s="26">
        <v>95</v>
      </c>
      <c r="G433" s="73"/>
      <c r="H433" s="26"/>
      <c r="I433" s="72"/>
      <c r="J433" s="73"/>
      <c r="K433" s="74"/>
      <c r="L433" s="74"/>
      <c r="M433" s="19"/>
    </row>
    <row r="434" spans="1:13" ht="51.75">
      <c r="A434" s="36" t="s">
        <v>240</v>
      </c>
      <c r="B434" s="26"/>
      <c r="C434" s="28">
        <f t="shared" si="22"/>
        <v>100</v>
      </c>
      <c r="D434" s="26"/>
      <c r="E434" s="26">
        <v>100</v>
      </c>
      <c r="F434" s="26">
        <v>100</v>
      </c>
      <c r="G434" s="96" t="s">
        <v>271</v>
      </c>
      <c r="H434" s="26"/>
      <c r="I434" s="72">
        <v>100</v>
      </c>
      <c r="J434" s="73"/>
      <c r="K434" s="74">
        <v>0</v>
      </c>
      <c r="L434" s="74">
        <v>0</v>
      </c>
      <c r="M434" s="19"/>
    </row>
    <row r="435" spans="1:13" ht="39.75" customHeight="1">
      <c r="A435" s="36" t="s">
        <v>241</v>
      </c>
      <c r="B435" s="26"/>
      <c r="C435" s="28">
        <f t="shared" si="22"/>
        <v>100</v>
      </c>
      <c r="D435" s="26"/>
      <c r="E435" s="26">
        <v>100</v>
      </c>
      <c r="F435" s="26">
        <v>100</v>
      </c>
      <c r="G435" s="73"/>
      <c r="H435" s="26"/>
      <c r="I435" s="72"/>
      <c r="J435" s="73"/>
      <c r="K435" s="74"/>
      <c r="L435" s="74"/>
      <c r="M435" s="19"/>
    </row>
    <row r="436" spans="1:13" ht="57" customHeight="1">
      <c r="A436" s="36" t="s">
        <v>242</v>
      </c>
      <c r="B436" s="26"/>
      <c r="C436" s="28">
        <f t="shared" si="22"/>
        <v>100</v>
      </c>
      <c r="D436" s="26"/>
      <c r="E436" s="26">
        <v>100</v>
      </c>
      <c r="F436" s="26">
        <v>100</v>
      </c>
      <c r="G436" s="73"/>
      <c r="H436" s="26"/>
      <c r="I436" s="72"/>
      <c r="J436" s="73"/>
      <c r="K436" s="74"/>
      <c r="L436" s="74"/>
      <c r="M436" s="19"/>
    </row>
    <row r="437" spans="1:13" ht="57" customHeight="1">
      <c r="A437" s="36" t="s">
        <v>239</v>
      </c>
      <c r="B437" s="26"/>
      <c r="C437" s="28">
        <f t="shared" si="22"/>
        <v>100</v>
      </c>
      <c r="D437" s="26"/>
      <c r="E437" s="26">
        <v>95</v>
      </c>
      <c r="F437" s="26">
        <v>95</v>
      </c>
      <c r="G437" s="73"/>
      <c r="H437" s="26"/>
      <c r="I437" s="72"/>
      <c r="J437" s="73"/>
      <c r="K437" s="74"/>
      <c r="L437" s="74"/>
      <c r="M437" s="19"/>
    </row>
    <row r="438" spans="1:13" ht="38.25">
      <c r="A438" s="48" t="s">
        <v>99</v>
      </c>
      <c r="B438" s="49">
        <f>SUM(C439:C452)/D438</f>
        <v>100</v>
      </c>
      <c r="C438" s="49"/>
      <c r="D438" s="50">
        <v>14</v>
      </c>
      <c r="E438" s="22"/>
      <c r="F438" s="22"/>
      <c r="G438" s="67"/>
      <c r="H438" s="49">
        <f>SUM(I439:I452)/J438</f>
        <v>91.30434782608695</v>
      </c>
      <c r="I438" s="67"/>
      <c r="J438" s="67">
        <v>3</v>
      </c>
      <c r="K438" s="67"/>
      <c r="L438" s="67"/>
      <c r="M438" s="21">
        <f>(B438+H438)/2</f>
        <v>95.65217391304347</v>
      </c>
    </row>
    <row r="439" spans="1:13" ht="63.75">
      <c r="A439" s="9" t="s">
        <v>118</v>
      </c>
      <c r="B439" s="26"/>
      <c r="C439" s="28">
        <f>E439/F439*100</f>
        <v>100</v>
      </c>
      <c r="D439" s="26"/>
      <c r="E439" s="3">
        <v>100</v>
      </c>
      <c r="F439" s="3">
        <v>100</v>
      </c>
      <c r="G439" s="96" t="s">
        <v>114</v>
      </c>
      <c r="H439" s="29"/>
      <c r="I439" s="70">
        <f>K439/L439*100</f>
        <v>86.95652173913044</v>
      </c>
      <c r="J439" s="66"/>
      <c r="K439" s="66">
        <v>20</v>
      </c>
      <c r="L439" s="66">
        <v>23</v>
      </c>
      <c r="M439" s="24"/>
    </row>
    <row r="440" spans="1:13" ht="51">
      <c r="A440" s="9" t="s">
        <v>119</v>
      </c>
      <c r="B440" s="26"/>
      <c r="C440" s="28">
        <f aca="true" t="shared" si="23" ref="C440:C452">E440/F440*100</f>
        <v>100</v>
      </c>
      <c r="D440" s="26"/>
      <c r="E440" s="3">
        <v>100</v>
      </c>
      <c r="F440" s="3">
        <v>100</v>
      </c>
      <c r="G440" s="73"/>
      <c r="H440" s="29"/>
      <c r="I440" s="66"/>
      <c r="J440" s="66"/>
      <c r="K440" s="66"/>
      <c r="L440" s="66"/>
      <c r="M440" s="24"/>
    </row>
    <row r="441" spans="1:13" ht="76.5">
      <c r="A441" s="9" t="s">
        <v>120</v>
      </c>
      <c r="B441" s="26"/>
      <c r="C441" s="28">
        <f t="shared" si="23"/>
        <v>100</v>
      </c>
      <c r="D441" s="26"/>
      <c r="E441" s="35">
        <v>100</v>
      </c>
      <c r="F441" s="35">
        <v>100</v>
      </c>
      <c r="G441" s="73"/>
      <c r="H441" s="29"/>
      <c r="I441" s="66"/>
      <c r="J441" s="66"/>
      <c r="K441" s="66"/>
      <c r="L441" s="66"/>
      <c r="M441" s="24"/>
    </row>
    <row r="442" spans="1:13" ht="51">
      <c r="A442" s="9" t="s">
        <v>121</v>
      </c>
      <c r="B442" s="26"/>
      <c r="C442" s="28">
        <f t="shared" si="23"/>
        <v>100</v>
      </c>
      <c r="D442" s="26"/>
      <c r="E442" s="35">
        <v>95</v>
      </c>
      <c r="F442" s="35">
        <v>95</v>
      </c>
      <c r="G442" s="73"/>
      <c r="H442" s="29"/>
      <c r="I442" s="66"/>
      <c r="J442" s="66"/>
      <c r="K442" s="66"/>
      <c r="L442" s="66"/>
      <c r="M442" s="24"/>
    </row>
    <row r="443" spans="1:13" ht="114.75">
      <c r="A443" s="9" t="s">
        <v>122</v>
      </c>
      <c r="B443" s="26"/>
      <c r="C443" s="28">
        <f t="shared" si="23"/>
        <v>100</v>
      </c>
      <c r="D443" s="26"/>
      <c r="E443" s="35">
        <v>100</v>
      </c>
      <c r="F443" s="35">
        <v>100</v>
      </c>
      <c r="G443" s="73"/>
      <c r="H443" s="29"/>
      <c r="I443" s="70"/>
      <c r="J443" s="66"/>
      <c r="K443" s="66"/>
      <c r="L443" s="66"/>
      <c r="M443" s="24"/>
    </row>
    <row r="444" spans="1:13" ht="51">
      <c r="A444" s="9" t="s">
        <v>100</v>
      </c>
      <c r="B444" s="26"/>
      <c r="C444" s="28">
        <f t="shared" si="23"/>
        <v>100</v>
      </c>
      <c r="D444" s="26"/>
      <c r="E444" s="3">
        <v>100</v>
      </c>
      <c r="F444" s="3">
        <v>100</v>
      </c>
      <c r="G444" s="96" t="s">
        <v>115</v>
      </c>
      <c r="H444" s="29"/>
      <c r="I444" s="70">
        <f>K444/L444*100</f>
        <v>86.95652173913044</v>
      </c>
      <c r="J444" s="64"/>
      <c r="K444" s="64">
        <v>20</v>
      </c>
      <c r="L444" s="64">
        <v>23</v>
      </c>
      <c r="M444" s="24"/>
    </row>
    <row r="445" spans="1:13" ht="51">
      <c r="A445" s="9" t="s">
        <v>101</v>
      </c>
      <c r="B445" s="26"/>
      <c r="C445" s="28">
        <f t="shared" si="23"/>
        <v>100</v>
      </c>
      <c r="D445" s="26"/>
      <c r="E445" s="3">
        <v>100</v>
      </c>
      <c r="F445" s="3">
        <v>100</v>
      </c>
      <c r="G445" s="73"/>
      <c r="H445" s="29"/>
      <c r="I445" s="64"/>
      <c r="J445" s="64"/>
      <c r="K445" s="64"/>
      <c r="L445" s="64"/>
      <c r="M445" s="24"/>
    </row>
    <row r="446" spans="1:13" ht="76.5">
      <c r="A446" s="9" t="s">
        <v>102</v>
      </c>
      <c r="B446" s="26"/>
      <c r="C446" s="28">
        <f t="shared" si="23"/>
        <v>100</v>
      </c>
      <c r="D446" s="26"/>
      <c r="E446" s="35">
        <v>100</v>
      </c>
      <c r="F446" s="35">
        <v>100</v>
      </c>
      <c r="G446" s="73"/>
      <c r="H446" s="29"/>
      <c r="I446" s="64"/>
      <c r="J446" s="64"/>
      <c r="K446" s="64"/>
      <c r="L446" s="64"/>
      <c r="M446" s="24"/>
    </row>
    <row r="447" spans="1:13" ht="51">
      <c r="A447" s="9" t="s">
        <v>123</v>
      </c>
      <c r="B447" s="26"/>
      <c r="C447" s="28">
        <f t="shared" si="23"/>
        <v>100</v>
      </c>
      <c r="D447" s="26"/>
      <c r="E447" s="35">
        <v>95</v>
      </c>
      <c r="F447" s="35">
        <v>95</v>
      </c>
      <c r="G447" s="73"/>
      <c r="H447" s="29"/>
      <c r="I447" s="64"/>
      <c r="J447" s="64"/>
      <c r="K447" s="64"/>
      <c r="L447" s="64"/>
      <c r="M447" s="24"/>
    </row>
    <row r="448" spans="1:13" ht="114.75">
      <c r="A448" s="9" t="s">
        <v>103</v>
      </c>
      <c r="B448" s="26"/>
      <c r="C448" s="28">
        <f t="shared" si="23"/>
        <v>100</v>
      </c>
      <c r="D448" s="26"/>
      <c r="E448" s="35">
        <v>100</v>
      </c>
      <c r="F448" s="35">
        <v>100</v>
      </c>
      <c r="G448" s="73"/>
      <c r="H448" s="29"/>
      <c r="I448" s="64"/>
      <c r="J448" s="64"/>
      <c r="K448" s="64"/>
      <c r="L448" s="64"/>
      <c r="M448" s="24"/>
    </row>
    <row r="449" spans="1:13" ht="63.75">
      <c r="A449" s="9" t="s">
        <v>124</v>
      </c>
      <c r="B449" s="26"/>
      <c r="C449" s="28">
        <f t="shared" si="23"/>
        <v>100</v>
      </c>
      <c r="D449" s="26"/>
      <c r="E449" s="3">
        <v>100</v>
      </c>
      <c r="F449" s="3">
        <v>100</v>
      </c>
      <c r="G449" s="96" t="s">
        <v>97</v>
      </c>
      <c r="H449" s="29"/>
      <c r="I449" s="70">
        <v>100</v>
      </c>
      <c r="J449" s="64"/>
      <c r="K449" s="64">
        <v>0</v>
      </c>
      <c r="L449" s="64">
        <v>0</v>
      </c>
      <c r="M449" s="24"/>
    </row>
    <row r="450" spans="1:13" ht="51">
      <c r="A450" s="9" t="s">
        <v>125</v>
      </c>
      <c r="B450" s="26"/>
      <c r="C450" s="28">
        <f t="shared" si="23"/>
        <v>100</v>
      </c>
      <c r="D450" s="26"/>
      <c r="E450" s="3">
        <v>100</v>
      </c>
      <c r="F450" s="3">
        <v>100</v>
      </c>
      <c r="G450" s="73"/>
      <c r="H450" s="29"/>
      <c r="I450" s="64"/>
      <c r="J450" s="64"/>
      <c r="K450" s="64"/>
      <c r="L450" s="64"/>
      <c r="M450" s="24"/>
    </row>
    <row r="451" spans="1:13" ht="76.5">
      <c r="A451" s="9" t="s">
        <v>126</v>
      </c>
      <c r="B451" s="26"/>
      <c r="C451" s="28">
        <f t="shared" si="23"/>
        <v>100</v>
      </c>
      <c r="D451" s="26"/>
      <c r="E451" s="35">
        <v>100</v>
      </c>
      <c r="F451" s="35">
        <v>100</v>
      </c>
      <c r="G451" s="73"/>
      <c r="H451" s="29"/>
      <c r="I451" s="64"/>
      <c r="J451" s="64"/>
      <c r="K451" s="64"/>
      <c r="L451" s="64"/>
      <c r="M451" s="24"/>
    </row>
    <row r="452" spans="1:13" ht="51">
      <c r="A452" s="9" t="s">
        <v>127</v>
      </c>
      <c r="B452" s="26"/>
      <c r="C452" s="28">
        <f t="shared" si="23"/>
        <v>100</v>
      </c>
      <c r="D452" s="26"/>
      <c r="E452" s="26">
        <v>100</v>
      </c>
      <c r="F452" s="26">
        <v>100</v>
      </c>
      <c r="G452" s="73"/>
      <c r="H452" s="29"/>
      <c r="I452" s="64"/>
      <c r="J452" s="64"/>
      <c r="K452" s="64"/>
      <c r="L452" s="64"/>
      <c r="M452" s="24"/>
    </row>
    <row r="453" spans="1:13" ht="15">
      <c r="A453" s="41" t="s">
        <v>128</v>
      </c>
      <c r="B453" s="21">
        <f>C454/D453</f>
        <v>105.26315789473684</v>
      </c>
      <c r="C453" s="21"/>
      <c r="D453" s="22">
        <v>1</v>
      </c>
      <c r="E453" s="4"/>
      <c r="F453" s="4"/>
      <c r="G453" s="79"/>
      <c r="H453" s="21">
        <f>I454/J453</f>
        <v>82.92682926829268</v>
      </c>
      <c r="I453" s="67"/>
      <c r="J453" s="67">
        <v>1</v>
      </c>
      <c r="K453" s="67"/>
      <c r="L453" s="67"/>
      <c r="M453" s="21">
        <f>(B453+H453)/2</f>
        <v>94.09499358151476</v>
      </c>
    </row>
    <row r="454" spans="1:13" ht="51">
      <c r="A454" s="34" t="s">
        <v>75</v>
      </c>
      <c r="B454" s="26"/>
      <c r="C454" s="28">
        <f>E454/F454*100</f>
        <v>105.26315789473684</v>
      </c>
      <c r="D454" s="26"/>
      <c r="E454" s="3">
        <v>100</v>
      </c>
      <c r="F454" s="3">
        <v>95</v>
      </c>
      <c r="G454" s="96" t="s">
        <v>82</v>
      </c>
      <c r="H454" s="26"/>
      <c r="I454" s="72">
        <f>K454/L454*100</f>
        <v>82.92682926829268</v>
      </c>
      <c r="J454" s="73"/>
      <c r="K454" s="73">
        <v>34</v>
      </c>
      <c r="L454" s="73">
        <v>41</v>
      </c>
      <c r="M454" s="35"/>
    </row>
    <row r="455" spans="1:13" ht="15">
      <c r="A455" s="20" t="s">
        <v>129</v>
      </c>
      <c r="B455" s="21">
        <f>SUM(C456:C461)/D455</f>
        <v>101.57894736842104</v>
      </c>
      <c r="C455" s="21"/>
      <c r="D455" s="22">
        <v>6</v>
      </c>
      <c r="E455" s="23"/>
      <c r="F455" s="22"/>
      <c r="G455" s="67"/>
      <c r="H455" s="21">
        <f>SUM(I456:I460)/J455</f>
        <v>87.38866323017795</v>
      </c>
      <c r="I455" s="67"/>
      <c r="J455" s="67">
        <v>3</v>
      </c>
      <c r="K455" s="67"/>
      <c r="L455" s="67"/>
      <c r="M455" s="21">
        <f>(B455+H455)/2</f>
        <v>94.48380529929949</v>
      </c>
    </row>
    <row r="456" spans="1:13" ht="51">
      <c r="A456" s="9" t="s">
        <v>69</v>
      </c>
      <c r="B456" s="24"/>
      <c r="C456" s="25">
        <f aca="true" t="shared" si="24" ref="C456:C461">E456/F456*100</f>
        <v>104.21052631578947</v>
      </c>
      <c r="D456" s="24"/>
      <c r="E456" s="26">
        <v>99</v>
      </c>
      <c r="F456" s="27">
        <v>95</v>
      </c>
      <c r="G456" s="17" t="s">
        <v>149</v>
      </c>
      <c r="H456" s="26"/>
      <c r="I456" s="72">
        <f>K456/L456*100</f>
        <v>92.74193548387096</v>
      </c>
      <c r="J456" s="73"/>
      <c r="K456" s="17">
        <v>115</v>
      </c>
      <c r="L456" s="17">
        <v>124</v>
      </c>
      <c r="M456" s="19"/>
    </row>
    <row r="457" spans="1:13" ht="15">
      <c r="A457" s="9" t="s">
        <v>70</v>
      </c>
      <c r="B457" s="24"/>
      <c r="C457" s="25">
        <f t="shared" si="24"/>
        <v>100</v>
      </c>
      <c r="D457" s="24"/>
      <c r="E457" s="26">
        <v>100</v>
      </c>
      <c r="F457" s="27">
        <v>100</v>
      </c>
      <c r="G457" s="17"/>
      <c r="H457" s="26"/>
      <c r="I457" s="73"/>
      <c r="J457" s="73"/>
      <c r="K457" s="74"/>
      <c r="L457" s="74"/>
      <c r="M457" s="19"/>
    </row>
    <row r="458" spans="1:13" ht="51">
      <c r="A458" s="9" t="s">
        <v>71</v>
      </c>
      <c r="B458" s="24"/>
      <c r="C458" s="25">
        <f t="shared" si="24"/>
        <v>105.26315789473684</v>
      </c>
      <c r="D458" s="24"/>
      <c r="E458" s="3">
        <v>100</v>
      </c>
      <c r="F458" s="3">
        <v>95</v>
      </c>
      <c r="G458" s="17" t="s">
        <v>150</v>
      </c>
      <c r="H458" s="26"/>
      <c r="I458" s="72">
        <f>K458/L458*100</f>
        <v>82.46753246753246</v>
      </c>
      <c r="J458" s="73"/>
      <c r="K458" s="74">
        <v>127</v>
      </c>
      <c r="L458" s="74">
        <v>154</v>
      </c>
      <c r="M458" s="19"/>
    </row>
    <row r="459" spans="1:13" ht="15">
      <c r="A459" s="9" t="s">
        <v>72</v>
      </c>
      <c r="B459" s="24"/>
      <c r="C459" s="25">
        <f t="shared" si="24"/>
        <v>100</v>
      </c>
      <c r="D459" s="24"/>
      <c r="E459" s="3">
        <v>100</v>
      </c>
      <c r="F459" s="3">
        <v>100</v>
      </c>
      <c r="G459" s="17"/>
      <c r="H459" s="26"/>
      <c r="I459" s="73"/>
      <c r="J459" s="73"/>
      <c r="K459" s="74"/>
      <c r="L459" s="74"/>
      <c r="M459" s="19"/>
    </row>
    <row r="460" spans="1:13" ht="51">
      <c r="A460" s="9" t="s">
        <v>73</v>
      </c>
      <c r="B460" s="24"/>
      <c r="C460" s="25">
        <f t="shared" si="24"/>
        <v>100</v>
      </c>
      <c r="D460" s="24"/>
      <c r="E460" s="3">
        <v>95</v>
      </c>
      <c r="F460" s="3">
        <v>95</v>
      </c>
      <c r="G460" s="17" t="s">
        <v>148</v>
      </c>
      <c r="H460" s="26"/>
      <c r="I460" s="72">
        <f>K460/L460*100</f>
        <v>86.95652173913044</v>
      </c>
      <c r="J460" s="73"/>
      <c r="K460" s="74">
        <v>20</v>
      </c>
      <c r="L460" s="74">
        <v>23</v>
      </c>
      <c r="M460" s="19"/>
    </row>
    <row r="461" spans="1:13" ht="15">
      <c r="A461" s="9" t="s">
        <v>74</v>
      </c>
      <c r="B461" s="24"/>
      <c r="C461" s="25">
        <f t="shared" si="24"/>
        <v>100</v>
      </c>
      <c r="D461" s="24"/>
      <c r="E461" s="3">
        <v>100</v>
      </c>
      <c r="F461" s="3">
        <v>100</v>
      </c>
      <c r="G461" s="78"/>
      <c r="H461" s="24"/>
      <c r="I461" s="66"/>
      <c r="J461" s="66"/>
      <c r="K461" s="66"/>
      <c r="L461" s="66"/>
      <c r="M461" s="19"/>
    </row>
    <row r="462" spans="1:13" ht="26.25">
      <c r="A462" s="42" t="s">
        <v>85</v>
      </c>
      <c r="B462" s="21">
        <f>SUM(C463:C467)/D462</f>
        <v>104</v>
      </c>
      <c r="C462" s="21"/>
      <c r="D462" s="22">
        <v>5</v>
      </c>
      <c r="E462" s="49"/>
      <c r="F462" s="21"/>
      <c r="G462" s="75"/>
      <c r="H462" s="21">
        <f>I463/J462</f>
        <v>110</v>
      </c>
      <c r="I462" s="75"/>
      <c r="J462" s="69">
        <v>1</v>
      </c>
      <c r="K462" s="75"/>
      <c r="L462" s="67"/>
      <c r="M462" s="21">
        <f>(B462+H462)/2</f>
        <v>107</v>
      </c>
    </row>
    <row r="463" spans="1:13" ht="51.75">
      <c r="A463" s="82" t="s">
        <v>76</v>
      </c>
      <c r="B463" s="24"/>
      <c r="C463" s="25">
        <v>100</v>
      </c>
      <c r="D463" s="24"/>
      <c r="E463" s="26">
        <v>0</v>
      </c>
      <c r="F463" s="27">
        <v>0</v>
      </c>
      <c r="G463" s="17" t="s">
        <v>82</v>
      </c>
      <c r="H463" s="24"/>
      <c r="I463" s="70">
        <v>110</v>
      </c>
      <c r="J463" s="66"/>
      <c r="K463" s="66">
        <v>230</v>
      </c>
      <c r="L463" s="66">
        <v>157</v>
      </c>
      <c r="M463" s="19"/>
    </row>
    <row r="464" spans="1:13" ht="39">
      <c r="A464" s="82" t="s">
        <v>77</v>
      </c>
      <c r="B464" s="24"/>
      <c r="C464" s="25">
        <v>110</v>
      </c>
      <c r="D464" s="24"/>
      <c r="E464" s="26">
        <v>2</v>
      </c>
      <c r="F464" s="27">
        <v>1</v>
      </c>
      <c r="G464" s="73"/>
      <c r="H464" s="24"/>
      <c r="I464" s="66"/>
      <c r="J464" s="66"/>
      <c r="K464" s="66"/>
      <c r="L464" s="66"/>
      <c r="M464" s="19"/>
    </row>
    <row r="465" spans="1:13" ht="51.75">
      <c r="A465" s="82" t="s">
        <v>78</v>
      </c>
      <c r="B465" s="24"/>
      <c r="C465" s="25">
        <v>110</v>
      </c>
      <c r="D465" s="24"/>
      <c r="E465" s="26">
        <v>13</v>
      </c>
      <c r="F465" s="27">
        <v>10</v>
      </c>
      <c r="G465" s="73"/>
      <c r="H465" s="24"/>
      <c r="I465" s="66"/>
      <c r="J465" s="66"/>
      <c r="K465" s="66"/>
      <c r="L465" s="66"/>
      <c r="M465" s="19"/>
    </row>
    <row r="466" spans="1:13" ht="26.25">
      <c r="A466" s="82" t="s">
        <v>79</v>
      </c>
      <c r="B466" s="24"/>
      <c r="C466" s="25">
        <f>E466/F466*100</f>
        <v>100</v>
      </c>
      <c r="D466" s="24"/>
      <c r="E466" s="26">
        <v>100</v>
      </c>
      <c r="F466" s="27">
        <v>100</v>
      </c>
      <c r="G466" s="73"/>
      <c r="H466" s="24"/>
      <c r="I466" s="66"/>
      <c r="J466" s="66"/>
      <c r="K466" s="66"/>
      <c r="L466" s="66"/>
      <c r="M466" s="19"/>
    </row>
    <row r="467" spans="1:13" ht="64.5">
      <c r="A467" s="82" t="s">
        <v>80</v>
      </c>
      <c r="B467" s="24"/>
      <c r="C467" s="25">
        <f>E467/F467*100</f>
        <v>100</v>
      </c>
      <c r="D467" s="24"/>
      <c r="E467" s="26">
        <v>95</v>
      </c>
      <c r="F467" s="27">
        <v>95</v>
      </c>
      <c r="G467" s="73"/>
      <c r="H467" s="24"/>
      <c r="I467" s="66"/>
      <c r="J467" s="66"/>
      <c r="K467" s="66"/>
      <c r="L467" s="66"/>
      <c r="M467" s="19"/>
    </row>
    <row r="468" spans="1:13" ht="26.25">
      <c r="A468" s="42" t="s">
        <v>86</v>
      </c>
      <c r="B468" s="21">
        <f>SUM(C469:C471)/D468</f>
        <v>100</v>
      </c>
      <c r="C468" s="21"/>
      <c r="D468" s="22">
        <v>3</v>
      </c>
      <c r="E468" s="23"/>
      <c r="F468" s="22"/>
      <c r="G468" s="67"/>
      <c r="H468" s="21">
        <f>I469/J468</f>
        <v>100</v>
      </c>
      <c r="I468" s="67"/>
      <c r="J468" s="67">
        <v>1</v>
      </c>
      <c r="K468" s="67"/>
      <c r="L468" s="67"/>
      <c r="M468" s="21">
        <f>(B468+H468)/2</f>
        <v>100</v>
      </c>
    </row>
    <row r="469" spans="1:13" ht="25.5">
      <c r="A469" s="60" t="s">
        <v>19</v>
      </c>
      <c r="B469" s="24"/>
      <c r="C469" s="25">
        <f>E469/F469*100</f>
        <v>100</v>
      </c>
      <c r="D469" s="24"/>
      <c r="E469" s="30">
        <v>100</v>
      </c>
      <c r="F469" s="29">
        <v>100</v>
      </c>
      <c r="G469" s="17" t="s">
        <v>81</v>
      </c>
      <c r="H469" s="29"/>
      <c r="I469" s="70">
        <v>100</v>
      </c>
      <c r="J469" s="66"/>
      <c r="K469" s="66">
        <v>0</v>
      </c>
      <c r="L469" s="66">
        <v>0</v>
      </c>
      <c r="M469" s="19"/>
    </row>
    <row r="470" spans="1:13" ht="15">
      <c r="A470" s="60" t="s">
        <v>20</v>
      </c>
      <c r="B470" s="24"/>
      <c r="C470" s="25">
        <f>E470/F470*100</f>
        <v>100</v>
      </c>
      <c r="D470" s="24"/>
      <c r="E470" s="30">
        <v>100</v>
      </c>
      <c r="F470" s="29">
        <v>100</v>
      </c>
      <c r="G470" s="64"/>
      <c r="H470" s="29"/>
      <c r="I470" s="64"/>
      <c r="J470" s="66"/>
      <c r="K470" s="66"/>
      <c r="L470" s="66"/>
      <c r="M470" s="19"/>
    </row>
    <row r="471" spans="1:13" ht="51.75">
      <c r="A471" s="60" t="s">
        <v>21</v>
      </c>
      <c r="B471" s="24"/>
      <c r="C471" s="25">
        <f>E471/F471*100</f>
        <v>100</v>
      </c>
      <c r="D471" s="24"/>
      <c r="E471" s="30">
        <v>95</v>
      </c>
      <c r="F471" s="29">
        <v>95</v>
      </c>
      <c r="G471" s="64"/>
      <c r="H471" s="29"/>
      <c r="I471" s="64"/>
      <c r="J471" s="66"/>
      <c r="K471" s="66"/>
      <c r="L471" s="66"/>
      <c r="M471" s="19"/>
    </row>
    <row r="472" spans="1:13" s="105" customFormat="1" ht="15">
      <c r="A472" s="113" t="s">
        <v>38</v>
      </c>
      <c r="B472" s="114"/>
      <c r="C472" s="114"/>
      <c r="D472" s="116">
        <f>D474+D489+D503+D517+D526+D532+D546+D550</f>
        <v>103</v>
      </c>
      <c r="E472" s="116"/>
      <c r="F472" s="116"/>
      <c r="G472" s="117"/>
      <c r="H472" s="116"/>
      <c r="I472" s="117"/>
      <c r="J472" s="117">
        <f>J474+J489+J503+J517+J526+J532+J546+J550</f>
        <v>32</v>
      </c>
      <c r="K472" s="117"/>
      <c r="L472" s="117"/>
      <c r="M472" s="116"/>
    </row>
    <row r="473" spans="1:13" ht="15">
      <c r="A473" s="45" t="s">
        <v>343</v>
      </c>
      <c r="B473" s="24"/>
      <c r="C473" s="24"/>
      <c r="D473" s="24"/>
      <c r="E473" s="24"/>
      <c r="F473" s="24"/>
      <c r="G473" s="66"/>
      <c r="H473" s="24"/>
      <c r="I473" s="66"/>
      <c r="J473" s="66"/>
      <c r="K473" s="66"/>
      <c r="L473" s="66"/>
      <c r="M473" s="24"/>
    </row>
    <row r="474" spans="1:13" ht="38.25">
      <c r="A474" s="48" t="s">
        <v>24</v>
      </c>
      <c r="B474" s="49">
        <f>SUM(C475:C488)/D474</f>
        <v>100</v>
      </c>
      <c r="C474" s="49"/>
      <c r="D474" s="50">
        <v>14</v>
      </c>
      <c r="E474" s="22"/>
      <c r="F474" s="22"/>
      <c r="G474" s="67"/>
      <c r="H474" s="49">
        <f>SUM(I475:I485)/J474</f>
        <v>100</v>
      </c>
      <c r="I474" s="67"/>
      <c r="J474" s="67">
        <v>3</v>
      </c>
      <c r="K474" s="67"/>
      <c r="L474" s="67"/>
      <c r="M474" s="21">
        <f>(B474+H474)/2</f>
        <v>100</v>
      </c>
    </row>
    <row r="475" spans="1:13" ht="51.75">
      <c r="A475" s="36" t="s">
        <v>33</v>
      </c>
      <c r="B475" s="26"/>
      <c r="C475" s="28">
        <f>E475/F475*100</f>
        <v>100</v>
      </c>
      <c r="D475" s="26"/>
      <c r="E475" s="29">
        <v>100</v>
      </c>
      <c r="F475" s="29">
        <v>100</v>
      </c>
      <c r="G475" s="157" t="s">
        <v>63</v>
      </c>
      <c r="H475" s="29"/>
      <c r="I475" s="70">
        <f>K475/L475*100</f>
        <v>100</v>
      </c>
      <c r="J475" s="66"/>
      <c r="K475" s="66">
        <v>8</v>
      </c>
      <c r="L475" s="66">
        <v>8</v>
      </c>
      <c r="M475" s="24"/>
    </row>
    <row r="476" spans="1:13" ht="39">
      <c r="A476" s="36" t="s">
        <v>6</v>
      </c>
      <c r="B476" s="26"/>
      <c r="C476" s="28">
        <f aca="true" t="shared" si="25" ref="C476:C481">E476/F476*100</f>
        <v>100</v>
      </c>
      <c r="D476" s="26"/>
      <c r="E476" s="29">
        <v>100</v>
      </c>
      <c r="F476" s="29">
        <v>100</v>
      </c>
      <c r="G476" s="157"/>
      <c r="H476" s="29"/>
      <c r="I476" s="66"/>
      <c r="J476" s="66"/>
      <c r="K476" s="66"/>
      <c r="L476" s="66"/>
      <c r="M476" s="24"/>
    </row>
    <row r="477" spans="1:13" ht="77.25">
      <c r="A477" s="36" t="s">
        <v>7</v>
      </c>
      <c r="B477" s="26"/>
      <c r="C477" s="28">
        <f t="shared" si="25"/>
        <v>100</v>
      </c>
      <c r="D477" s="26"/>
      <c r="E477" s="29">
        <v>100</v>
      </c>
      <c r="F477" s="29">
        <v>100</v>
      </c>
      <c r="G477" s="157"/>
      <c r="H477" s="29"/>
      <c r="I477" s="66"/>
      <c r="J477" s="66"/>
      <c r="K477" s="66"/>
      <c r="L477" s="66"/>
      <c r="M477" s="24"/>
    </row>
    <row r="478" spans="1:13" ht="51.75">
      <c r="A478" s="36" t="s">
        <v>34</v>
      </c>
      <c r="B478" s="26"/>
      <c r="C478" s="28">
        <f t="shared" si="25"/>
        <v>100</v>
      </c>
      <c r="D478" s="26"/>
      <c r="E478" s="29">
        <v>95</v>
      </c>
      <c r="F478" s="29">
        <v>95</v>
      </c>
      <c r="G478" s="157"/>
      <c r="H478" s="29"/>
      <c r="I478" s="29"/>
      <c r="J478" s="29"/>
      <c r="K478" s="29"/>
      <c r="L478" s="29"/>
      <c r="M478" s="29"/>
    </row>
    <row r="479" spans="1:13" ht="115.5">
      <c r="A479" s="36" t="s">
        <v>9</v>
      </c>
      <c r="B479" s="26"/>
      <c r="C479" s="28">
        <f t="shared" si="25"/>
        <v>100</v>
      </c>
      <c r="D479" s="26"/>
      <c r="E479" s="29">
        <v>100</v>
      </c>
      <c r="F479" s="29">
        <v>100</v>
      </c>
      <c r="G479" s="157"/>
      <c r="H479" s="29"/>
      <c r="I479" s="29"/>
      <c r="J479" s="29"/>
      <c r="K479" s="29"/>
      <c r="L479" s="29"/>
      <c r="M479" s="29"/>
    </row>
    <row r="480" spans="1:13" ht="60" customHeight="1">
      <c r="A480" s="52" t="s">
        <v>100</v>
      </c>
      <c r="B480" s="26"/>
      <c r="C480" s="28">
        <f t="shared" si="25"/>
        <v>100</v>
      </c>
      <c r="D480" s="26"/>
      <c r="E480" s="81">
        <v>95</v>
      </c>
      <c r="F480" s="81">
        <v>95</v>
      </c>
      <c r="G480" s="172" t="s">
        <v>360</v>
      </c>
      <c r="H480" s="29"/>
      <c r="I480" s="66">
        <v>100</v>
      </c>
      <c r="J480" s="66"/>
      <c r="K480" s="66">
        <v>0</v>
      </c>
      <c r="L480" s="66">
        <v>0</v>
      </c>
      <c r="M480" s="29"/>
    </row>
    <row r="481" spans="1:13" ht="39">
      <c r="A481" s="36" t="s">
        <v>219</v>
      </c>
      <c r="B481" s="26"/>
      <c r="C481" s="28">
        <f t="shared" si="25"/>
        <v>100</v>
      </c>
      <c r="D481" s="26"/>
      <c r="E481" s="29">
        <v>100</v>
      </c>
      <c r="F481" s="29">
        <v>100</v>
      </c>
      <c r="G481" s="172"/>
      <c r="H481" s="29"/>
      <c r="I481" s="70"/>
      <c r="J481" s="66"/>
      <c r="K481" s="66"/>
      <c r="L481" s="66"/>
      <c r="M481" s="24"/>
    </row>
    <row r="482" spans="1:13" ht="77.25">
      <c r="A482" s="36" t="s">
        <v>220</v>
      </c>
      <c r="B482" s="26"/>
      <c r="C482" s="28">
        <f>E482/F482*100</f>
        <v>100</v>
      </c>
      <c r="D482" s="26"/>
      <c r="E482" s="29">
        <v>100</v>
      </c>
      <c r="F482" s="29">
        <v>100</v>
      </c>
      <c r="G482" s="172"/>
      <c r="H482" s="29"/>
      <c r="I482" s="29"/>
      <c r="J482" s="29"/>
      <c r="K482" s="29"/>
      <c r="L482" s="29"/>
      <c r="M482" s="24"/>
    </row>
    <row r="483" spans="1:13" ht="51.75">
      <c r="A483" s="36" t="s">
        <v>12</v>
      </c>
      <c r="B483" s="26"/>
      <c r="C483" s="28">
        <f>E483/F483*100</f>
        <v>100</v>
      </c>
      <c r="D483" s="26"/>
      <c r="E483" s="29">
        <v>95</v>
      </c>
      <c r="F483" s="29">
        <v>95</v>
      </c>
      <c r="G483" s="172"/>
      <c r="H483" s="29"/>
      <c r="I483" s="70"/>
      <c r="J483" s="66"/>
      <c r="K483" s="66"/>
      <c r="L483" s="66"/>
      <c r="M483" s="24"/>
    </row>
    <row r="484" spans="1:13" ht="102.75">
      <c r="A484" s="36" t="s">
        <v>221</v>
      </c>
      <c r="B484" s="26"/>
      <c r="C484" s="28">
        <f>E484/F484*100</f>
        <v>100</v>
      </c>
      <c r="D484" s="26"/>
      <c r="E484" s="29">
        <v>100</v>
      </c>
      <c r="F484" s="29">
        <v>100</v>
      </c>
      <c r="G484" s="172"/>
      <c r="H484" s="29"/>
      <c r="I484" s="29"/>
      <c r="J484" s="29"/>
      <c r="K484" s="29"/>
      <c r="L484" s="29"/>
      <c r="M484" s="24"/>
    </row>
    <row r="485" spans="1:13" ht="64.5">
      <c r="A485" s="36" t="s">
        <v>124</v>
      </c>
      <c r="B485" s="26"/>
      <c r="C485" s="28">
        <v>100</v>
      </c>
      <c r="D485" s="26"/>
      <c r="E485" s="29">
        <v>0</v>
      </c>
      <c r="F485" s="29">
        <v>0</v>
      </c>
      <c r="G485" s="172" t="s">
        <v>348</v>
      </c>
      <c r="H485" s="29"/>
      <c r="I485" s="70">
        <v>100</v>
      </c>
      <c r="J485" s="66"/>
      <c r="K485" s="66">
        <v>0</v>
      </c>
      <c r="L485" s="66">
        <v>0</v>
      </c>
      <c r="M485" s="24"/>
    </row>
    <row r="486" spans="1:13" ht="51.75">
      <c r="A486" s="36" t="s">
        <v>125</v>
      </c>
      <c r="B486" s="26"/>
      <c r="C486" s="28">
        <v>100</v>
      </c>
      <c r="D486" s="26"/>
      <c r="E486" s="29">
        <v>0</v>
      </c>
      <c r="F486" s="29">
        <v>0</v>
      </c>
      <c r="G486" s="172"/>
      <c r="H486" s="29"/>
      <c r="I486" s="70"/>
      <c r="J486" s="66"/>
      <c r="K486" s="66"/>
      <c r="L486" s="66"/>
      <c r="M486" s="24"/>
    </row>
    <row r="487" spans="1:13" ht="77.25">
      <c r="A487" s="36" t="s">
        <v>126</v>
      </c>
      <c r="B487" s="26"/>
      <c r="C487" s="28">
        <v>100</v>
      </c>
      <c r="D487" s="26"/>
      <c r="E487" s="29">
        <v>0</v>
      </c>
      <c r="F487" s="29">
        <v>0</v>
      </c>
      <c r="G487" s="172"/>
      <c r="H487" s="29"/>
      <c r="I487" s="70"/>
      <c r="J487" s="66"/>
      <c r="K487" s="66"/>
      <c r="L487" s="66"/>
      <c r="M487" s="24"/>
    </row>
    <row r="488" spans="1:13" ht="51.75">
      <c r="A488" s="36" t="s">
        <v>127</v>
      </c>
      <c r="B488" s="26"/>
      <c r="C488" s="28">
        <v>100</v>
      </c>
      <c r="D488" s="26"/>
      <c r="E488" s="29">
        <v>0</v>
      </c>
      <c r="F488" s="29">
        <v>0</v>
      </c>
      <c r="G488" s="172"/>
      <c r="H488" s="29"/>
      <c r="I488" s="70"/>
      <c r="J488" s="66"/>
      <c r="K488" s="66"/>
      <c r="L488" s="66"/>
      <c r="M488" s="24"/>
    </row>
    <row r="489" spans="1:13" ht="39">
      <c r="A489" s="53" t="s">
        <v>25</v>
      </c>
      <c r="B489" s="49">
        <f>SUM(C490:C502)/D489</f>
        <v>100.76923076923077</v>
      </c>
      <c r="C489" s="22"/>
      <c r="D489" s="22">
        <v>13</v>
      </c>
      <c r="E489" s="22"/>
      <c r="F489" s="22"/>
      <c r="G489" s="67"/>
      <c r="H489" s="49">
        <f>SUM(I490:I498)/J489</f>
        <v>95.71078431372548</v>
      </c>
      <c r="I489" s="67"/>
      <c r="J489" s="67">
        <v>4</v>
      </c>
      <c r="K489" s="67"/>
      <c r="L489" s="67"/>
      <c r="M489" s="21">
        <f>(B489+H489)/2</f>
        <v>98.24000754147812</v>
      </c>
    </row>
    <row r="490" spans="1:13" ht="51.75">
      <c r="A490" s="18" t="s">
        <v>193</v>
      </c>
      <c r="B490" s="55"/>
      <c r="C490" s="28">
        <f aca="true" t="shared" si="26" ref="C490:C502">E490/F490*100</f>
        <v>100</v>
      </c>
      <c r="D490" s="26"/>
      <c r="E490" s="26">
        <v>100</v>
      </c>
      <c r="F490" s="27">
        <v>100</v>
      </c>
      <c r="G490" s="157" t="s">
        <v>590</v>
      </c>
      <c r="H490" s="29"/>
      <c r="I490" s="77">
        <f>K490/L490*100</f>
        <v>91.66666666666666</v>
      </c>
      <c r="J490" s="64"/>
      <c r="K490" s="64">
        <v>11</v>
      </c>
      <c r="L490" s="64">
        <v>12</v>
      </c>
      <c r="M490" s="24"/>
    </row>
    <row r="491" spans="1:13" ht="51.75">
      <c r="A491" s="18" t="s">
        <v>13</v>
      </c>
      <c r="B491" s="26"/>
      <c r="C491" s="28">
        <f t="shared" si="26"/>
        <v>100</v>
      </c>
      <c r="D491" s="26"/>
      <c r="E491" s="26">
        <v>95</v>
      </c>
      <c r="F491" s="27">
        <v>95</v>
      </c>
      <c r="G491" s="157"/>
      <c r="H491" s="24"/>
      <c r="I491" s="66"/>
      <c r="J491" s="66"/>
      <c r="K491" s="66"/>
      <c r="L491" s="66"/>
      <c r="M491" s="24"/>
    </row>
    <row r="492" spans="1:13" ht="51.75">
      <c r="A492" s="18" t="s">
        <v>582</v>
      </c>
      <c r="B492" s="26"/>
      <c r="C492" s="28">
        <v>100</v>
      </c>
      <c r="D492" s="26"/>
      <c r="E492" s="26">
        <v>0</v>
      </c>
      <c r="F492" s="27">
        <v>0</v>
      </c>
      <c r="G492" s="157" t="s">
        <v>267</v>
      </c>
      <c r="H492" s="29"/>
      <c r="I492" s="64">
        <v>100</v>
      </c>
      <c r="J492" s="64"/>
      <c r="K492" s="64">
        <v>0</v>
      </c>
      <c r="L492" s="64">
        <v>0</v>
      </c>
      <c r="M492" s="24"/>
    </row>
    <row r="493" spans="1:13" ht="39">
      <c r="A493" s="60" t="s">
        <v>583</v>
      </c>
      <c r="B493" s="26"/>
      <c r="C493" s="28">
        <v>100</v>
      </c>
      <c r="D493" s="26"/>
      <c r="E493" s="26">
        <v>0</v>
      </c>
      <c r="F493" s="27">
        <v>0</v>
      </c>
      <c r="G493" s="157"/>
      <c r="H493" s="29"/>
      <c r="I493" s="64"/>
      <c r="J493" s="64"/>
      <c r="K493" s="64"/>
      <c r="L493" s="64"/>
      <c r="M493" s="24"/>
    </row>
    <row r="494" spans="1:13" ht="77.25">
      <c r="A494" s="18" t="s">
        <v>584</v>
      </c>
      <c r="B494" s="26"/>
      <c r="C494" s="28">
        <v>100</v>
      </c>
      <c r="D494" s="26"/>
      <c r="E494" s="26">
        <v>0</v>
      </c>
      <c r="F494" s="27">
        <v>0</v>
      </c>
      <c r="G494" s="157"/>
      <c r="H494" s="29"/>
      <c r="I494" s="64"/>
      <c r="J494" s="64"/>
      <c r="K494" s="64"/>
      <c r="L494" s="64"/>
      <c r="M494" s="24"/>
    </row>
    <row r="495" spans="1:13" ht="51.75">
      <c r="A495" s="18" t="s">
        <v>585</v>
      </c>
      <c r="B495" s="26"/>
      <c r="C495" s="28">
        <v>100</v>
      </c>
      <c r="D495" s="26"/>
      <c r="E495" s="26">
        <v>0</v>
      </c>
      <c r="F495" s="27">
        <v>0</v>
      </c>
      <c r="G495" s="157"/>
      <c r="H495" s="24"/>
      <c r="I495" s="66"/>
      <c r="J495" s="66"/>
      <c r="K495" s="66"/>
      <c r="L495" s="66"/>
      <c r="M495" s="24"/>
    </row>
    <row r="496" spans="1:13" ht="39">
      <c r="A496" s="60" t="s">
        <v>586</v>
      </c>
      <c r="B496" s="26"/>
      <c r="C496" s="28">
        <f t="shared" si="26"/>
        <v>100</v>
      </c>
      <c r="D496" s="26"/>
      <c r="E496" s="26">
        <v>100</v>
      </c>
      <c r="F496" s="27">
        <v>100</v>
      </c>
      <c r="G496" s="157" t="s">
        <v>355</v>
      </c>
      <c r="H496" s="29"/>
      <c r="I496" s="77">
        <v>100</v>
      </c>
      <c r="J496" s="64"/>
      <c r="K496" s="64">
        <v>0</v>
      </c>
      <c r="L496" s="64">
        <v>0</v>
      </c>
      <c r="M496" s="24"/>
    </row>
    <row r="497" spans="1:13" ht="51.75">
      <c r="A497" s="18" t="s">
        <v>198</v>
      </c>
      <c r="B497" s="26"/>
      <c r="C497" s="28">
        <f t="shared" si="26"/>
        <v>100</v>
      </c>
      <c r="D497" s="26"/>
      <c r="E497" s="26">
        <v>95</v>
      </c>
      <c r="F497" s="27">
        <v>95</v>
      </c>
      <c r="G497" s="157"/>
      <c r="H497" s="24"/>
      <c r="I497" s="66"/>
      <c r="J497" s="66"/>
      <c r="K497" s="66"/>
      <c r="L497" s="66"/>
      <c r="M497" s="24"/>
    </row>
    <row r="498" spans="1:13" ht="51.75">
      <c r="A498" s="60" t="s">
        <v>199</v>
      </c>
      <c r="B498" s="26"/>
      <c r="C498" s="28">
        <v>110</v>
      </c>
      <c r="D498" s="26"/>
      <c r="E498" s="26">
        <v>100</v>
      </c>
      <c r="F498" s="119">
        <v>77</v>
      </c>
      <c r="G498" s="161" t="s">
        <v>591</v>
      </c>
      <c r="H498" s="29"/>
      <c r="I498" s="77">
        <f>K498/L498*100</f>
        <v>91.17647058823529</v>
      </c>
      <c r="J498" s="64"/>
      <c r="K498" s="64">
        <v>62</v>
      </c>
      <c r="L498" s="64">
        <v>68</v>
      </c>
      <c r="M498" s="24"/>
    </row>
    <row r="499" spans="1:13" ht="39">
      <c r="A499" s="60" t="s">
        <v>200</v>
      </c>
      <c r="B499" s="26"/>
      <c r="C499" s="28">
        <f t="shared" si="26"/>
        <v>100</v>
      </c>
      <c r="D499" s="26"/>
      <c r="E499" s="26">
        <v>100</v>
      </c>
      <c r="F499" s="119">
        <v>100</v>
      </c>
      <c r="G499" s="161"/>
      <c r="H499" s="24"/>
      <c r="I499" s="66"/>
      <c r="J499" s="66"/>
      <c r="K499" s="66"/>
      <c r="L499" s="66"/>
      <c r="M499" s="24"/>
    </row>
    <row r="500" spans="1:13" ht="77.25">
      <c r="A500" s="60" t="s">
        <v>201</v>
      </c>
      <c r="B500" s="26"/>
      <c r="C500" s="28">
        <f t="shared" si="26"/>
        <v>100</v>
      </c>
      <c r="D500" s="26"/>
      <c r="E500" s="26">
        <v>100</v>
      </c>
      <c r="F500" s="119">
        <v>100</v>
      </c>
      <c r="G500" s="161"/>
      <c r="H500" s="24"/>
      <c r="I500" s="66"/>
      <c r="J500" s="66"/>
      <c r="K500" s="66"/>
      <c r="L500" s="66"/>
      <c r="M500" s="24"/>
    </row>
    <row r="501" spans="1:13" ht="51.75">
      <c r="A501" s="60" t="s">
        <v>202</v>
      </c>
      <c r="B501" s="26"/>
      <c r="C501" s="28">
        <f t="shared" si="26"/>
        <v>100</v>
      </c>
      <c r="D501" s="26"/>
      <c r="E501" s="26">
        <v>95</v>
      </c>
      <c r="F501" s="119">
        <v>95</v>
      </c>
      <c r="G501" s="161"/>
      <c r="H501" s="29"/>
      <c r="I501" s="64"/>
      <c r="J501" s="64"/>
      <c r="K501" s="64"/>
      <c r="L501" s="64"/>
      <c r="M501" s="24"/>
    </row>
    <row r="502" spans="1:13" ht="102.75">
      <c r="A502" s="60" t="s">
        <v>203</v>
      </c>
      <c r="B502" s="26"/>
      <c r="C502" s="28">
        <f t="shared" si="26"/>
        <v>100</v>
      </c>
      <c r="D502" s="26"/>
      <c r="E502" s="26">
        <v>100</v>
      </c>
      <c r="F502" s="119">
        <v>100</v>
      </c>
      <c r="G502" s="161"/>
      <c r="H502" s="29"/>
      <c r="I502" s="64"/>
      <c r="J502" s="64"/>
      <c r="K502" s="64"/>
      <c r="L502" s="64"/>
      <c r="M502" s="24"/>
    </row>
    <row r="503" spans="1:13" ht="39">
      <c r="A503" s="58" t="s">
        <v>26</v>
      </c>
      <c r="B503" s="49">
        <f>SUM(C504:C516)/D503</f>
        <v>100</v>
      </c>
      <c r="C503" s="22"/>
      <c r="D503" s="22">
        <v>13</v>
      </c>
      <c r="E503" s="22"/>
      <c r="F503" s="22"/>
      <c r="G503" s="67"/>
      <c r="H503" s="49">
        <f>SUM(I504:I512)/J503</f>
        <v>100</v>
      </c>
      <c r="I503" s="67"/>
      <c r="J503" s="67">
        <v>4</v>
      </c>
      <c r="K503" s="67"/>
      <c r="L503" s="67"/>
      <c r="M503" s="21">
        <f>(B503+H503)/2</f>
        <v>100</v>
      </c>
    </row>
    <row r="504" spans="1:13" ht="39">
      <c r="A504" s="60" t="s">
        <v>587</v>
      </c>
      <c r="B504" s="26"/>
      <c r="C504" s="28">
        <f aca="true" t="shared" si="27" ref="C504:C516">E504/F504*100</f>
        <v>100</v>
      </c>
      <c r="D504" s="26"/>
      <c r="E504" s="3">
        <v>95</v>
      </c>
      <c r="F504" s="3">
        <v>95</v>
      </c>
      <c r="G504" s="157" t="s">
        <v>592</v>
      </c>
      <c r="H504" s="29"/>
      <c r="I504" s="70">
        <f>K504/L504*100</f>
        <v>100</v>
      </c>
      <c r="J504" s="66"/>
      <c r="K504" s="66">
        <v>1</v>
      </c>
      <c r="L504" s="66">
        <v>1</v>
      </c>
      <c r="M504" s="24"/>
    </row>
    <row r="505" spans="1:13" ht="51.75">
      <c r="A505" s="60" t="s">
        <v>13</v>
      </c>
      <c r="B505" s="26"/>
      <c r="C505" s="28">
        <f t="shared" si="27"/>
        <v>100</v>
      </c>
      <c r="D505" s="26"/>
      <c r="E505" s="3">
        <v>100</v>
      </c>
      <c r="F505" s="3">
        <v>100</v>
      </c>
      <c r="G505" s="157"/>
      <c r="H505" s="29"/>
      <c r="I505" s="70"/>
      <c r="J505" s="66"/>
      <c r="K505" s="71"/>
      <c r="L505" s="71"/>
      <c r="M505" s="24"/>
    </row>
    <row r="506" spans="1:13" ht="51.75">
      <c r="A506" s="60" t="s">
        <v>588</v>
      </c>
      <c r="B506" s="26"/>
      <c r="C506" s="28">
        <f t="shared" si="27"/>
        <v>100</v>
      </c>
      <c r="D506" s="26"/>
      <c r="E506" s="3">
        <v>100</v>
      </c>
      <c r="F506" s="3">
        <v>100</v>
      </c>
      <c r="G506" s="161" t="s">
        <v>267</v>
      </c>
      <c r="H506" s="29"/>
      <c r="I506" s="70">
        <v>100</v>
      </c>
      <c r="J506" s="66"/>
      <c r="K506" s="66">
        <v>0</v>
      </c>
      <c r="L506" s="66">
        <v>0</v>
      </c>
      <c r="M506" s="24"/>
    </row>
    <row r="507" spans="1:13" ht="39">
      <c r="A507" s="60" t="s">
        <v>418</v>
      </c>
      <c r="B507" s="26"/>
      <c r="C507" s="28">
        <f t="shared" si="27"/>
        <v>100</v>
      </c>
      <c r="D507" s="26"/>
      <c r="E507" s="3">
        <v>95</v>
      </c>
      <c r="F507" s="3">
        <v>95</v>
      </c>
      <c r="G507" s="161"/>
      <c r="H507" s="29"/>
      <c r="I507" s="70"/>
      <c r="J507" s="66"/>
      <c r="K507" s="66"/>
      <c r="L507" s="66"/>
      <c r="M507" s="24"/>
    </row>
    <row r="508" spans="1:13" ht="77.25">
      <c r="A508" s="60" t="s">
        <v>589</v>
      </c>
      <c r="B508" s="26"/>
      <c r="C508" s="28">
        <f t="shared" si="27"/>
        <v>100</v>
      </c>
      <c r="D508" s="26"/>
      <c r="E508" s="3">
        <v>100</v>
      </c>
      <c r="F508" s="3">
        <v>100</v>
      </c>
      <c r="G508" s="161"/>
      <c r="H508" s="29"/>
      <c r="I508" s="70"/>
      <c r="J508" s="66"/>
      <c r="K508" s="66"/>
      <c r="L508" s="66"/>
      <c r="M508" s="24"/>
    </row>
    <row r="509" spans="1:13" ht="51.75">
      <c r="A509" s="60" t="s">
        <v>227</v>
      </c>
      <c r="B509" s="26"/>
      <c r="C509" s="28">
        <f t="shared" si="27"/>
        <v>100</v>
      </c>
      <c r="D509" s="26"/>
      <c r="E509" s="3">
        <v>95</v>
      </c>
      <c r="F509" s="3">
        <v>95</v>
      </c>
      <c r="G509" s="161"/>
      <c r="H509" s="24"/>
      <c r="I509" s="66"/>
      <c r="J509" s="66"/>
      <c r="K509" s="66"/>
      <c r="L509" s="66"/>
      <c r="M509" s="24"/>
    </row>
    <row r="510" spans="1:13" ht="51.75">
      <c r="A510" s="60" t="s">
        <v>209</v>
      </c>
      <c r="B510" s="26"/>
      <c r="C510" s="28">
        <v>100</v>
      </c>
      <c r="D510" s="26"/>
      <c r="E510" s="3">
        <v>0</v>
      </c>
      <c r="F510" s="3">
        <v>0</v>
      </c>
      <c r="G510" s="157" t="s">
        <v>132</v>
      </c>
      <c r="H510" s="29"/>
      <c r="I510" s="70">
        <f>K510/L510*100</f>
        <v>100</v>
      </c>
      <c r="J510" s="66"/>
      <c r="K510" s="66">
        <v>1</v>
      </c>
      <c r="L510" s="66">
        <v>1</v>
      </c>
      <c r="M510" s="24"/>
    </row>
    <row r="511" spans="1:13" ht="51.75">
      <c r="A511" s="60" t="s">
        <v>198</v>
      </c>
      <c r="B511" s="26"/>
      <c r="C511" s="28">
        <v>100</v>
      </c>
      <c r="D511" s="26"/>
      <c r="E511" s="3">
        <v>0</v>
      </c>
      <c r="F511" s="3">
        <v>0</v>
      </c>
      <c r="G511" s="157"/>
      <c r="H511" s="24"/>
      <c r="I511" s="66"/>
      <c r="J511" s="66"/>
      <c r="K511" s="66"/>
      <c r="L511" s="66"/>
      <c r="M511" s="24"/>
    </row>
    <row r="512" spans="1:13" ht="51.75">
      <c r="A512" s="60" t="s">
        <v>204</v>
      </c>
      <c r="B512" s="26"/>
      <c r="C512" s="28">
        <f>E512/F512*100</f>
        <v>100</v>
      </c>
      <c r="D512" s="26"/>
      <c r="E512" s="3">
        <v>100</v>
      </c>
      <c r="F512" s="3">
        <v>100</v>
      </c>
      <c r="G512" s="161" t="s">
        <v>593</v>
      </c>
      <c r="H512" s="29"/>
      <c r="I512" s="70">
        <f>K512/L512*100</f>
        <v>100</v>
      </c>
      <c r="J512" s="66"/>
      <c r="K512" s="71">
        <v>42</v>
      </c>
      <c r="L512" s="71">
        <v>42</v>
      </c>
      <c r="M512" s="24"/>
    </row>
    <row r="513" spans="1:13" ht="39">
      <c r="A513" s="60" t="s">
        <v>205</v>
      </c>
      <c r="B513" s="26"/>
      <c r="C513" s="28">
        <f t="shared" si="27"/>
        <v>100</v>
      </c>
      <c r="D513" s="26"/>
      <c r="E513" s="3">
        <v>100</v>
      </c>
      <c r="F513" s="3">
        <v>100</v>
      </c>
      <c r="G513" s="161"/>
      <c r="H513" s="24"/>
      <c r="I513" s="66"/>
      <c r="J513" s="66"/>
      <c r="K513" s="66"/>
      <c r="L513" s="66"/>
      <c r="M513" s="24"/>
    </row>
    <row r="514" spans="1:13" ht="77.25">
      <c r="A514" s="60" t="s">
        <v>206</v>
      </c>
      <c r="B514" s="26"/>
      <c r="C514" s="28">
        <f t="shared" si="27"/>
        <v>100</v>
      </c>
      <c r="D514" s="26"/>
      <c r="E514" s="3">
        <v>100</v>
      </c>
      <c r="F514" s="3">
        <v>100</v>
      </c>
      <c r="G514" s="161"/>
      <c r="H514" s="24"/>
      <c r="I514" s="66"/>
      <c r="J514" s="66"/>
      <c r="K514" s="66"/>
      <c r="L514" s="66"/>
      <c r="M514" s="24"/>
    </row>
    <row r="515" spans="1:13" ht="51.75">
      <c r="A515" s="60" t="s">
        <v>202</v>
      </c>
      <c r="B515" s="26"/>
      <c r="C515" s="28">
        <f t="shared" si="27"/>
        <v>100</v>
      </c>
      <c r="D515" s="26"/>
      <c r="E515" s="3">
        <v>95</v>
      </c>
      <c r="F515" s="3">
        <v>95</v>
      </c>
      <c r="G515" s="161"/>
      <c r="H515" s="29"/>
      <c r="I515" s="70"/>
      <c r="J515" s="66"/>
      <c r="K515" s="66"/>
      <c r="L515" s="66"/>
      <c r="M515" s="24"/>
    </row>
    <row r="516" spans="1:13" ht="115.5">
      <c r="A516" s="60" t="s">
        <v>207</v>
      </c>
      <c r="B516" s="26"/>
      <c r="C516" s="28">
        <f t="shared" si="27"/>
        <v>100</v>
      </c>
      <c r="D516" s="26"/>
      <c r="E516" s="3">
        <v>100</v>
      </c>
      <c r="F516" s="3">
        <v>100</v>
      </c>
      <c r="G516" s="161"/>
      <c r="H516" s="29"/>
      <c r="I516" s="70"/>
      <c r="J516" s="66"/>
      <c r="K516" s="66"/>
      <c r="L516" s="66"/>
      <c r="M516" s="24"/>
    </row>
    <row r="517" spans="1:13" ht="15">
      <c r="A517" s="20" t="s">
        <v>27</v>
      </c>
      <c r="B517" s="21">
        <f>SUM(C518:C525)/D517</f>
        <v>100</v>
      </c>
      <c r="C517" s="21"/>
      <c r="D517" s="22">
        <v>8</v>
      </c>
      <c r="E517" s="23"/>
      <c r="F517" s="22"/>
      <c r="G517" s="67"/>
      <c r="H517" s="21">
        <f>SUM(I518:I524)/J517</f>
        <v>84.27927927927928</v>
      </c>
      <c r="I517" s="67"/>
      <c r="J517" s="67">
        <v>4</v>
      </c>
      <c r="K517" s="67"/>
      <c r="L517" s="67"/>
      <c r="M517" s="21">
        <f>(B517+H517)/2</f>
        <v>92.13963963963964</v>
      </c>
    </row>
    <row r="518" spans="1:13" ht="51">
      <c r="A518" s="9" t="s">
        <v>69</v>
      </c>
      <c r="B518" s="24"/>
      <c r="C518" s="25">
        <f aca="true" t="shared" si="28" ref="C518:C525">E518/F518*100</f>
        <v>100</v>
      </c>
      <c r="D518" s="24"/>
      <c r="E518" s="29">
        <v>95</v>
      </c>
      <c r="F518" s="30">
        <v>95</v>
      </c>
      <c r="G518" s="157" t="s">
        <v>133</v>
      </c>
      <c r="H518" s="26"/>
      <c r="I518" s="72">
        <f>K518/L518*100</f>
        <v>100</v>
      </c>
      <c r="J518" s="73"/>
      <c r="K518" s="17">
        <v>42</v>
      </c>
      <c r="L518" s="17">
        <v>42</v>
      </c>
      <c r="M518" s="19"/>
    </row>
    <row r="519" spans="1:13" ht="15">
      <c r="A519" s="9" t="s">
        <v>70</v>
      </c>
      <c r="B519" s="24"/>
      <c r="C519" s="25">
        <f t="shared" si="28"/>
        <v>100</v>
      </c>
      <c r="D519" s="24"/>
      <c r="E519" s="29">
        <v>100</v>
      </c>
      <c r="F519" s="30">
        <v>100</v>
      </c>
      <c r="G519" s="157"/>
      <c r="H519" s="26"/>
      <c r="I519" s="73"/>
      <c r="J519" s="73"/>
      <c r="K519" s="74"/>
      <c r="L519" s="74"/>
      <c r="M519" s="19"/>
    </row>
    <row r="520" spans="1:13" ht="51">
      <c r="A520" s="9" t="s">
        <v>71</v>
      </c>
      <c r="B520" s="24"/>
      <c r="C520" s="25">
        <f t="shared" si="28"/>
        <v>100</v>
      </c>
      <c r="D520" s="24"/>
      <c r="E520" s="18">
        <v>95</v>
      </c>
      <c r="F520" s="18">
        <v>95</v>
      </c>
      <c r="G520" s="157" t="s">
        <v>134</v>
      </c>
      <c r="H520" s="26"/>
      <c r="I520" s="72">
        <f>K520/L520*100</f>
        <v>83.78378378378379</v>
      </c>
      <c r="J520" s="73"/>
      <c r="K520" s="74">
        <v>62</v>
      </c>
      <c r="L520" s="74">
        <v>74</v>
      </c>
      <c r="M520" s="19"/>
    </row>
    <row r="521" spans="1:13" ht="15">
      <c r="A521" s="9" t="s">
        <v>72</v>
      </c>
      <c r="B521" s="24"/>
      <c r="C521" s="25">
        <f t="shared" si="28"/>
        <v>100</v>
      </c>
      <c r="D521" s="24"/>
      <c r="E521" s="29">
        <v>100</v>
      </c>
      <c r="F521" s="30">
        <v>100</v>
      </c>
      <c r="G521" s="157"/>
      <c r="H521" s="26"/>
      <c r="I521" s="73"/>
      <c r="J521" s="73"/>
      <c r="K521" s="74"/>
      <c r="L521" s="74"/>
      <c r="M521" s="19"/>
    </row>
    <row r="522" spans="1:13" ht="51">
      <c r="A522" s="9" t="s">
        <v>73</v>
      </c>
      <c r="B522" s="24"/>
      <c r="C522" s="25">
        <f t="shared" si="28"/>
        <v>100</v>
      </c>
      <c r="D522" s="24"/>
      <c r="E522" s="18">
        <v>95</v>
      </c>
      <c r="F522" s="18">
        <v>95</v>
      </c>
      <c r="G522" s="157" t="s">
        <v>109</v>
      </c>
      <c r="H522" s="26"/>
      <c r="I522" s="72">
        <f>K522/L522*100</f>
        <v>100</v>
      </c>
      <c r="J522" s="73"/>
      <c r="K522" s="74">
        <v>8</v>
      </c>
      <c r="L522" s="74">
        <v>8</v>
      </c>
      <c r="M522" s="19"/>
    </row>
    <row r="523" spans="1:13" ht="15">
      <c r="A523" s="9" t="s">
        <v>74</v>
      </c>
      <c r="B523" s="24"/>
      <c r="C523" s="25">
        <f t="shared" si="28"/>
        <v>100</v>
      </c>
      <c r="D523" s="24"/>
      <c r="E523" s="29">
        <v>100</v>
      </c>
      <c r="F523" s="30">
        <v>100</v>
      </c>
      <c r="G523" s="157"/>
      <c r="H523" s="24"/>
      <c r="I523" s="66"/>
      <c r="J523" s="66"/>
      <c r="K523" s="66"/>
      <c r="L523" s="66"/>
      <c r="M523" s="19"/>
    </row>
    <row r="524" spans="1:13" ht="38.25" customHeight="1">
      <c r="A524" s="19" t="s">
        <v>302</v>
      </c>
      <c r="B524" s="31"/>
      <c r="C524" s="25">
        <f t="shared" si="28"/>
        <v>100</v>
      </c>
      <c r="D524" s="29"/>
      <c r="E524" s="29">
        <v>95</v>
      </c>
      <c r="F524" s="29">
        <v>95</v>
      </c>
      <c r="G524" s="154" t="s">
        <v>307</v>
      </c>
      <c r="H524" s="31"/>
      <c r="I524" s="72">
        <f>K524/L524*100</f>
        <v>53.333333333333336</v>
      </c>
      <c r="J524" s="64"/>
      <c r="K524" s="64">
        <v>24</v>
      </c>
      <c r="L524" s="64">
        <v>45</v>
      </c>
      <c r="M524" s="28"/>
    </row>
    <row r="525" spans="1:13" ht="15">
      <c r="A525" s="19" t="s">
        <v>306</v>
      </c>
      <c r="B525" s="31"/>
      <c r="C525" s="25">
        <f t="shared" si="28"/>
        <v>100</v>
      </c>
      <c r="D525" s="29"/>
      <c r="E525" s="29">
        <v>100</v>
      </c>
      <c r="F525" s="30">
        <v>100</v>
      </c>
      <c r="G525" s="154"/>
      <c r="H525" s="31"/>
      <c r="I525" s="64"/>
      <c r="J525" s="64"/>
      <c r="K525" s="64"/>
      <c r="L525" s="64"/>
      <c r="M525" s="28"/>
    </row>
    <row r="526" spans="1:13" ht="26.25">
      <c r="A526" s="42" t="s">
        <v>28</v>
      </c>
      <c r="B526" s="21">
        <f>SUM(C527:C531)/D526</f>
        <v>100</v>
      </c>
      <c r="C526" s="21"/>
      <c r="D526" s="22">
        <v>5</v>
      </c>
      <c r="E526" s="49"/>
      <c r="F526" s="21"/>
      <c r="G526" s="75"/>
      <c r="H526" s="21">
        <f>I527/J526</f>
        <v>100</v>
      </c>
      <c r="I526" s="75"/>
      <c r="J526" s="69">
        <v>1</v>
      </c>
      <c r="K526" s="75"/>
      <c r="L526" s="67"/>
      <c r="M526" s="21">
        <f>(B526+H526)/2</f>
        <v>100</v>
      </c>
    </row>
    <row r="527" spans="1:13" ht="39">
      <c r="A527" s="60" t="s">
        <v>232</v>
      </c>
      <c r="B527" s="24"/>
      <c r="C527" s="25">
        <v>100</v>
      </c>
      <c r="D527" s="24"/>
      <c r="E527" s="26">
        <v>0</v>
      </c>
      <c r="F527" s="27">
        <v>0</v>
      </c>
      <c r="G527" s="161" t="s">
        <v>82</v>
      </c>
      <c r="H527" s="24"/>
      <c r="I527" s="70">
        <f>K527/L527*100</f>
        <v>100</v>
      </c>
      <c r="J527" s="66"/>
      <c r="K527" s="66">
        <v>69</v>
      </c>
      <c r="L527" s="66">
        <v>69</v>
      </c>
      <c r="M527" s="19"/>
    </row>
    <row r="528" spans="1:13" ht="26.25">
      <c r="A528" s="60" t="s">
        <v>233</v>
      </c>
      <c r="B528" s="24"/>
      <c r="C528" s="25">
        <f>E528/F528*100</f>
        <v>100</v>
      </c>
      <c r="D528" s="24"/>
      <c r="E528" s="26">
        <v>1</v>
      </c>
      <c r="F528" s="27">
        <v>1</v>
      </c>
      <c r="G528" s="161"/>
      <c r="H528" s="24"/>
      <c r="I528" s="66"/>
      <c r="J528" s="66"/>
      <c r="K528" s="66"/>
      <c r="L528" s="66"/>
      <c r="M528" s="19"/>
    </row>
    <row r="529" spans="1:13" ht="39">
      <c r="A529" s="60" t="s">
        <v>462</v>
      </c>
      <c r="B529" s="24"/>
      <c r="C529" s="25">
        <f>E529/F529*100</f>
        <v>100</v>
      </c>
      <c r="D529" s="24"/>
      <c r="E529" s="26">
        <v>10</v>
      </c>
      <c r="F529" s="27">
        <v>10</v>
      </c>
      <c r="G529" s="161"/>
      <c r="H529" s="24"/>
      <c r="I529" s="66"/>
      <c r="J529" s="66"/>
      <c r="K529" s="66"/>
      <c r="L529" s="66"/>
      <c r="M529" s="19"/>
    </row>
    <row r="530" spans="1:13" ht="26.25">
      <c r="A530" s="60" t="s">
        <v>253</v>
      </c>
      <c r="B530" s="24"/>
      <c r="C530" s="25">
        <f>E530/F530*100</f>
        <v>100</v>
      </c>
      <c r="D530" s="24"/>
      <c r="E530" s="26">
        <v>100</v>
      </c>
      <c r="F530" s="27">
        <v>100</v>
      </c>
      <c r="G530" s="161"/>
      <c r="H530" s="24"/>
      <c r="I530" s="66"/>
      <c r="J530" s="66"/>
      <c r="K530" s="66"/>
      <c r="L530" s="66"/>
      <c r="M530" s="19"/>
    </row>
    <row r="531" spans="1:13" ht="64.5">
      <c r="A531" s="82" t="s">
        <v>80</v>
      </c>
      <c r="B531" s="24"/>
      <c r="C531" s="25">
        <f>E531/F531*100</f>
        <v>100</v>
      </c>
      <c r="D531" s="24"/>
      <c r="E531" s="26">
        <v>95</v>
      </c>
      <c r="F531" s="27">
        <v>95</v>
      </c>
      <c r="G531" s="161"/>
      <c r="H531" s="24"/>
      <c r="I531" s="66"/>
      <c r="J531" s="66"/>
      <c r="K531" s="66"/>
      <c r="L531" s="64"/>
      <c r="M531" s="19"/>
    </row>
    <row r="532" spans="1:13" ht="15">
      <c r="A532" s="41" t="s">
        <v>106</v>
      </c>
      <c r="B532" s="21">
        <f>SUM(C533:C545)/D532</f>
        <v>100</v>
      </c>
      <c r="C532" s="21"/>
      <c r="D532" s="22">
        <v>13</v>
      </c>
      <c r="E532" s="4"/>
      <c r="F532" s="4"/>
      <c r="G532" s="79"/>
      <c r="H532" s="21">
        <f>SUM(I533:I544)/J532</f>
        <v>83.26530612244899</v>
      </c>
      <c r="I532" s="67"/>
      <c r="J532" s="67">
        <v>7</v>
      </c>
      <c r="K532" s="67"/>
      <c r="L532" s="67"/>
      <c r="M532" s="21">
        <f>(B532+H532)/2</f>
        <v>91.63265306122449</v>
      </c>
    </row>
    <row r="533" spans="1:13" ht="51">
      <c r="A533" s="34" t="s">
        <v>75</v>
      </c>
      <c r="B533" s="26"/>
      <c r="C533" s="25">
        <f>E533/F533*100</f>
        <v>100</v>
      </c>
      <c r="D533" s="26"/>
      <c r="E533" s="3">
        <v>95</v>
      </c>
      <c r="F533" s="3">
        <v>95</v>
      </c>
      <c r="G533" s="96" t="s">
        <v>135</v>
      </c>
      <c r="H533" s="26"/>
      <c r="I533" s="72">
        <f>K533/L533*100</f>
        <v>100</v>
      </c>
      <c r="J533" s="73"/>
      <c r="K533" s="73">
        <v>25</v>
      </c>
      <c r="L533" s="73">
        <v>25</v>
      </c>
      <c r="M533" s="35"/>
    </row>
    <row r="534" spans="1:256" ht="48.75" customHeight="1">
      <c r="A534" s="36" t="s">
        <v>303</v>
      </c>
      <c r="B534" s="36"/>
      <c r="C534" s="36">
        <v>100</v>
      </c>
      <c r="D534" s="36"/>
      <c r="E534" s="29">
        <v>0</v>
      </c>
      <c r="F534" s="29">
        <v>0</v>
      </c>
      <c r="G534" s="154" t="s">
        <v>378</v>
      </c>
      <c r="H534" s="29"/>
      <c r="I534" s="64">
        <v>100</v>
      </c>
      <c r="J534" s="76"/>
      <c r="K534" s="76">
        <v>0</v>
      </c>
      <c r="L534" s="76">
        <v>0</v>
      </c>
      <c r="M534" s="37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</row>
    <row r="535" spans="1:256" ht="36.75" customHeight="1">
      <c r="A535" s="36" t="s">
        <v>308</v>
      </c>
      <c r="B535" s="36"/>
      <c r="C535" s="36">
        <f>E535/F535*100</f>
        <v>100</v>
      </c>
      <c r="D535" s="36"/>
      <c r="E535" s="29">
        <v>100</v>
      </c>
      <c r="F535" s="29">
        <v>100</v>
      </c>
      <c r="G535" s="154"/>
      <c r="H535" s="29"/>
      <c r="I535" s="64" t="s">
        <v>57</v>
      </c>
      <c r="J535" s="76"/>
      <c r="K535" s="76"/>
      <c r="L535" s="76"/>
      <c r="M535" s="37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</row>
    <row r="536" spans="1:256" ht="36.75" customHeight="1">
      <c r="A536" s="36" t="s">
        <v>309</v>
      </c>
      <c r="B536" s="36"/>
      <c r="C536" s="36">
        <f>E536/F536*100</f>
        <v>100</v>
      </c>
      <c r="D536" s="36"/>
      <c r="E536" s="29">
        <v>100</v>
      </c>
      <c r="F536" s="29">
        <v>100</v>
      </c>
      <c r="G536" s="154" t="s">
        <v>377</v>
      </c>
      <c r="H536" s="29"/>
      <c r="I536" s="64">
        <v>100</v>
      </c>
      <c r="J536" s="76"/>
      <c r="K536" s="76">
        <v>0</v>
      </c>
      <c r="L536" s="76">
        <v>0</v>
      </c>
      <c r="M536" s="37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  <c r="IV536" s="13"/>
    </row>
    <row r="537" spans="1:256" ht="36.75" customHeight="1">
      <c r="A537" s="36" t="s">
        <v>310</v>
      </c>
      <c r="B537" s="36"/>
      <c r="C537" s="36">
        <v>100</v>
      </c>
      <c r="D537" s="36"/>
      <c r="E537" s="36">
        <v>0</v>
      </c>
      <c r="F537" s="36">
        <v>0</v>
      </c>
      <c r="G537" s="154"/>
      <c r="H537" s="29"/>
      <c r="I537" s="64"/>
      <c r="J537" s="76"/>
      <c r="K537" s="76"/>
      <c r="L537" s="76"/>
      <c r="M537" s="37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</row>
    <row r="538" spans="1:256" ht="42.75" customHeight="1">
      <c r="A538" s="36" t="s">
        <v>311</v>
      </c>
      <c r="B538" s="36"/>
      <c r="C538" s="25">
        <f>E538/F538*100</f>
        <v>100</v>
      </c>
      <c r="D538" s="36"/>
      <c r="E538" s="38">
        <v>100</v>
      </c>
      <c r="F538" s="38">
        <v>100</v>
      </c>
      <c r="G538" s="154" t="s">
        <v>320</v>
      </c>
      <c r="H538" s="29"/>
      <c r="I538" s="72">
        <f>K538/L538*100</f>
        <v>20</v>
      </c>
      <c r="J538" s="76"/>
      <c r="K538" s="76">
        <v>2</v>
      </c>
      <c r="L538" s="76">
        <v>10</v>
      </c>
      <c r="M538" s="37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</row>
    <row r="539" spans="1:256" ht="36.75" customHeight="1">
      <c r="A539" s="36" t="s">
        <v>312</v>
      </c>
      <c r="B539" s="36"/>
      <c r="C539" s="36">
        <f>E539/F539*100</f>
        <v>100</v>
      </c>
      <c r="D539" s="36"/>
      <c r="E539" s="29">
        <v>100</v>
      </c>
      <c r="F539" s="29">
        <v>100</v>
      </c>
      <c r="G539" s="154"/>
      <c r="H539" s="29"/>
      <c r="I539" s="71"/>
      <c r="J539" s="76"/>
      <c r="K539" s="76"/>
      <c r="L539" s="76"/>
      <c r="M539" s="37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</row>
    <row r="540" spans="1:256" ht="36.75" customHeight="1">
      <c r="A540" s="36" t="s">
        <v>313</v>
      </c>
      <c r="B540" s="36"/>
      <c r="C540" s="25">
        <f>E540/F540*100</f>
        <v>100</v>
      </c>
      <c r="D540" s="36"/>
      <c r="E540" s="38">
        <v>100</v>
      </c>
      <c r="F540" s="38">
        <v>100</v>
      </c>
      <c r="G540" s="154" t="s">
        <v>379</v>
      </c>
      <c r="H540" s="29"/>
      <c r="I540" s="72">
        <f>K540/L540*100</f>
        <v>62.857142857142854</v>
      </c>
      <c r="J540" s="76"/>
      <c r="K540" s="76">
        <v>22</v>
      </c>
      <c r="L540" s="76">
        <v>35</v>
      </c>
      <c r="M540" s="37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  <c r="IV540" s="13"/>
    </row>
    <row r="541" spans="1:256" ht="36.75" customHeight="1">
      <c r="A541" s="36" t="s">
        <v>314</v>
      </c>
      <c r="B541" s="36"/>
      <c r="C541" s="36">
        <v>100</v>
      </c>
      <c r="D541" s="36"/>
      <c r="E541" s="29">
        <v>0</v>
      </c>
      <c r="F541" s="29">
        <v>0</v>
      </c>
      <c r="G541" s="154"/>
      <c r="H541" s="29"/>
      <c r="I541" s="64" t="s">
        <v>57</v>
      </c>
      <c r="J541" s="76"/>
      <c r="K541" s="76"/>
      <c r="L541" s="76"/>
      <c r="M541" s="37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</row>
    <row r="542" spans="1:256" ht="36.75" customHeight="1">
      <c r="A542" s="36" t="s">
        <v>289</v>
      </c>
      <c r="B542" s="36"/>
      <c r="C542" s="36">
        <v>100</v>
      </c>
      <c r="D542" s="36"/>
      <c r="E542" s="29">
        <v>0</v>
      </c>
      <c r="F542" s="29">
        <v>0</v>
      </c>
      <c r="G542" s="154" t="s">
        <v>322</v>
      </c>
      <c r="H542" s="29"/>
      <c r="I542" s="64">
        <v>100</v>
      </c>
      <c r="J542" s="76"/>
      <c r="K542" s="76">
        <v>0</v>
      </c>
      <c r="L542" s="76">
        <v>0</v>
      </c>
      <c r="M542" s="37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  <c r="IV542" s="13"/>
    </row>
    <row r="543" spans="1:256" ht="36.75" customHeight="1">
      <c r="A543" s="36" t="s">
        <v>315</v>
      </c>
      <c r="B543" s="36"/>
      <c r="C543" s="36">
        <v>100</v>
      </c>
      <c r="D543" s="36"/>
      <c r="E543" s="29">
        <v>0</v>
      </c>
      <c r="F543" s="29">
        <v>0</v>
      </c>
      <c r="G543" s="154"/>
      <c r="H543" s="29"/>
      <c r="I543" s="64"/>
      <c r="J543" s="76"/>
      <c r="K543" s="76"/>
      <c r="L543" s="76"/>
      <c r="M543" s="37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</row>
    <row r="544" spans="1:256" ht="36.75" customHeight="1">
      <c r="A544" s="36" t="s">
        <v>316</v>
      </c>
      <c r="B544" s="36"/>
      <c r="C544" s="36">
        <v>100</v>
      </c>
      <c r="D544" s="36"/>
      <c r="E544" s="29">
        <v>0</v>
      </c>
      <c r="F544" s="29">
        <v>0</v>
      </c>
      <c r="G544" s="154" t="s">
        <v>323</v>
      </c>
      <c r="H544" s="29"/>
      <c r="I544" s="64">
        <v>100</v>
      </c>
      <c r="J544" s="76"/>
      <c r="K544" s="76">
        <v>0</v>
      </c>
      <c r="L544" s="76">
        <v>0</v>
      </c>
      <c r="M544" s="37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</row>
    <row r="545" spans="1:256" ht="36.75" customHeight="1">
      <c r="A545" s="36" t="s">
        <v>317</v>
      </c>
      <c r="B545" s="36"/>
      <c r="C545" s="36">
        <f>E545/F545*100</f>
        <v>100</v>
      </c>
      <c r="D545" s="36"/>
      <c r="E545" s="29">
        <v>100</v>
      </c>
      <c r="F545" s="29">
        <v>100</v>
      </c>
      <c r="G545" s="154"/>
      <c r="H545" s="36"/>
      <c r="I545" s="76"/>
      <c r="J545" s="76"/>
      <c r="K545" s="76"/>
      <c r="L545" s="76"/>
      <c r="M545" s="37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13" ht="26.25">
      <c r="A546" s="42" t="s">
        <v>86</v>
      </c>
      <c r="B546" s="21">
        <f>SUM(C547:C549)/D546</f>
        <v>100</v>
      </c>
      <c r="C546" s="21"/>
      <c r="D546" s="22">
        <v>3</v>
      </c>
      <c r="E546" s="23"/>
      <c r="F546" s="22"/>
      <c r="G546" s="67"/>
      <c r="H546" s="21">
        <f>I547/J546</f>
        <v>100</v>
      </c>
      <c r="I546" s="67"/>
      <c r="J546" s="67">
        <v>1</v>
      </c>
      <c r="K546" s="67"/>
      <c r="L546" s="67"/>
      <c r="M546" s="21">
        <f>(B546+H546)/2</f>
        <v>100</v>
      </c>
    </row>
    <row r="547" spans="1:13" ht="22.5" customHeight="1">
      <c r="A547" s="60" t="s">
        <v>19</v>
      </c>
      <c r="B547" s="24"/>
      <c r="C547" s="25">
        <f>E547/F547*100</f>
        <v>100</v>
      </c>
      <c r="D547" s="24"/>
      <c r="E547" s="30">
        <v>100</v>
      </c>
      <c r="F547" s="29">
        <v>100</v>
      </c>
      <c r="G547" s="157" t="s">
        <v>81</v>
      </c>
      <c r="H547" s="29"/>
      <c r="I547" s="72">
        <f>K547/L547*100</f>
        <v>100</v>
      </c>
      <c r="J547" s="66"/>
      <c r="K547" s="66">
        <v>40</v>
      </c>
      <c r="L547" s="66">
        <v>40</v>
      </c>
      <c r="M547" s="19"/>
    </row>
    <row r="548" spans="1:13" ht="15">
      <c r="A548" s="60" t="s">
        <v>20</v>
      </c>
      <c r="B548" s="24"/>
      <c r="C548" s="25">
        <f>E548/F548*100</f>
        <v>100</v>
      </c>
      <c r="D548" s="24"/>
      <c r="E548" s="30">
        <v>100</v>
      </c>
      <c r="F548" s="29">
        <v>100</v>
      </c>
      <c r="G548" s="157"/>
      <c r="H548" s="29"/>
      <c r="I548" s="64"/>
      <c r="J548" s="66"/>
      <c r="K548" s="66"/>
      <c r="L548" s="66"/>
      <c r="M548" s="19"/>
    </row>
    <row r="549" spans="1:13" ht="51.75">
      <c r="A549" s="60" t="s">
        <v>21</v>
      </c>
      <c r="B549" s="24"/>
      <c r="C549" s="25">
        <f>E549/F549*100</f>
        <v>100</v>
      </c>
      <c r="D549" s="24"/>
      <c r="E549" s="30">
        <v>95</v>
      </c>
      <c r="F549" s="29">
        <v>95</v>
      </c>
      <c r="G549" s="157"/>
      <c r="H549" s="29"/>
      <c r="I549" s="64"/>
      <c r="J549" s="66"/>
      <c r="K549" s="66"/>
      <c r="L549" s="66"/>
      <c r="M549" s="19"/>
    </row>
    <row r="550" spans="1:19" ht="36.75" customHeight="1">
      <c r="A550" s="58" t="s">
        <v>324</v>
      </c>
      <c r="B550" s="49">
        <f>SUM(C551:C584)/D550</f>
        <v>100</v>
      </c>
      <c r="C550" s="21"/>
      <c r="D550" s="22">
        <v>34</v>
      </c>
      <c r="E550" s="22"/>
      <c r="F550" s="22"/>
      <c r="G550" s="67"/>
      <c r="H550" s="49">
        <f>SUM(I551:I584)/J550</f>
        <v>98.5</v>
      </c>
      <c r="I550" s="75"/>
      <c r="J550" s="67">
        <v>8</v>
      </c>
      <c r="K550" s="67"/>
      <c r="L550" s="67"/>
      <c r="M550" s="21">
        <f>(B550+H550)/2</f>
        <v>99.25</v>
      </c>
      <c r="N550" s="2"/>
      <c r="R550" s="2"/>
      <c r="S550" s="2"/>
    </row>
    <row r="551" spans="1:256" ht="36.75" customHeight="1">
      <c r="A551" s="36" t="s">
        <v>280</v>
      </c>
      <c r="B551" s="36"/>
      <c r="C551" s="37">
        <f>E551/F551*100</f>
        <v>100</v>
      </c>
      <c r="D551" s="36"/>
      <c r="E551" s="29">
        <v>99</v>
      </c>
      <c r="F551" s="29">
        <v>99</v>
      </c>
      <c r="G551" s="154" t="s">
        <v>298</v>
      </c>
      <c r="H551" s="29"/>
      <c r="I551" s="77">
        <v>100</v>
      </c>
      <c r="J551" s="76"/>
      <c r="K551" s="76">
        <v>0</v>
      </c>
      <c r="L551" s="76">
        <v>0</v>
      </c>
      <c r="M551" s="37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 t="s">
        <v>280</v>
      </c>
      <c r="DI551" s="13" t="s">
        <v>280</v>
      </c>
      <c r="DJ551" s="13" t="s">
        <v>280</v>
      </c>
      <c r="DK551" s="13" t="s">
        <v>280</v>
      </c>
      <c r="DL551" s="13" t="s">
        <v>280</v>
      </c>
      <c r="DM551" s="13" t="s">
        <v>280</v>
      </c>
      <c r="DN551" s="13" t="s">
        <v>280</v>
      </c>
      <c r="DO551" s="13" t="s">
        <v>280</v>
      </c>
      <c r="DP551" s="13" t="s">
        <v>280</v>
      </c>
      <c r="DQ551" s="13" t="s">
        <v>280</v>
      </c>
      <c r="DR551" s="13" t="s">
        <v>280</v>
      </c>
      <c r="DS551" s="13" t="s">
        <v>280</v>
      </c>
      <c r="DT551" s="13" t="s">
        <v>280</v>
      </c>
      <c r="DU551" s="13" t="s">
        <v>280</v>
      </c>
      <c r="DV551" s="13" t="s">
        <v>280</v>
      </c>
      <c r="DW551" s="13" t="s">
        <v>280</v>
      </c>
      <c r="DX551" s="13" t="s">
        <v>280</v>
      </c>
      <c r="DY551" s="13" t="s">
        <v>280</v>
      </c>
      <c r="DZ551" s="13" t="s">
        <v>280</v>
      </c>
      <c r="EA551" s="13" t="s">
        <v>280</v>
      </c>
      <c r="EB551" s="13" t="s">
        <v>280</v>
      </c>
      <c r="EC551" s="13" t="s">
        <v>280</v>
      </c>
      <c r="ED551" s="13" t="s">
        <v>280</v>
      </c>
      <c r="EE551" s="13" t="s">
        <v>280</v>
      </c>
      <c r="EF551" s="13" t="s">
        <v>280</v>
      </c>
      <c r="EG551" s="13" t="s">
        <v>280</v>
      </c>
      <c r="EH551" s="13" t="s">
        <v>280</v>
      </c>
      <c r="EI551" s="13" t="s">
        <v>280</v>
      </c>
      <c r="EJ551" s="13" t="s">
        <v>280</v>
      </c>
      <c r="EK551" s="13" t="s">
        <v>280</v>
      </c>
      <c r="EL551" s="13" t="s">
        <v>280</v>
      </c>
      <c r="EM551" s="13" t="s">
        <v>280</v>
      </c>
      <c r="EN551" s="13" t="s">
        <v>280</v>
      </c>
      <c r="EO551" s="13" t="s">
        <v>280</v>
      </c>
      <c r="EP551" s="13" t="s">
        <v>280</v>
      </c>
      <c r="EQ551" s="13" t="s">
        <v>280</v>
      </c>
      <c r="ER551" s="13" t="s">
        <v>280</v>
      </c>
      <c r="ES551" s="13" t="s">
        <v>280</v>
      </c>
      <c r="ET551" s="13" t="s">
        <v>280</v>
      </c>
      <c r="EU551" s="13" t="s">
        <v>280</v>
      </c>
      <c r="EV551" s="13" t="s">
        <v>280</v>
      </c>
      <c r="EW551" s="13" t="s">
        <v>280</v>
      </c>
      <c r="EX551" s="13" t="s">
        <v>280</v>
      </c>
      <c r="EY551" s="13" t="s">
        <v>280</v>
      </c>
      <c r="EZ551" s="13" t="s">
        <v>280</v>
      </c>
      <c r="FA551" s="13" t="s">
        <v>280</v>
      </c>
      <c r="FB551" s="13" t="s">
        <v>280</v>
      </c>
      <c r="FC551" s="13" t="s">
        <v>280</v>
      </c>
      <c r="FD551" s="13" t="s">
        <v>280</v>
      </c>
      <c r="FE551" s="13" t="s">
        <v>280</v>
      </c>
      <c r="FF551" s="13" t="s">
        <v>280</v>
      </c>
      <c r="FG551" s="13" t="s">
        <v>280</v>
      </c>
      <c r="FH551" s="13" t="s">
        <v>280</v>
      </c>
      <c r="FI551" s="13" t="s">
        <v>280</v>
      </c>
      <c r="FJ551" s="13" t="s">
        <v>280</v>
      </c>
      <c r="FK551" s="13" t="s">
        <v>280</v>
      </c>
      <c r="FL551" s="13" t="s">
        <v>280</v>
      </c>
      <c r="FM551" s="13" t="s">
        <v>280</v>
      </c>
      <c r="FN551" s="13" t="s">
        <v>280</v>
      </c>
      <c r="FO551" s="13" t="s">
        <v>280</v>
      </c>
      <c r="FP551" s="13" t="s">
        <v>280</v>
      </c>
      <c r="FQ551" s="13" t="s">
        <v>280</v>
      </c>
      <c r="FR551" s="13" t="s">
        <v>280</v>
      </c>
      <c r="FS551" s="13" t="s">
        <v>280</v>
      </c>
      <c r="FT551" s="13" t="s">
        <v>280</v>
      </c>
      <c r="FU551" s="13" t="s">
        <v>280</v>
      </c>
      <c r="FV551" s="13" t="s">
        <v>280</v>
      </c>
      <c r="FW551" s="13" t="s">
        <v>280</v>
      </c>
      <c r="FX551" s="13" t="s">
        <v>280</v>
      </c>
      <c r="FY551" s="13" t="s">
        <v>280</v>
      </c>
      <c r="FZ551" s="13" t="s">
        <v>280</v>
      </c>
      <c r="GA551" s="13" t="s">
        <v>280</v>
      </c>
      <c r="GB551" s="13" t="s">
        <v>280</v>
      </c>
      <c r="GC551" s="13" t="s">
        <v>280</v>
      </c>
      <c r="GD551" s="13" t="s">
        <v>280</v>
      </c>
      <c r="GE551" s="13" t="s">
        <v>280</v>
      </c>
      <c r="GF551" s="13" t="s">
        <v>280</v>
      </c>
      <c r="GG551" s="13" t="s">
        <v>280</v>
      </c>
      <c r="GH551" s="13" t="s">
        <v>280</v>
      </c>
      <c r="GI551" s="13" t="s">
        <v>280</v>
      </c>
      <c r="GJ551" s="13" t="s">
        <v>280</v>
      </c>
      <c r="GK551" s="13" t="s">
        <v>280</v>
      </c>
      <c r="GL551" s="13" t="s">
        <v>280</v>
      </c>
      <c r="GM551" s="13" t="s">
        <v>280</v>
      </c>
      <c r="GN551" s="13" t="s">
        <v>280</v>
      </c>
      <c r="GO551" s="13" t="s">
        <v>280</v>
      </c>
      <c r="GP551" s="13" t="s">
        <v>280</v>
      </c>
      <c r="GQ551" s="13" t="s">
        <v>280</v>
      </c>
      <c r="GR551" s="13" t="s">
        <v>280</v>
      </c>
      <c r="GS551" s="13" t="s">
        <v>280</v>
      </c>
      <c r="GT551" s="13" t="s">
        <v>280</v>
      </c>
      <c r="GU551" s="13" t="s">
        <v>280</v>
      </c>
      <c r="GV551" s="13" t="s">
        <v>280</v>
      </c>
      <c r="GW551" s="13" t="s">
        <v>280</v>
      </c>
      <c r="GX551" s="13" t="s">
        <v>280</v>
      </c>
      <c r="GY551" s="13" t="s">
        <v>280</v>
      </c>
      <c r="GZ551" s="13" t="s">
        <v>280</v>
      </c>
      <c r="HA551" s="13" t="s">
        <v>280</v>
      </c>
      <c r="HB551" s="13" t="s">
        <v>280</v>
      </c>
      <c r="HC551" s="13" t="s">
        <v>280</v>
      </c>
      <c r="HD551" s="13" t="s">
        <v>280</v>
      </c>
      <c r="HE551" s="13" t="s">
        <v>280</v>
      </c>
      <c r="HF551" s="13" t="s">
        <v>280</v>
      </c>
      <c r="HG551" s="13" t="s">
        <v>280</v>
      </c>
      <c r="HH551" s="13" t="s">
        <v>280</v>
      </c>
      <c r="HI551" s="13" t="s">
        <v>280</v>
      </c>
      <c r="HJ551" s="13" t="s">
        <v>280</v>
      </c>
      <c r="HK551" s="13" t="s">
        <v>280</v>
      </c>
      <c r="HL551" s="13" t="s">
        <v>280</v>
      </c>
      <c r="HM551" s="13" t="s">
        <v>280</v>
      </c>
      <c r="HN551" s="13" t="s">
        <v>280</v>
      </c>
      <c r="HO551" s="13" t="s">
        <v>280</v>
      </c>
      <c r="HP551" s="13" t="s">
        <v>280</v>
      </c>
      <c r="HQ551" s="13" t="s">
        <v>280</v>
      </c>
      <c r="HR551" s="13" t="s">
        <v>280</v>
      </c>
      <c r="HS551" s="13" t="s">
        <v>280</v>
      </c>
      <c r="HT551" s="13" t="s">
        <v>280</v>
      </c>
      <c r="HU551" s="13" t="s">
        <v>280</v>
      </c>
      <c r="HV551" s="13" t="s">
        <v>280</v>
      </c>
      <c r="HW551" s="13" t="s">
        <v>280</v>
      </c>
      <c r="HX551" s="13" t="s">
        <v>280</v>
      </c>
      <c r="HY551" s="13" t="s">
        <v>280</v>
      </c>
      <c r="HZ551" s="13" t="s">
        <v>280</v>
      </c>
      <c r="IA551" s="13" t="s">
        <v>280</v>
      </c>
      <c r="IB551" s="13" t="s">
        <v>280</v>
      </c>
      <c r="IC551" s="13" t="s">
        <v>280</v>
      </c>
      <c r="ID551" s="13" t="s">
        <v>280</v>
      </c>
      <c r="IE551" s="13" t="s">
        <v>280</v>
      </c>
      <c r="IF551" s="13" t="s">
        <v>280</v>
      </c>
      <c r="IG551" s="13" t="s">
        <v>280</v>
      </c>
      <c r="IH551" s="13" t="s">
        <v>280</v>
      </c>
      <c r="II551" s="13" t="s">
        <v>280</v>
      </c>
      <c r="IJ551" s="13" t="s">
        <v>280</v>
      </c>
      <c r="IK551" s="13" t="s">
        <v>280</v>
      </c>
      <c r="IL551" s="13" t="s">
        <v>280</v>
      </c>
      <c r="IM551" s="13" t="s">
        <v>280</v>
      </c>
      <c r="IN551" s="13" t="s">
        <v>280</v>
      </c>
      <c r="IO551" s="13" t="s">
        <v>280</v>
      </c>
      <c r="IP551" s="13" t="s">
        <v>280</v>
      </c>
      <c r="IQ551" s="13" t="s">
        <v>280</v>
      </c>
      <c r="IR551" s="13" t="s">
        <v>280</v>
      </c>
      <c r="IS551" s="13" t="s">
        <v>280</v>
      </c>
      <c r="IT551" s="13" t="s">
        <v>280</v>
      </c>
      <c r="IU551" s="13" t="s">
        <v>280</v>
      </c>
      <c r="IV551" s="13" t="s">
        <v>280</v>
      </c>
    </row>
    <row r="552" spans="1:256" ht="36.75" customHeight="1">
      <c r="A552" s="36" t="s">
        <v>281</v>
      </c>
      <c r="B552" s="36"/>
      <c r="C552" s="37">
        <v>100</v>
      </c>
      <c r="D552" s="36"/>
      <c r="E552" s="29">
        <v>0</v>
      </c>
      <c r="F552" s="29">
        <v>0</v>
      </c>
      <c r="G552" s="154"/>
      <c r="H552" s="29"/>
      <c r="I552" s="76"/>
      <c r="J552" s="76"/>
      <c r="K552" s="76"/>
      <c r="L552" s="76"/>
      <c r="M552" s="37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 t="s">
        <v>281</v>
      </c>
      <c r="DI552" s="13" t="s">
        <v>281</v>
      </c>
      <c r="DJ552" s="13" t="s">
        <v>281</v>
      </c>
      <c r="DK552" s="13" t="s">
        <v>281</v>
      </c>
      <c r="DL552" s="13" t="s">
        <v>281</v>
      </c>
      <c r="DM552" s="13" t="s">
        <v>281</v>
      </c>
      <c r="DN552" s="13" t="s">
        <v>281</v>
      </c>
      <c r="DO552" s="13" t="s">
        <v>281</v>
      </c>
      <c r="DP552" s="13" t="s">
        <v>281</v>
      </c>
      <c r="DQ552" s="13" t="s">
        <v>281</v>
      </c>
      <c r="DR552" s="13" t="s">
        <v>281</v>
      </c>
      <c r="DS552" s="13" t="s">
        <v>281</v>
      </c>
      <c r="DT552" s="13" t="s">
        <v>281</v>
      </c>
      <c r="DU552" s="13" t="s">
        <v>281</v>
      </c>
      <c r="DV552" s="13" t="s">
        <v>281</v>
      </c>
      <c r="DW552" s="13" t="s">
        <v>281</v>
      </c>
      <c r="DX552" s="13" t="s">
        <v>281</v>
      </c>
      <c r="DY552" s="13" t="s">
        <v>281</v>
      </c>
      <c r="DZ552" s="13" t="s">
        <v>281</v>
      </c>
      <c r="EA552" s="13" t="s">
        <v>281</v>
      </c>
      <c r="EB552" s="13" t="s">
        <v>281</v>
      </c>
      <c r="EC552" s="13" t="s">
        <v>281</v>
      </c>
      <c r="ED552" s="13" t="s">
        <v>281</v>
      </c>
      <c r="EE552" s="13" t="s">
        <v>281</v>
      </c>
      <c r="EF552" s="13" t="s">
        <v>281</v>
      </c>
      <c r="EG552" s="13" t="s">
        <v>281</v>
      </c>
      <c r="EH552" s="13" t="s">
        <v>281</v>
      </c>
      <c r="EI552" s="13" t="s">
        <v>281</v>
      </c>
      <c r="EJ552" s="13" t="s">
        <v>281</v>
      </c>
      <c r="EK552" s="13" t="s">
        <v>281</v>
      </c>
      <c r="EL552" s="13" t="s">
        <v>281</v>
      </c>
      <c r="EM552" s="13" t="s">
        <v>281</v>
      </c>
      <c r="EN552" s="13" t="s">
        <v>281</v>
      </c>
      <c r="EO552" s="13" t="s">
        <v>281</v>
      </c>
      <c r="EP552" s="13" t="s">
        <v>281</v>
      </c>
      <c r="EQ552" s="13" t="s">
        <v>281</v>
      </c>
      <c r="ER552" s="13" t="s">
        <v>281</v>
      </c>
      <c r="ES552" s="13" t="s">
        <v>281</v>
      </c>
      <c r="ET552" s="13" t="s">
        <v>281</v>
      </c>
      <c r="EU552" s="13" t="s">
        <v>281</v>
      </c>
      <c r="EV552" s="13" t="s">
        <v>281</v>
      </c>
      <c r="EW552" s="13" t="s">
        <v>281</v>
      </c>
      <c r="EX552" s="13" t="s">
        <v>281</v>
      </c>
      <c r="EY552" s="13" t="s">
        <v>281</v>
      </c>
      <c r="EZ552" s="13" t="s">
        <v>281</v>
      </c>
      <c r="FA552" s="13" t="s">
        <v>281</v>
      </c>
      <c r="FB552" s="13" t="s">
        <v>281</v>
      </c>
      <c r="FC552" s="13" t="s">
        <v>281</v>
      </c>
      <c r="FD552" s="13" t="s">
        <v>281</v>
      </c>
      <c r="FE552" s="13" t="s">
        <v>281</v>
      </c>
      <c r="FF552" s="13" t="s">
        <v>281</v>
      </c>
      <c r="FG552" s="13" t="s">
        <v>281</v>
      </c>
      <c r="FH552" s="13" t="s">
        <v>281</v>
      </c>
      <c r="FI552" s="13" t="s">
        <v>281</v>
      </c>
      <c r="FJ552" s="13" t="s">
        <v>281</v>
      </c>
      <c r="FK552" s="13" t="s">
        <v>281</v>
      </c>
      <c r="FL552" s="13" t="s">
        <v>281</v>
      </c>
      <c r="FM552" s="13" t="s">
        <v>281</v>
      </c>
      <c r="FN552" s="13" t="s">
        <v>281</v>
      </c>
      <c r="FO552" s="13" t="s">
        <v>281</v>
      </c>
      <c r="FP552" s="13" t="s">
        <v>281</v>
      </c>
      <c r="FQ552" s="13" t="s">
        <v>281</v>
      </c>
      <c r="FR552" s="13" t="s">
        <v>281</v>
      </c>
      <c r="FS552" s="13" t="s">
        <v>281</v>
      </c>
      <c r="FT552" s="13" t="s">
        <v>281</v>
      </c>
      <c r="FU552" s="13" t="s">
        <v>281</v>
      </c>
      <c r="FV552" s="13" t="s">
        <v>281</v>
      </c>
      <c r="FW552" s="13" t="s">
        <v>281</v>
      </c>
      <c r="FX552" s="13" t="s">
        <v>281</v>
      </c>
      <c r="FY552" s="13" t="s">
        <v>281</v>
      </c>
      <c r="FZ552" s="13" t="s">
        <v>281</v>
      </c>
      <c r="GA552" s="13" t="s">
        <v>281</v>
      </c>
      <c r="GB552" s="13" t="s">
        <v>281</v>
      </c>
      <c r="GC552" s="13" t="s">
        <v>281</v>
      </c>
      <c r="GD552" s="13" t="s">
        <v>281</v>
      </c>
      <c r="GE552" s="13" t="s">
        <v>281</v>
      </c>
      <c r="GF552" s="13" t="s">
        <v>281</v>
      </c>
      <c r="GG552" s="13" t="s">
        <v>281</v>
      </c>
      <c r="GH552" s="13" t="s">
        <v>281</v>
      </c>
      <c r="GI552" s="13" t="s">
        <v>281</v>
      </c>
      <c r="GJ552" s="13" t="s">
        <v>281</v>
      </c>
      <c r="GK552" s="13" t="s">
        <v>281</v>
      </c>
      <c r="GL552" s="13" t="s">
        <v>281</v>
      </c>
      <c r="GM552" s="13" t="s">
        <v>281</v>
      </c>
      <c r="GN552" s="13" t="s">
        <v>281</v>
      </c>
      <c r="GO552" s="13" t="s">
        <v>281</v>
      </c>
      <c r="GP552" s="13" t="s">
        <v>281</v>
      </c>
      <c r="GQ552" s="13" t="s">
        <v>281</v>
      </c>
      <c r="GR552" s="13" t="s">
        <v>281</v>
      </c>
      <c r="GS552" s="13" t="s">
        <v>281</v>
      </c>
      <c r="GT552" s="13" t="s">
        <v>281</v>
      </c>
      <c r="GU552" s="13" t="s">
        <v>281</v>
      </c>
      <c r="GV552" s="13" t="s">
        <v>281</v>
      </c>
      <c r="GW552" s="13" t="s">
        <v>281</v>
      </c>
      <c r="GX552" s="13" t="s">
        <v>281</v>
      </c>
      <c r="GY552" s="13" t="s">
        <v>281</v>
      </c>
      <c r="GZ552" s="13" t="s">
        <v>281</v>
      </c>
      <c r="HA552" s="13" t="s">
        <v>281</v>
      </c>
      <c r="HB552" s="13" t="s">
        <v>281</v>
      </c>
      <c r="HC552" s="13" t="s">
        <v>281</v>
      </c>
      <c r="HD552" s="13" t="s">
        <v>281</v>
      </c>
      <c r="HE552" s="13" t="s">
        <v>281</v>
      </c>
      <c r="HF552" s="13" t="s">
        <v>281</v>
      </c>
      <c r="HG552" s="13" t="s">
        <v>281</v>
      </c>
      <c r="HH552" s="13" t="s">
        <v>281</v>
      </c>
      <c r="HI552" s="13" t="s">
        <v>281</v>
      </c>
      <c r="HJ552" s="13" t="s">
        <v>281</v>
      </c>
      <c r="HK552" s="13" t="s">
        <v>281</v>
      </c>
      <c r="HL552" s="13" t="s">
        <v>281</v>
      </c>
      <c r="HM552" s="13" t="s">
        <v>281</v>
      </c>
      <c r="HN552" s="13" t="s">
        <v>281</v>
      </c>
      <c r="HO552" s="13" t="s">
        <v>281</v>
      </c>
      <c r="HP552" s="13" t="s">
        <v>281</v>
      </c>
      <c r="HQ552" s="13" t="s">
        <v>281</v>
      </c>
      <c r="HR552" s="13" t="s">
        <v>281</v>
      </c>
      <c r="HS552" s="13" t="s">
        <v>281</v>
      </c>
      <c r="HT552" s="13" t="s">
        <v>281</v>
      </c>
      <c r="HU552" s="13" t="s">
        <v>281</v>
      </c>
      <c r="HV552" s="13" t="s">
        <v>281</v>
      </c>
      <c r="HW552" s="13" t="s">
        <v>281</v>
      </c>
      <c r="HX552" s="13" t="s">
        <v>281</v>
      </c>
      <c r="HY552" s="13" t="s">
        <v>281</v>
      </c>
      <c r="HZ552" s="13" t="s">
        <v>281</v>
      </c>
      <c r="IA552" s="13" t="s">
        <v>281</v>
      </c>
      <c r="IB552" s="13" t="s">
        <v>281</v>
      </c>
      <c r="IC552" s="13" t="s">
        <v>281</v>
      </c>
      <c r="ID552" s="13" t="s">
        <v>281</v>
      </c>
      <c r="IE552" s="13" t="s">
        <v>281</v>
      </c>
      <c r="IF552" s="13" t="s">
        <v>281</v>
      </c>
      <c r="IG552" s="13" t="s">
        <v>281</v>
      </c>
      <c r="IH552" s="13" t="s">
        <v>281</v>
      </c>
      <c r="II552" s="13" t="s">
        <v>281</v>
      </c>
      <c r="IJ552" s="13" t="s">
        <v>281</v>
      </c>
      <c r="IK552" s="13" t="s">
        <v>281</v>
      </c>
      <c r="IL552" s="13" t="s">
        <v>281</v>
      </c>
      <c r="IM552" s="13" t="s">
        <v>281</v>
      </c>
      <c r="IN552" s="13" t="s">
        <v>281</v>
      </c>
      <c r="IO552" s="13" t="s">
        <v>281</v>
      </c>
      <c r="IP552" s="13" t="s">
        <v>281</v>
      </c>
      <c r="IQ552" s="13" t="s">
        <v>281</v>
      </c>
      <c r="IR552" s="13" t="s">
        <v>281</v>
      </c>
      <c r="IS552" s="13" t="s">
        <v>281</v>
      </c>
      <c r="IT552" s="13" t="s">
        <v>281</v>
      </c>
      <c r="IU552" s="13" t="s">
        <v>281</v>
      </c>
      <c r="IV552" s="13" t="s">
        <v>281</v>
      </c>
    </row>
    <row r="553" spans="1:256" ht="36.75" customHeight="1">
      <c r="A553" s="36" t="s">
        <v>282</v>
      </c>
      <c r="B553" s="36"/>
      <c r="C553" s="37">
        <v>100</v>
      </c>
      <c r="D553" s="36"/>
      <c r="E553" s="29">
        <v>0</v>
      </c>
      <c r="F553" s="29">
        <v>0</v>
      </c>
      <c r="G553" s="154"/>
      <c r="H553" s="29"/>
      <c r="I553" s="76"/>
      <c r="J553" s="76"/>
      <c r="K553" s="76"/>
      <c r="L553" s="76"/>
      <c r="M553" s="37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 t="s">
        <v>282</v>
      </c>
      <c r="DI553" s="13" t="s">
        <v>282</v>
      </c>
      <c r="DJ553" s="13" t="s">
        <v>282</v>
      </c>
      <c r="DK553" s="13" t="s">
        <v>282</v>
      </c>
      <c r="DL553" s="13" t="s">
        <v>282</v>
      </c>
      <c r="DM553" s="13" t="s">
        <v>282</v>
      </c>
      <c r="DN553" s="13" t="s">
        <v>282</v>
      </c>
      <c r="DO553" s="13" t="s">
        <v>282</v>
      </c>
      <c r="DP553" s="13" t="s">
        <v>282</v>
      </c>
      <c r="DQ553" s="13" t="s">
        <v>282</v>
      </c>
      <c r="DR553" s="13" t="s">
        <v>282</v>
      </c>
      <c r="DS553" s="13" t="s">
        <v>282</v>
      </c>
      <c r="DT553" s="13" t="s">
        <v>282</v>
      </c>
      <c r="DU553" s="13" t="s">
        <v>282</v>
      </c>
      <c r="DV553" s="13" t="s">
        <v>282</v>
      </c>
      <c r="DW553" s="13" t="s">
        <v>282</v>
      </c>
      <c r="DX553" s="13" t="s">
        <v>282</v>
      </c>
      <c r="DY553" s="13" t="s">
        <v>282</v>
      </c>
      <c r="DZ553" s="13" t="s">
        <v>282</v>
      </c>
      <c r="EA553" s="13" t="s">
        <v>282</v>
      </c>
      <c r="EB553" s="13" t="s">
        <v>282</v>
      </c>
      <c r="EC553" s="13" t="s">
        <v>282</v>
      </c>
      <c r="ED553" s="13" t="s">
        <v>282</v>
      </c>
      <c r="EE553" s="13" t="s">
        <v>282</v>
      </c>
      <c r="EF553" s="13" t="s">
        <v>282</v>
      </c>
      <c r="EG553" s="13" t="s">
        <v>282</v>
      </c>
      <c r="EH553" s="13" t="s">
        <v>282</v>
      </c>
      <c r="EI553" s="13" t="s">
        <v>282</v>
      </c>
      <c r="EJ553" s="13" t="s">
        <v>282</v>
      </c>
      <c r="EK553" s="13" t="s">
        <v>282</v>
      </c>
      <c r="EL553" s="13" t="s">
        <v>282</v>
      </c>
      <c r="EM553" s="13" t="s">
        <v>282</v>
      </c>
      <c r="EN553" s="13" t="s">
        <v>282</v>
      </c>
      <c r="EO553" s="13" t="s">
        <v>282</v>
      </c>
      <c r="EP553" s="13" t="s">
        <v>282</v>
      </c>
      <c r="EQ553" s="13" t="s">
        <v>282</v>
      </c>
      <c r="ER553" s="13" t="s">
        <v>282</v>
      </c>
      <c r="ES553" s="13" t="s">
        <v>282</v>
      </c>
      <c r="ET553" s="13" t="s">
        <v>282</v>
      </c>
      <c r="EU553" s="13" t="s">
        <v>282</v>
      </c>
      <c r="EV553" s="13" t="s">
        <v>282</v>
      </c>
      <c r="EW553" s="13" t="s">
        <v>282</v>
      </c>
      <c r="EX553" s="13" t="s">
        <v>282</v>
      </c>
      <c r="EY553" s="13" t="s">
        <v>282</v>
      </c>
      <c r="EZ553" s="13" t="s">
        <v>282</v>
      </c>
      <c r="FA553" s="13" t="s">
        <v>282</v>
      </c>
      <c r="FB553" s="13" t="s">
        <v>282</v>
      </c>
      <c r="FC553" s="13" t="s">
        <v>282</v>
      </c>
      <c r="FD553" s="13" t="s">
        <v>282</v>
      </c>
      <c r="FE553" s="13" t="s">
        <v>282</v>
      </c>
      <c r="FF553" s="13" t="s">
        <v>282</v>
      </c>
      <c r="FG553" s="13" t="s">
        <v>282</v>
      </c>
      <c r="FH553" s="13" t="s">
        <v>282</v>
      </c>
      <c r="FI553" s="13" t="s">
        <v>282</v>
      </c>
      <c r="FJ553" s="13" t="s">
        <v>282</v>
      </c>
      <c r="FK553" s="13" t="s">
        <v>282</v>
      </c>
      <c r="FL553" s="13" t="s">
        <v>282</v>
      </c>
      <c r="FM553" s="13" t="s">
        <v>282</v>
      </c>
      <c r="FN553" s="13" t="s">
        <v>282</v>
      </c>
      <c r="FO553" s="13" t="s">
        <v>282</v>
      </c>
      <c r="FP553" s="13" t="s">
        <v>282</v>
      </c>
      <c r="FQ553" s="13" t="s">
        <v>282</v>
      </c>
      <c r="FR553" s="13" t="s">
        <v>282</v>
      </c>
      <c r="FS553" s="13" t="s">
        <v>282</v>
      </c>
      <c r="FT553" s="13" t="s">
        <v>282</v>
      </c>
      <c r="FU553" s="13" t="s">
        <v>282</v>
      </c>
      <c r="FV553" s="13" t="s">
        <v>282</v>
      </c>
      <c r="FW553" s="13" t="s">
        <v>282</v>
      </c>
      <c r="FX553" s="13" t="s">
        <v>282</v>
      </c>
      <c r="FY553" s="13" t="s">
        <v>282</v>
      </c>
      <c r="FZ553" s="13" t="s">
        <v>282</v>
      </c>
      <c r="GA553" s="13" t="s">
        <v>282</v>
      </c>
      <c r="GB553" s="13" t="s">
        <v>282</v>
      </c>
      <c r="GC553" s="13" t="s">
        <v>282</v>
      </c>
      <c r="GD553" s="13" t="s">
        <v>282</v>
      </c>
      <c r="GE553" s="13" t="s">
        <v>282</v>
      </c>
      <c r="GF553" s="13" t="s">
        <v>282</v>
      </c>
      <c r="GG553" s="13" t="s">
        <v>282</v>
      </c>
      <c r="GH553" s="13" t="s">
        <v>282</v>
      </c>
      <c r="GI553" s="13" t="s">
        <v>282</v>
      </c>
      <c r="GJ553" s="13" t="s">
        <v>282</v>
      </c>
      <c r="GK553" s="13" t="s">
        <v>282</v>
      </c>
      <c r="GL553" s="13" t="s">
        <v>282</v>
      </c>
      <c r="GM553" s="13" t="s">
        <v>282</v>
      </c>
      <c r="GN553" s="13" t="s">
        <v>282</v>
      </c>
      <c r="GO553" s="13" t="s">
        <v>282</v>
      </c>
      <c r="GP553" s="13" t="s">
        <v>282</v>
      </c>
      <c r="GQ553" s="13" t="s">
        <v>282</v>
      </c>
      <c r="GR553" s="13" t="s">
        <v>282</v>
      </c>
      <c r="GS553" s="13" t="s">
        <v>282</v>
      </c>
      <c r="GT553" s="13" t="s">
        <v>282</v>
      </c>
      <c r="GU553" s="13" t="s">
        <v>282</v>
      </c>
      <c r="GV553" s="13" t="s">
        <v>282</v>
      </c>
      <c r="GW553" s="13" t="s">
        <v>282</v>
      </c>
      <c r="GX553" s="13" t="s">
        <v>282</v>
      </c>
      <c r="GY553" s="13" t="s">
        <v>282</v>
      </c>
      <c r="GZ553" s="13" t="s">
        <v>282</v>
      </c>
      <c r="HA553" s="13" t="s">
        <v>282</v>
      </c>
      <c r="HB553" s="13" t="s">
        <v>282</v>
      </c>
      <c r="HC553" s="13" t="s">
        <v>282</v>
      </c>
      <c r="HD553" s="13" t="s">
        <v>282</v>
      </c>
      <c r="HE553" s="13" t="s">
        <v>282</v>
      </c>
      <c r="HF553" s="13" t="s">
        <v>282</v>
      </c>
      <c r="HG553" s="13" t="s">
        <v>282</v>
      </c>
      <c r="HH553" s="13" t="s">
        <v>282</v>
      </c>
      <c r="HI553" s="13" t="s">
        <v>282</v>
      </c>
      <c r="HJ553" s="13" t="s">
        <v>282</v>
      </c>
      <c r="HK553" s="13" t="s">
        <v>282</v>
      </c>
      <c r="HL553" s="13" t="s">
        <v>282</v>
      </c>
      <c r="HM553" s="13" t="s">
        <v>282</v>
      </c>
      <c r="HN553" s="13" t="s">
        <v>282</v>
      </c>
      <c r="HO553" s="13" t="s">
        <v>282</v>
      </c>
      <c r="HP553" s="13" t="s">
        <v>282</v>
      </c>
      <c r="HQ553" s="13" t="s">
        <v>282</v>
      </c>
      <c r="HR553" s="13" t="s">
        <v>282</v>
      </c>
      <c r="HS553" s="13" t="s">
        <v>282</v>
      </c>
      <c r="HT553" s="13" t="s">
        <v>282</v>
      </c>
      <c r="HU553" s="13" t="s">
        <v>282</v>
      </c>
      <c r="HV553" s="13" t="s">
        <v>282</v>
      </c>
      <c r="HW553" s="13" t="s">
        <v>282</v>
      </c>
      <c r="HX553" s="13" t="s">
        <v>282</v>
      </c>
      <c r="HY553" s="13" t="s">
        <v>282</v>
      </c>
      <c r="HZ553" s="13" t="s">
        <v>282</v>
      </c>
      <c r="IA553" s="13" t="s">
        <v>282</v>
      </c>
      <c r="IB553" s="13" t="s">
        <v>282</v>
      </c>
      <c r="IC553" s="13" t="s">
        <v>282</v>
      </c>
      <c r="ID553" s="13" t="s">
        <v>282</v>
      </c>
      <c r="IE553" s="13" t="s">
        <v>282</v>
      </c>
      <c r="IF553" s="13" t="s">
        <v>282</v>
      </c>
      <c r="IG553" s="13" t="s">
        <v>282</v>
      </c>
      <c r="IH553" s="13" t="s">
        <v>282</v>
      </c>
      <c r="II553" s="13" t="s">
        <v>282</v>
      </c>
      <c r="IJ553" s="13" t="s">
        <v>282</v>
      </c>
      <c r="IK553" s="13" t="s">
        <v>282</v>
      </c>
      <c r="IL553" s="13" t="s">
        <v>282</v>
      </c>
      <c r="IM553" s="13" t="s">
        <v>282</v>
      </c>
      <c r="IN553" s="13" t="s">
        <v>282</v>
      </c>
      <c r="IO553" s="13" t="s">
        <v>282</v>
      </c>
      <c r="IP553" s="13" t="s">
        <v>282</v>
      </c>
      <c r="IQ553" s="13" t="s">
        <v>282</v>
      </c>
      <c r="IR553" s="13" t="s">
        <v>282</v>
      </c>
      <c r="IS553" s="13" t="s">
        <v>282</v>
      </c>
      <c r="IT553" s="13" t="s">
        <v>282</v>
      </c>
      <c r="IU553" s="13" t="s">
        <v>282</v>
      </c>
      <c r="IV553" s="13" t="s">
        <v>282</v>
      </c>
    </row>
    <row r="554" spans="1:256" ht="36.75" customHeight="1">
      <c r="A554" s="36" t="s">
        <v>283</v>
      </c>
      <c r="B554" s="36"/>
      <c r="C554" s="37">
        <v>100</v>
      </c>
      <c r="D554" s="36"/>
      <c r="E554" s="29">
        <v>0</v>
      </c>
      <c r="F554" s="29">
        <v>0</v>
      </c>
      <c r="G554" s="154"/>
      <c r="H554" s="29"/>
      <c r="I554" s="76"/>
      <c r="J554" s="76"/>
      <c r="K554" s="76"/>
      <c r="L554" s="76"/>
      <c r="M554" s="37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 t="s">
        <v>283</v>
      </c>
      <c r="DI554" s="13" t="s">
        <v>283</v>
      </c>
      <c r="DJ554" s="13" t="s">
        <v>283</v>
      </c>
      <c r="DK554" s="13" t="s">
        <v>283</v>
      </c>
      <c r="DL554" s="13" t="s">
        <v>283</v>
      </c>
      <c r="DM554" s="13" t="s">
        <v>283</v>
      </c>
      <c r="DN554" s="13" t="s">
        <v>283</v>
      </c>
      <c r="DO554" s="13" t="s">
        <v>283</v>
      </c>
      <c r="DP554" s="13" t="s">
        <v>283</v>
      </c>
      <c r="DQ554" s="13" t="s">
        <v>283</v>
      </c>
      <c r="DR554" s="13" t="s">
        <v>283</v>
      </c>
      <c r="DS554" s="13" t="s">
        <v>283</v>
      </c>
      <c r="DT554" s="13" t="s">
        <v>283</v>
      </c>
      <c r="DU554" s="13" t="s">
        <v>283</v>
      </c>
      <c r="DV554" s="13" t="s">
        <v>283</v>
      </c>
      <c r="DW554" s="13" t="s">
        <v>283</v>
      </c>
      <c r="DX554" s="13" t="s">
        <v>283</v>
      </c>
      <c r="DY554" s="13" t="s">
        <v>283</v>
      </c>
      <c r="DZ554" s="13" t="s">
        <v>283</v>
      </c>
      <c r="EA554" s="13" t="s">
        <v>283</v>
      </c>
      <c r="EB554" s="13" t="s">
        <v>283</v>
      </c>
      <c r="EC554" s="13" t="s">
        <v>283</v>
      </c>
      <c r="ED554" s="13" t="s">
        <v>283</v>
      </c>
      <c r="EE554" s="13" t="s">
        <v>283</v>
      </c>
      <c r="EF554" s="13" t="s">
        <v>283</v>
      </c>
      <c r="EG554" s="13" t="s">
        <v>283</v>
      </c>
      <c r="EH554" s="13" t="s">
        <v>283</v>
      </c>
      <c r="EI554" s="13" t="s">
        <v>283</v>
      </c>
      <c r="EJ554" s="13" t="s">
        <v>283</v>
      </c>
      <c r="EK554" s="13" t="s">
        <v>283</v>
      </c>
      <c r="EL554" s="13" t="s">
        <v>283</v>
      </c>
      <c r="EM554" s="13" t="s">
        <v>283</v>
      </c>
      <c r="EN554" s="13" t="s">
        <v>283</v>
      </c>
      <c r="EO554" s="13" t="s">
        <v>283</v>
      </c>
      <c r="EP554" s="13" t="s">
        <v>283</v>
      </c>
      <c r="EQ554" s="13" t="s">
        <v>283</v>
      </c>
      <c r="ER554" s="13" t="s">
        <v>283</v>
      </c>
      <c r="ES554" s="13" t="s">
        <v>283</v>
      </c>
      <c r="ET554" s="13" t="s">
        <v>283</v>
      </c>
      <c r="EU554" s="13" t="s">
        <v>283</v>
      </c>
      <c r="EV554" s="13" t="s">
        <v>283</v>
      </c>
      <c r="EW554" s="13" t="s">
        <v>283</v>
      </c>
      <c r="EX554" s="13" t="s">
        <v>283</v>
      </c>
      <c r="EY554" s="13" t="s">
        <v>283</v>
      </c>
      <c r="EZ554" s="13" t="s">
        <v>283</v>
      </c>
      <c r="FA554" s="13" t="s">
        <v>283</v>
      </c>
      <c r="FB554" s="13" t="s">
        <v>283</v>
      </c>
      <c r="FC554" s="13" t="s">
        <v>283</v>
      </c>
      <c r="FD554" s="13" t="s">
        <v>283</v>
      </c>
      <c r="FE554" s="13" t="s">
        <v>283</v>
      </c>
      <c r="FF554" s="13" t="s">
        <v>283</v>
      </c>
      <c r="FG554" s="13" t="s">
        <v>283</v>
      </c>
      <c r="FH554" s="13" t="s">
        <v>283</v>
      </c>
      <c r="FI554" s="13" t="s">
        <v>283</v>
      </c>
      <c r="FJ554" s="13" t="s">
        <v>283</v>
      </c>
      <c r="FK554" s="13" t="s">
        <v>283</v>
      </c>
      <c r="FL554" s="13" t="s">
        <v>283</v>
      </c>
      <c r="FM554" s="13" t="s">
        <v>283</v>
      </c>
      <c r="FN554" s="13" t="s">
        <v>283</v>
      </c>
      <c r="FO554" s="13" t="s">
        <v>283</v>
      </c>
      <c r="FP554" s="13" t="s">
        <v>283</v>
      </c>
      <c r="FQ554" s="13" t="s">
        <v>283</v>
      </c>
      <c r="FR554" s="13" t="s">
        <v>283</v>
      </c>
      <c r="FS554" s="13" t="s">
        <v>283</v>
      </c>
      <c r="FT554" s="13" t="s">
        <v>283</v>
      </c>
      <c r="FU554" s="13" t="s">
        <v>283</v>
      </c>
      <c r="FV554" s="13" t="s">
        <v>283</v>
      </c>
      <c r="FW554" s="13" t="s">
        <v>283</v>
      </c>
      <c r="FX554" s="13" t="s">
        <v>283</v>
      </c>
      <c r="FY554" s="13" t="s">
        <v>283</v>
      </c>
      <c r="FZ554" s="13" t="s">
        <v>283</v>
      </c>
      <c r="GA554" s="13" t="s">
        <v>283</v>
      </c>
      <c r="GB554" s="13" t="s">
        <v>283</v>
      </c>
      <c r="GC554" s="13" t="s">
        <v>283</v>
      </c>
      <c r="GD554" s="13" t="s">
        <v>283</v>
      </c>
      <c r="GE554" s="13" t="s">
        <v>283</v>
      </c>
      <c r="GF554" s="13" t="s">
        <v>283</v>
      </c>
      <c r="GG554" s="13" t="s">
        <v>283</v>
      </c>
      <c r="GH554" s="13" t="s">
        <v>283</v>
      </c>
      <c r="GI554" s="13" t="s">
        <v>283</v>
      </c>
      <c r="GJ554" s="13" t="s">
        <v>283</v>
      </c>
      <c r="GK554" s="13" t="s">
        <v>283</v>
      </c>
      <c r="GL554" s="13" t="s">
        <v>283</v>
      </c>
      <c r="GM554" s="13" t="s">
        <v>283</v>
      </c>
      <c r="GN554" s="13" t="s">
        <v>283</v>
      </c>
      <c r="GO554" s="13" t="s">
        <v>283</v>
      </c>
      <c r="GP554" s="13" t="s">
        <v>283</v>
      </c>
      <c r="GQ554" s="13" t="s">
        <v>283</v>
      </c>
      <c r="GR554" s="13" t="s">
        <v>283</v>
      </c>
      <c r="GS554" s="13" t="s">
        <v>283</v>
      </c>
      <c r="GT554" s="13" t="s">
        <v>283</v>
      </c>
      <c r="GU554" s="13" t="s">
        <v>283</v>
      </c>
      <c r="GV554" s="13" t="s">
        <v>283</v>
      </c>
      <c r="GW554" s="13" t="s">
        <v>283</v>
      </c>
      <c r="GX554" s="13" t="s">
        <v>283</v>
      </c>
      <c r="GY554" s="13" t="s">
        <v>283</v>
      </c>
      <c r="GZ554" s="13" t="s">
        <v>283</v>
      </c>
      <c r="HA554" s="13" t="s">
        <v>283</v>
      </c>
      <c r="HB554" s="13" t="s">
        <v>283</v>
      </c>
      <c r="HC554" s="13" t="s">
        <v>283</v>
      </c>
      <c r="HD554" s="13" t="s">
        <v>283</v>
      </c>
      <c r="HE554" s="13" t="s">
        <v>283</v>
      </c>
      <c r="HF554" s="13" t="s">
        <v>283</v>
      </c>
      <c r="HG554" s="13" t="s">
        <v>283</v>
      </c>
      <c r="HH554" s="13" t="s">
        <v>283</v>
      </c>
      <c r="HI554" s="13" t="s">
        <v>283</v>
      </c>
      <c r="HJ554" s="13" t="s">
        <v>283</v>
      </c>
      <c r="HK554" s="13" t="s">
        <v>283</v>
      </c>
      <c r="HL554" s="13" t="s">
        <v>283</v>
      </c>
      <c r="HM554" s="13" t="s">
        <v>283</v>
      </c>
      <c r="HN554" s="13" t="s">
        <v>283</v>
      </c>
      <c r="HO554" s="13" t="s">
        <v>283</v>
      </c>
      <c r="HP554" s="13" t="s">
        <v>283</v>
      </c>
      <c r="HQ554" s="13" t="s">
        <v>283</v>
      </c>
      <c r="HR554" s="13" t="s">
        <v>283</v>
      </c>
      <c r="HS554" s="13" t="s">
        <v>283</v>
      </c>
      <c r="HT554" s="13" t="s">
        <v>283</v>
      </c>
      <c r="HU554" s="13" t="s">
        <v>283</v>
      </c>
      <c r="HV554" s="13" t="s">
        <v>283</v>
      </c>
      <c r="HW554" s="13" t="s">
        <v>283</v>
      </c>
      <c r="HX554" s="13" t="s">
        <v>283</v>
      </c>
      <c r="HY554" s="13" t="s">
        <v>283</v>
      </c>
      <c r="HZ554" s="13" t="s">
        <v>283</v>
      </c>
      <c r="IA554" s="13" t="s">
        <v>283</v>
      </c>
      <c r="IB554" s="13" t="s">
        <v>283</v>
      </c>
      <c r="IC554" s="13" t="s">
        <v>283</v>
      </c>
      <c r="ID554" s="13" t="s">
        <v>283</v>
      </c>
      <c r="IE554" s="13" t="s">
        <v>283</v>
      </c>
      <c r="IF554" s="13" t="s">
        <v>283</v>
      </c>
      <c r="IG554" s="13" t="s">
        <v>283</v>
      </c>
      <c r="IH554" s="13" t="s">
        <v>283</v>
      </c>
      <c r="II554" s="13" t="s">
        <v>283</v>
      </c>
      <c r="IJ554" s="13" t="s">
        <v>283</v>
      </c>
      <c r="IK554" s="13" t="s">
        <v>283</v>
      </c>
      <c r="IL554" s="13" t="s">
        <v>283</v>
      </c>
      <c r="IM554" s="13" t="s">
        <v>283</v>
      </c>
      <c r="IN554" s="13" t="s">
        <v>283</v>
      </c>
      <c r="IO554" s="13" t="s">
        <v>283</v>
      </c>
      <c r="IP554" s="13" t="s">
        <v>283</v>
      </c>
      <c r="IQ554" s="13" t="s">
        <v>283</v>
      </c>
      <c r="IR554" s="13" t="s">
        <v>283</v>
      </c>
      <c r="IS554" s="13" t="s">
        <v>283</v>
      </c>
      <c r="IT554" s="13" t="s">
        <v>283</v>
      </c>
      <c r="IU554" s="13" t="s">
        <v>283</v>
      </c>
      <c r="IV554" s="13" t="s">
        <v>283</v>
      </c>
    </row>
    <row r="555" spans="1:256" ht="36.75" customHeight="1">
      <c r="A555" s="36" t="s">
        <v>284</v>
      </c>
      <c r="B555" s="36"/>
      <c r="C555" s="37">
        <v>100</v>
      </c>
      <c r="D555" s="36"/>
      <c r="E555" s="29">
        <v>0</v>
      </c>
      <c r="F555" s="29">
        <v>0</v>
      </c>
      <c r="G555" s="154"/>
      <c r="H555" s="29"/>
      <c r="I555" s="76"/>
      <c r="J555" s="76"/>
      <c r="K555" s="76"/>
      <c r="L555" s="76"/>
      <c r="M555" s="37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 t="s">
        <v>284</v>
      </c>
      <c r="DI555" s="13" t="s">
        <v>284</v>
      </c>
      <c r="DJ555" s="13" t="s">
        <v>284</v>
      </c>
      <c r="DK555" s="13" t="s">
        <v>284</v>
      </c>
      <c r="DL555" s="13" t="s">
        <v>284</v>
      </c>
      <c r="DM555" s="13" t="s">
        <v>284</v>
      </c>
      <c r="DN555" s="13" t="s">
        <v>284</v>
      </c>
      <c r="DO555" s="13" t="s">
        <v>284</v>
      </c>
      <c r="DP555" s="13" t="s">
        <v>284</v>
      </c>
      <c r="DQ555" s="13" t="s">
        <v>284</v>
      </c>
      <c r="DR555" s="13" t="s">
        <v>284</v>
      </c>
      <c r="DS555" s="13" t="s">
        <v>284</v>
      </c>
      <c r="DT555" s="13" t="s">
        <v>284</v>
      </c>
      <c r="DU555" s="13" t="s">
        <v>284</v>
      </c>
      <c r="DV555" s="13" t="s">
        <v>284</v>
      </c>
      <c r="DW555" s="13" t="s">
        <v>284</v>
      </c>
      <c r="DX555" s="13" t="s">
        <v>284</v>
      </c>
      <c r="DY555" s="13" t="s">
        <v>284</v>
      </c>
      <c r="DZ555" s="13" t="s">
        <v>284</v>
      </c>
      <c r="EA555" s="13" t="s">
        <v>284</v>
      </c>
      <c r="EB555" s="13" t="s">
        <v>284</v>
      </c>
      <c r="EC555" s="13" t="s">
        <v>284</v>
      </c>
      <c r="ED555" s="13" t="s">
        <v>284</v>
      </c>
      <c r="EE555" s="13" t="s">
        <v>284</v>
      </c>
      <c r="EF555" s="13" t="s">
        <v>284</v>
      </c>
      <c r="EG555" s="13" t="s">
        <v>284</v>
      </c>
      <c r="EH555" s="13" t="s">
        <v>284</v>
      </c>
      <c r="EI555" s="13" t="s">
        <v>284</v>
      </c>
      <c r="EJ555" s="13" t="s">
        <v>284</v>
      </c>
      <c r="EK555" s="13" t="s">
        <v>284</v>
      </c>
      <c r="EL555" s="13" t="s">
        <v>284</v>
      </c>
      <c r="EM555" s="13" t="s">
        <v>284</v>
      </c>
      <c r="EN555" s="13" t="s">
        <v>284</v>
      </c>
      <c r="EO555" s="13" t="s">
        <v>284</v>
      </c>
      <c r="EP555" s="13" t="s">
        <v>284</v>
      </c>
      <c r="EQ555" s="13" t="s">
        <v>284</v>
      </c>
      <c r="ER555" s="13" t="s">
        <v>284</v>
      </c>
      <c r="ES555" s="13" t="s">
        <v>284</v>
      </c>
      <c r="ET555" s="13" t="s">
        <v>284</v>
      </c>
      <c r="EU555" s="13" t="s">
        <v>284</v>
      </c>
      <c r="EV555" s="13" t="s">
        <v>284</v>
      </c>
      <c r="EW555" s="13" t="s">
        <v>284</v>
      </c>
      <c r="EX555" s="13" t="s">
        <v>284</v>
      </c>
      <c r="EY555" s="13" t="s">
        <v>284</v>
      </c>
      <c r="EZ555" s="13" t="s">
        <v>284</v>
      </c>
      <c r="FA555" s="13" t="s">
        <v>284</v>
      </c>
      <c r="FB555" s="13" t="s">
        <v>284</v>
      </c>
      <c r="FC555" s="13" t="s">
        <v>284</v>
      </c>
      <c r="FD555" s="13" t="s">
        <v>284</v>
      </c>
      <c r="FE555" s="13" t="s">
        <v>284</v>
      </c>
      <c r="FF555" s="13" t="s">
        <v>284</v>
      </c>
      <c r="FG555" s="13" t="s">
        <v>284</v>
      </c>
      <c r="FH555" s="13" t="s">
        <v>284</v>
      </c>
      <c r="FI555" s="13" t="s">
        <v>284</v>
      </c>
      <c r="FJ555" s="13" t="s">
        <v>284</v>
      </c>
      <c r="FK555" s="13" t="s">
        <v>284</v>
      </c>
      <c r="FL555" s="13" t="s">
        <v>284</v>
      </c>
      <c r="FM555" s="13" t="s">
        <v>284</v>
      </c>
      <c r="FN555" s="13" t="s">
        <v>284</v>
      </c>
      <c r="FO555" s="13" t="s">
        <v>284</v>
      </c>
      <c r="FP555" s="13" t="s">
        <v>284</v>
      </c>
      <c r="FQ555" s="13" t="s">
        <v>284</v>
      </c>
      <c r="FR555" s="13" t="s">
        <v>284</v>
      </c>
      <c r="FS555" s="13" t="s">
        <v>284</v>
      </c>
      <c r="FT555" s="13" t="s">
        <v>284</v>
      </c>
      <c r="FU555" s="13" t="s">
        <v>284</v>
      </c>
      <c r="FV555" s="13" t="s">
        <v>284</v>
      </c>
      <c r="FW555" s="13" t="s">
        <v>284</v>
      </c>
      <c r="FX555" s="13" t="s">
        <v>284</v>
      </c>
      <c r="FY555" s="13" t="s">
        <v>284</v>
      </c>
      <c r="FZ555" s="13" t="s">
        <v>284</v>
      </c>
      <c r="GA555" s="13" t="s">
        <v>284</v>
      </c>
      <c r="GB555" s="13" t="s">
        <v>284</v>
      </c>
      <c r="GC555" s="13" t="s">
        <v>284</v>
      </c>
      <c r="GD555" s="13" t="s">
        <v>284</v>
      </c>
      <c r="GE555" s="13" t="s">
        <v>284</v>
      </c>
      <c r="GF555" s="13" t="s">
        <v>284</v>
      </c>
      <c r="GG555" s="13" t="s">
        <v>284</v>
      </c>
      <c r="GH555" s="13" t="s">
        <v>284</v>
      </c>
      <c r="GI555" s="13" t="s">
        <v>284</v>
      </c>
      <c r="GJ555" s="13" t="s">
        <v>284</v>
      </c>
      <c r="GK555" s="13" t="s">
        <v>284</v>
      </c>
      <c r="GL555" s="13" t="s">
        <v>284</v>
      </c>
      <c r="GM555" s="13" t="s">
        <v>284</v>
      </c>
      <c r="GN555" s="13" t="s">
        <v>284</v>
      </c>
      <c r="GO555" s="13" t="s">
        <v>284</v>
      </c>
      <c r="GP555" s="13" t="s">
        <v>284</v>
      </c>
      <c r="GQ555" s="13" t="s">
        <v>284</v>
      </c>
      <c r="GR555" s="13" t="s">
        <v>284</v>
      </c>
      <c r="GS555" s="13" t="s">
        <v>284</v>
      </c>
      <c r="GT555" s="13" t="s">
        <v>284</v>
      </c>
      <c r="GU555" s="13" t="s">
        <v>284</v>
      </c>
      <c r="GV555" s="13" t="s">
        <v>284</v>
      </c>
      <c r="GW555" s="13" t="s">
        <v>284</v>
      </c>
      <c r="GX555" s="13" t="s">
        <v>284</v>
      </c>
      <c r="GY555" s="13" t="s">
        <v>284</v>
      </c>
      <c r="GZ555" s="13" t="s">
        <v>284</v>
      </c>
      <c r="HA555" s="13" t="s">
        <v>284</v>
      </c>
      <c r="HB555" s="13" t="s">
        <v>284</v>
      </c>
      <c r="HC555" s="13" t="s">
        <v>284</v>
      </c>
      <c r="HD555" s="13" t="s">
        <v>284</v>
      </c>
      <c r="HE555" s="13" t="s">
        <v>284</v>
      </c>
      <c r="HF555" s="13" t="s">
        <v>284</v>
      </c>
      <c r="HG555" s="13" t="s">
        <v>284</v>
      </c>
      <c r="HH555" s="13" t="s">
        <v>284</v>
      </c>
      <c r="HI555" s="13" t="s">
        <v>284</v>
      </c>
      <c r="HJ555" s="13" t="s">
        <v>284</v>
      </c>
      <c r="HK555" s="13" t="s">
        <v>284</v>
      </c>
      <c r="HL555" s="13" t="s">
        <v>284</v>
      </c>
      <c r="HM555" s="13" t="s">
        <v>284</v>
      </c>
      <c r="HN555" s="13" t="s">
        <v>284</v>
      </c>
      <c r="HO555" s="13" t="s">
        <v>284</v>
      </c>
      <c r="HP555" s="13" t="s">
        <v>284</v>
      </c>
      <c r="HQ555" s="13" t="s">
        <v>284</v>
      </c>
      <c r="HR555" s="13" t="s">
        <v>284</v>
      </c>
      <c r="HS555" s="13" t="s">
        <v>284</v>
      </c>
      <c r="HT555" s="13" t="s">
        <v>284</v>
      </c>
      <c r="HU555" s="13" t="s">
        <v>284</v>
      </c>
      <c r="HV555" s="13" t="s">
        <v>284</v>
      </c>
      <c r="HW555" s="13" t="s">
        <v>284</v>
      </c>
      <c r="HX555" s="13" t="s">
        <v>284</v>
      </c>
      <c r="HY555" s="13" t="s">
        <v>284</v>
      </c>
      <c r="HZ555" s="13" t="s">
        <v>284</v>
      </c>
      <c r="IA555" s="13" t="s">
        <v>284</v>
      </c>
      <c r="IB555" s="13" t="s">
        <v>284</v>
      </c>
      <c r="IC555" s="13" t="s">
        <v>284</v>
      </c>
      <c r="ID555" s="13" t="s">
        <v>284</v>
      </c>
      <c r="IE555" s="13" t="s">
        <v>284</v>
      </c>
      <c r="IF555" s="13" t="s">
        <v>284</v>
      </c>
      <c r="IG555" s="13" t="s">
        <v>284</v>
      </c>
      <c r="IH555" s="13" t="s">
        <v>284</v>
      </c>
      <c r="II555" s="13" t="s">
        <v>284</v>
      </c>
      <c r="IJ555" s="13" t="s">
        <v>284</v>
      </c>
      <c r="IK555" s="13" t="s">
        <v>284</v>
      </c>
      <c r="IL555" s="13" t="s">
        <v>284</v>
      </c>
      <c r="IM555" s="13" t="s">
        <v>284</v>
      </c>
      <c r="IN555" s="13" t="s">
        <v>284</v>
      </c>
      <c r="IO555" s="13" t="s">
        <v>284</v>
      </c>
      <c r="IP555" s="13" t="s">
        <v>284</v>
      </c>
      <c r="IQ555" s="13" t="s">
        <v>284</v>
      </c>
      <c r="IR555" s="13" t="s">
        <v>284</v>
      </c>
      <c r="IS555" s="13" t="s">
        <v>284</v>
      </c>
      <c r="IT555" s="13" t="s">
        <v>284</v>
      </c>
      <c r="IU555" s="13" t="s">
        <v>284</v>
      </c>
      <c r="IV555" s="13" t="s">
        <v>284</v>
      </c>
    </row>
    <row r="556" spans="1:256" ht="36.75" customHeight="1">
      <c r="A556" s="36" t="s">
        <v>285</v>
      </c>
      <c r="B556" s="36"/>
      <c r="C556" s="37">
        <f aca="true" t="shared" si="29" ref="C556:C561">E556/F556*100</f>
        <v>100</v>
      </c>
      <c r="D556" s="36"/>
      <c r="E556" s="29">
        <v>99</v>
      </c>
      <c r="F556" s="29">
        <v>99</v>
      </c>
      <c r="G556" s="154" t="s">
        <v>299</v>
      </c>
      <c r="H556" s="29"/>
      <c r="I556" s="64">
        <v>100</v>
      </c>
      <c r="J556" s="76"/>
      <c r="K556" s="76">
        <v>0</v>
      </c>
      <c r="L556" s="76">
        <v>0</v>
      </c>
      <c r="M556" s="37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 t="s">
        <v>285</v>
      </c>
      <c r="DI556" s="13" t="s">
        <v>285</v>
      </c>
      <c r="DJ556" s="13" t="s">
        <v>285</v>
      </c>
      <c r="DK556" s="13" t="s">
        <v>285</v>
      </c>
      <c r="DL556" s="13" t="s">
        <v>285</v>
      </c>
      <c r="DM556" s="13" t="s">
        <v>285</v>
      </c>
      <c r="DN556" s="13" t="s">
        <v>285</v>
      </c>
      <c r="DO556" s="13" t="s">
        <v>285</v>
      </c>
      <c r="DP556" s="13" t="s">
        <v>285</v>
      </c>
      <c r="DQ556" s="13" t="s">
        <v>285</v>
      </c>
      <c r="DR556" s="13" t="s">
        <v>285</v>
      </c>
      <c r="DS556" s="13" t="s">
        <v>285</v>
      </c>
      <c r="DT556" s="13" t="s">
        <v>285</v>
      </c>
      <c r="DU556" s="13" t="s">
        <v>285</v>
      </c>
      <c r="DV556" s="13" t="s">
        <v>285</v>
      </c>
      <c r="DW556" s="13" t="s">
        <v>285</v>
      </c>
      <c r="DX556" s="13" t="s">
        <v>285</v>
      </c>
      <c r="DY556" s="13" t="s">
        <v>285</v>
      </c>
      <c r="DZ556" s="13" t="s">
        <v>285</v>
      </c>
      <c r="EA556" s="13" t="s">
        <v>285</v>
      </c>
      <c r="EB556" s="13" t="s">
        <v>285</v>
      </c>
      <c r="EC556" s="13" t="s">
        <v>285</v>
      </c>
      <c r="ED556" s="13" t="s">
        <v>285</v>
      </c>
      <c r="EE556" s="13" t="s">
        <v>285</v>
      </c>
      <c r="EF556" s="13" t="s">
        <v>285</v>
      </c>
      <c r="EG556" s="13" t="s">
        <v>285</v>
      </c>
      <c r="EH556" s="13" t="s">
        <v>285</v>
      </c>
      <c r="EI556" s="13" t="s">
        <v>285</v>
      </c>
      <c r="EJ556" s="13" t="s">
        <v>285</v>
      </c>
      <c r="EK556" s="13" t="s">
        <v>285</v>
      </c>
      <c r="EL556" s="13" t="s">
        <v>285</v>
      </c>
      <c r="EM556" s="13" t="s">
        <v>285</v>
      </c>
      <c r="EN556" s="13" t="s">
        <v>285</v>
      </c>
      <c r="EO556" s="13" t="s">
        <v>285</v>
      </c>
      <c r="EP556" s="13" t="s">
        <v>285</v>
      </c>
      <c r="EQ556" s="13" t="s">
        <v>285</v>
      </c>
      <c r="ER556" s="13" t="s">
        <v>285</v>
      </c>
      <c r="ES556" s="13" t="s">
        <v>285</v>
      </c>
      <c r="ET556" s="13" t="s">
        <v>285</v>
      </c>
      <c r="EU556" s="13" t="s">
        <v>285</v>
      </c>
      <c r="EV556" s="13" t="s">
        <v>285</v>
      </c>
      <c r="EW556" s="13" t="s">
        <v>285</v>
      </c>
      <c r="EX556" s="13" t="s">
        <v>285</v>
      </c>
      <c r="EY556" s="13" t="s">
        <v>285</v>
      </c>
      <c r="EZ556" s="13" t="s">
        <v>285</v>
      </c>
      <c r="FA556" s="13" t="s">
        <v>285</v>
      </c>
      <c r="FB556" s="13" t="s">
        <v>285</v>
      </c>
      <c r="FC556" s="13" t="s">
        <v>285</v>
      </c>
      <c r="FD556" s="13" t="s">
        <v>285</v>
      </c>
      <c r="FE556" s="13" t="s">
        <v>285</v>
      </c>
      <c r="FF556" s="13" t="s">
        <v>285</v>
      </c>
      <c r="FG556" s="13" t="s">
        <v>285</v>
      </c>
      <c r="FH556" s="13" t="s">
        <v>285</v>
      </c>
      <c r="FI556" s="13" t="s">
        <v>285</v>
      </c>
      <c r="FJ556" s="13" t="s">
        <v>285</v>
      </c>
      <c r="FK556" s="13" t="s">
        <v>285</v>
      </c>
      <c r="FL556" s="13" t="s">
        <v>285</v>
      </c>
      <c r="FM556" s="13" t="s">
        <v>285</v>
      </c>
      <c r="FN556" s="13" t="s">
        <v>285</v>
      </c>
      <c r="FO556" s="13" t="s">
        <v>285</v>
      </c>
      <c r="FP556" s="13" t="s">
        <v>285</v>
      </c>
      <c r="FQ556" s="13" t="s">
        <v>285</v>
      </c>
      <c r="FR556" s="13" t="s">
        <v>285</v>
      </c>
      <c r="FS556" s="13" t="s">
        <v>285</v>
      </c>
      <c r="FT556" s="13" t="s">
        <v>285</v>
      </c>
      <c r="FU556" s="13" t="s">
        <v>285</v>
      </c>
      <c r="FV556" s="13" t="s">
        <v>285</v>
      </c>
      <c r="FW556" s="13" t="s">
        <v>285</v>
      </c>
      <c r="FX556" s="13" t="s">
        <v>285</v>
      </c>
      <c r="FY556" s="13" t="s">
        <v>285</v>
      </c>
      <c r="FZ556" s="13" t="s">
        <v>285</v>
      </c>
      <c r="GA556" s="13" t="s">
        <v>285</v>
      </c>
      <c r="GB556" s="13" t="s">
        <v>285</v>
      </c>
      <c r="GC556" s="13" t="s">
        <v>285</v>
      </c>
      <c r="GD556" s="13" t="s">
        <v>285</v>
      </c>
      <c r="GE556" s="13" t="s">
        <v>285</v>
      </c>
      <c r="GF556" s="13" t="s">
        <v>285</v>
      </c>
      <c r="GG556" s="13" t="s">
        <v>285</v>
      </c>
      <c r="GH556" s="13" t="s">
        <v>285</v>
      </c>
      <c r="GI556" s="13" t="s">
        <v>285</v>
      </c>
      <c r="GJ556" s="13" t="s">
        <v>285</v>
      </c>
      <c r="GK556" s="13" t="s">
        <v>285</v>
      </c>
      <c r="GL556" s="13" t="s">
        <v>285</v>
      </c>
      <c r="GM556" s="13" t="s">
        <v>285</v>
      </c>
      <c r="GN556" s="13" t="s">
        <v>285</v>
      </c>
      <c r="GO556" s="13" t="s">
        <v>285</v>
      </c>
      <c r="GP556" s="13" t="s">
        <v>285</v>
      </c>
      <c r="GQ556" s="13" t="s">
        <v>285</v>
      </c>
      <c r="GR556" s="13" t="s">
        <v>285</v>
      </c>
      <c r="GS556" s="13" t="s">
        <v>285</v>
      </c>
      <c r="GT556" s="13" t="s">
        <v>285</v>
      </c>
      <c r="GU556" s="13" t="s">
        <v>285</v>
      </c>
      <c r="GV556" s="13" t="s">
        <v>285</v>
      </c>
      <c r="GW556" s="13" t="s">
        <v>285</v>
      </c>
      <c r="GX556" s="13" t="s">
        <v>285</v>
      </c>
      <c r="GY556" s="13" t="s">
        <v>285</v>
      </c>
      <c r="GZ556" s="13" t="s">
        <v>285</v>
      </c>
      <c r="HA556" s="13" t="s">
        <v>285</v>
      </c>
      <c r="HB556" s="13" t="s">
        <v>285</v>
      </c>
      <c r="HC556" s="13" t="s">
        <v>285</v>
      </c>
      <c r="HD556" s="13" t="s">
        <v>285</v>
      </c>
      <c r="HE556" s="13" t="s">
        <v>285</v>
      </c>
      <c r="HF556" s="13" t="s">
        <v>285</v>
      </c>
      <c r="HG556" s="13" t="s">
        <v>285</v>
      </c>
      <c r="HH556" s="13" t="s">
        <v>285</v>
      </c>
      <c r="HI556" s="13" t="s">
        <v>285</v>
      </c>
      <c r="HJ556" s="13" t="s">
        <v>285</v>
      </c>
      <c r="HK556" s="13" t="s">
        <v>285</v>
      </c>
      <c r="HL556" s="13" t="s">
        <v>285</v>
      </c>
      <c r="HM556" s="13" t="s">
        <v>285</v>
      </c>
      <c r="HN556" s="13" t="s">
        <v>285</v>
      </c>
      <c r="HO556" s="13" t="s">
        <v>285</v>
      </c>
      <c r="HP556" s="13" t="s">
        <v>285</v>
      </c>
      <c r="HQ556" s="13" t="s">
        <v>285</v>
      </c>
      <c r="HR556" s="13" t="s">
        <v>285</v>
      </c>
      <c r="HS556" s="13" t="s">
        <v>285</v>
      </c>
      <c r="HT556" s="13" t="s">
        <v>285</v>
      </c>
      <c r="HU556" s="13" t="s">
        <v>285</v>
      </c>
      <c r="HV556" s="13" t="s">
        <v>285</v>
      </c>
      <c r="HW556" s="13" t="s">
        <v>285</v>
      </c>
      <c r="HX556" s="13" t="s">
        <v>285</v>
      </c>
      <c r="HY556" s="13" t="s">
        <v>285</v>
      </c>
      <c r="HZ556" s="13" t="s">
        <v>285</v>
      </c>
      <c r="IA556" s="13" t="s">
        <v>285</v>
      </c>
      <c r="IB556" s="13" t="s">
        <v>285</v>
      </c>
      <c r="IC556" s="13" t="s">
        <v>285</v>
      </c>
      <c r="ID556" s="13" t="s">
        <v>285</v>
      </c>
      <c r="IE556" s="13" t="s">
        <v>285</v>
      </c>
      <c r="IF556" s="13" t="s">
        <v>285</v>
      </c>
      <c r="IG556" s="13" t="s">
        <v>285</v>
      </c>
      <c r="IH556" s="13" t="s">
        <v>285</v>
      </c>
      <c r="II556" s="13" t="s">
        <v>285</v>
      </c>
      <c r="IJ556" s="13" t="s">
        <v>285</v>
      </c>
      <c r="IK556" s="13" t="s">
        <v>285</v>
      </c>
      <c r="IL556" s="13" t="s">
        <v>285</v>
      </c>
      <c r="IM556" s="13" t="s">
        <v>285</v>
      </c>
      <c r="IN556" s="13" t="s">
        <v>285</v>
      </c>
      <c r="IO556" s="13" t="s">
        <v>285</v>
      </c>
      <c r="IP556" s="13" t="s">
        <v>285</v>
      </c>
      <c r="IQ556" s="13" t="s">
        <v>285</v>
      </c>
      <c r="IR556" s="13" t="s">
        <v>285</v>
      </c>
      <c r="IS556" s="13" t="s">
        <v>285</v>
      </c>
      <c r="IT556" s="13" t="s">
        <v>285</v>
      </c>
      <c r="IU556" s="13" t="s">
        <v>285</v>
      </c>
      <c r="IV556" s="13" t="s">
        <v>285</v>
      </c>
    </row>
    <row r="557" spans="1:256" ht="36.75" customHeight="1">
      <c r="A557" s="36" t="s">
        <v>286</v>
      </c>
      <c r="B557" s="36"/>
      <c r="C557" s="37">
        <f t="shared" si="29"/>
        <v>100</v>
      </c>
      <c r="D557" s="36"/>
      <c r="E557" s="29">
        <v>2</v>
      </c>
      <c r="F557" s="29">
        <v>2</v>
      </c>
      <c r="G557" s="154"/>
      <c r="H557" s="29"/>
      <c r="I557" s="64"/>
      <c r="J557" s="76"/>
      <c r="K557" s="76"/>
      <c r="L557" s="76"/>
      <c r="M557" s="37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 t="s">
        <v>286</v>
      </c>
      <c r="DI557" s="13" t="s">
        <v>286</v>
      </c>
      <c r="DJ557" s="13" t="s">
        <v>286</v>
      </c>
      <c r="DK557" s="13" t="s">
        <v>286</v>
      </c>
      <c r="DL557" s="13" t="s">
        <v>286</v>
      </c>
      <c r="DM557" s="13" t="s">
        <v>286</v>
      </c>
      <c r="DN557" s="13" t="s">
        <v>286</v>
      </c>
      <c r="DO557" s="13" t="s">
        <v>286</v>
      </c>
      <c r="DP557" s="13" t="s">
        <v>286</v>
      </c>
      <c r="DQ557" s="13" t="s">
        <v>286</v>
      </c>
      <c r="DR557" s="13" t="s">
        <v>286</v>
      </c>
      <c r="DS557" s="13" t="s">
        <v>286</v>
      </c>
      <c r="DT557" s="13" t="s">
        <v>286</v>
      </c>
      <c r="DU557" s="13" t="s">
        <v>286</v>
      </c>
      <c r="DV557" s="13" t="s">
        <v>286</v>
      </c>
      <c r="DW557" s="13" t="s">
        <v>286</v>
      </c>
      <c r="DX557" s="13" t="s">
        <v>286</v>
      </c>
      <c r="DY557" s="13" t="s">
        <v>286</v>
      </c>
      <c r="DZ557" s="13" t="s">
        <v>286</v>
      </c>
      <c r="EA557" s="13" t="s">
        <v>286</v>
      </c>
      <c r="EB557" s="13" t="s">
        <v>286</v>
      </c>
      <c r="EC557" s="13" t="s">
        <v>286</v>
      </c>
      <c r="ED557" s="13" t="s">
        <v>286</v>
      </c>
      <c r="EE557" s="13" t="s">
        <v>286</v>
      </c>
      <c r="EF557" s="13" t="s">
        <v>286</v>
      </c>
      <c r="EG557" s="13" t="s">
        <v>286</v>
      </c>
      <c r="EH557" s="13" t="s">
        <v>286</v>
      </c>
      <c r="EI557" s="13" t="s">
        <v>286</v>
      </c>
      <c r="EJ557" s="13" t="s">
        <v>286</v>
      </c>
      <c r="EK557" s="13" t="s">
        <v>286</v>
      </c>
      <c r="EL557" s="13" t="s">
        <v>286</v>
      </c>
      <c r="EM557" s="13" t="s">
        <v>286</v>
      </c>
      <c r="EN557" s="13" t="s">
        <v>286</v>
      </c>
      <c r="EO557" s="13" t="s">
        <v>286</v>
      </c>
      <c r="EP557" s="13" t="s">
        <v>286</v>
      </c>
      <c r="EQ557" s="13" t="s">
        <v>286</v>
      </c>
      <c r="ER557" s="13" t="s">
        <v>286</v>
      </c>
      <c r="ES557" s="13" t="s">
        <v>286</v>
      </c>
      <c r="ET557" s="13" t="s">
        <v>286</v>
      </c>
      <c r="EU557" s="13" t="s">
        <v>286</v>
      </c>
      <c r="EV557" s="13" t="s">
        <v>286</v>
      </c>
      <c r="EW557" s="13" t="s">
        <v>286</v>
      </c>
      <c r="EX557" s="13" t="s">
        <v>286</v>
      </c>
      <c r="EY557" s="13" t="s">
        <v>286</v>
      </c>
      <c r="EZ557" s="13" t="s">
        <v>286</v>
      </c>
      <c r="FA557" s="13" t="s">
        <v>286</v>
      </c>
      <c r="FB557" s="13" t="s">
        <v>286</v>
      </c>
      <c r="FC557" s="13" t="s">
        <v>286</v>
      </c>
      <c r="FD557" s="13" t="s">
        <v>286</v>
      </c>
      <c r="FE557" s="13" t="s">
        <v>286</v>
      </c>
      <c r="FF557" s="13" t="s">
        <v>286</v>
      </c>
      <c r="FG557" s="13" t="s">
        <v>286</v>
      </c>
      <c r="FH557" s="13" t="s">
        <v>286</v>
      </c>
      <c r="FI557" s="13" t="s">
        <v>286</v>
      </c>
      <c r="FJ557" s="13" t="s">
        <v>286</v>
      </c>
      <c r="FK557" s="13" t="s">
        <v>286</v>
      </c>
      <c r="FL557" s="13" t="s">
        <v>286</v>
      </c>
      <c r="FM557" s="13" t="s">
        <v>286</v>
      </c>
      <c r="FN557" s="13" t="s">
        <v>286</v>
      </c>
      <c r="FO557" s="13" t="s">
        <v>286</v>
      </c>
      <c r="FP557" s="13" t="s">
        <v>286</v>
      </c>
      <c r="FQ557" s="13" t="s">
        <v>286</v>
      </c>
      <c r="FR557" s="13" t="s">
        <v>286</v>
      </c>
      <c r="FS557" s="13" t="s">
        <v>286</v>
      </c>
      <c r="FT557" s="13" t="s">
        <v>286</v>
      </c>
      <c r="FU557" s="13" t="s">
        <v>286</v>
      </c>
      <c r="FV557" s="13" t="s">
        <v>286</v>
      </c>
      <c r="FW557" s="13" t="s">
        <v>286</v>
      </c>
      <c r="FX557" s="13" t="s">
        <v>286</v>
      </c>
      <c r="FY557" s="13" t="s">
        <v>286</v>
      </c>
      <c r="FZ557" s="13" t="s">
        <v>286</v>
      </c>
      <c r="GA557" s="13" t="s">
        <v>286</v>
      </c>
      <c r="GB557" s="13" t="s">
        <v>286</v>
      </c>
      <c r="GC557" s="13" t="s">
        <v>286</v>
      </c>
      <c r="GD557" s="13" t="s">
        <v>286</v>
      </c>
      <c r="GE557" s="13" t="s">
        <v>286</v>
      </c>
      <c r="GF557" s="13" t="s">
        <v>286</v>
      </c>
      <c r="GG557" s="13" t="s">
        <v>286</v>
      </c>
      <c r="GH557" s="13" t="s">
        <v>286</v>
      </c>
      <c r="GI557" s="13" t="s">
        <v>286</v>
      </c>
      <c r="GJ557" s="13" t="s">
        <v>286</v>
      </c>
      <c r="GK557" s="13" t="s">
        <v>286</v>
      </c>
      <c r="GL557" s="13" t="s">
        <v>286</v>
      </c>
      <c r="GM557" s="13" t="s">
        <v>286</v>
      </c>
      <c r="GN557" s="13" t="s">
        <v>286</v>
      </c>
      <c r="GO557" s="13" t="s">
        <v>286</v>
      </c>
      <c r="GP557" s="13" t="s">
        <v>286</v>
      </c>
      <c r="GQ557" s="13" t="s">
        <v>286</v>
      </c>
      <c r="GR557" s="13" t="s">
        <v>286</v>
      </c>
      <c r="GS557" s="13" t="s">
        <v>286</v>
      </c>
      <c r="GT557" s="13" t="s">
        <v>286</v>
      </c>
      <c r="GU557" s="13" t="s">
        <v>286</v>
      </c>
      <c r="GV557" s="13" t="s">
        <v>286</v>
      </c>
      <c r="GW557" s="13" t="s">
        <v>286</v>
      </c>
      <c r="GX557" s="13" t="s">
        <v>286</v>
      </c>
      <c r="GY557" s="13" t="s">
        <v>286</v>
      </c>
      <c r="GZ557" s="13" t="s">
        <v>286</v>
      </c>
      <c r="HA557" s="13" t="s">
        <v>286</v>
      </c>
      <c r="HB557" s="13" t="s">
        <v>286</v>
      </c>
      <c r="HC557" s="13" t="s">
        <v>286</v>
      </c>
      <c r="HD557" s="13" t="s">
        <v>286</v>
      </c>
      <c r="HE557" s="13" t="s">
        <v>286</v>
      </c>
      <c r="HF557" s="13" t="s">
        <v>286</v>
      </c>
      <c r="HG557" s="13" t="s">
        <v>286</v>
      </c>
      <c r="HH557" s="13" t="s">
        <v>286</v>
      </c>
      <c r="HI557" s="13" t="s">
        <v>286</v>
      </c>
      <c r="HJ557" s="13" t="s">
        <v>286</v>
      </c>
      <c r="HK557" s="13" t="s">
        <v>286</v>
      </c>
      <c r="HL557" s="13" t="s">
        <v>286</v>
      </c>
      <c r="HM557" s="13" t="s">
        <v>286</v>
      </c>
      <c r="HN557" s="13" t="s">
        <v>286</v>
      </c>
      <c r="HO557" s="13" t="s">
        <v>286</v>
      </c>
      <c r="HP557" s="13" t="s">
        <v>286</v>
      </c>
      <c r="HQ557" s="13" t="s">
        <v>286</v>
      </c>
      <c r="HR557" s="13" t="s">
        <v>286</v>
      </c>
      <c r="HS557" s="13" t="s">
        <v>286</v>
      </c>
      <c r="HT557" s="13" t="s">
        <v>286</v>
      </c>
      <c r="HU557" s="13" t="s">
        <v>286</v>
      </c>
      <c r="HV557" s="13" t="s">
        <v>286</v>
      </c>
      <c r="HW557" s="13" t="s">
        <v>286</v>
      </c>
      <c r="HX557" s="13" t="s">
        <v>286</v>
      </c>
      <c r="HY557" s="13" t="s">
        <v>286</v>
      </c>
      <c r="HZ557" s="13" t="s">
        <v>286</v>
      </c>
      <c r="IA557" s="13" t="s">
        <v>286</v>
      </c>
      <c r="IB557" s="13" t="s">
        <v>286</v>
      </c>
      <c r="IC557" s="13" t="s">
        <v>286</v>
      </c>
      <c r="ID557" s="13" t="s">
        <v>286</v>
      </c>
      <c r="IE557" s="13" t="s">
        <v>286</v>
      </c>
      <c r="IF557" s="13" t="s">
        <v>286</v>
      </c>
      <c r="IG557" s="13" t="s">
        <v>286</v>
      </c>
      <c r="IH557" s="13" t="s">
        <v>286</v>
      </c>
      <c r="II557" s="13" t="s">
        <v>286</v>
      </c>
      <c r="IJ557" s="13" t="s">
        <v>286</v>
      </c>
      <c r="IK557" s="13" t="s">
        <v>286</v>
      </c>
      <c r="IL557" s="13" t="s">
        <v>286</v>
      </c>
      <c r="IM557" s="13" t="s">
        <v>286</v>
      </c>
      <c r="IN557" s="13" t="s">
        <v>286</v>
      </c>
      <c r="IO557" s="13" t="s">
        <v>286</v>
      </c>
      <c r="IP557" s="13" t="s">
        <v>286</v>
      </c>
      <c r="IQ557" s="13" t="s">
        <v>286</v>
      </c>
      <c r="IR557" s="13" t="s">
        <v>286</v>
      </c>
      <c r="IS557" s="13" t="s">
        <v>286</v>
      </c>
      <c r="IT557" s="13" t="s">
        <v>286</v>
      </c>
      <c r="IU557" s="13" t="s">
        <v>286</v>
      </c>
      <c r="IV557" s="13" t="s">
        <v>286</v>
      </c>
    </row>
    <row r="558" spans="1:256" ht="36.75" customHeight="1">
      <c r="A558" s="36" t="s">
        <v>287</v>
      </c>
      <c r="B558" s="36"/>
      <c r="C558" s="37">
        <f t="shared" si="29"/>
        <v>100</v>
      </c>
      <c r="D558" s="36"/>
      <c r="E558" s="29">
        <v>90</v>
      </c>
      <c r="F558" s="29">
        <v>90</v>
      </c>
      <c r="G558" s="154"/>
      <c r="H558" s="29"/>
      <c r="I558" s="64"/>
      <c r="J558" s="76"/>
      <c r="K558" s="76"/>
      <c r="L558" s="76"/>
      <c r="M558" s="37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 t="s">
        <v>287</v>
      </c>
      <c r="DI558" s="13" t="s">
        <v>287</v>
      </c>
      <c r="DJ558" s="13" t="s">
        <v>287</v>
      </c>
      <c r="DK558" s="13" t="s">
        <v>287</v>
      </c>
      <c r="DL558" s="13" t="s">
        <v>287</v>
      </c>
      <c r="DM558" s="13" t="s">
        <v>287</v>
      </c>
      <c r="DN558" s="13" t="s">
        <v>287</v>
      </c>
      <c r="DO558" s="13" t="s">
        <v>287</v>
      </c>
      <c r="DP558" s="13" t="s">
        <v>287</v>
      </c>
      <c r="DQ558" s="13" t="s">
        <v>287</v>
      </c>
      <c r="DR558" s="13" t="s">
        <v>287</v>
      </c>
      <c r="DS558" s="13" t="s">
        <v>287</v>
      </c>
      <c r="DT558" s="13" t="s">
        <v>287</v>
      </c>
      <c r="DU558" s="13" t="s">
        <v>287</v>
      </c>
      <c r="DV558" s="13" t="s">
        <v>287</v>
      </c>
      <c r="DW558" s="13" t="s">
        <v>287</v>
      </c>
      <c r="DX558" s="13" t="s">
        <v>287</v>
      </c>
      <c r="DY558" s="13" t="s">
        <v>287</v>
      </c>
      <c r="DZ558" s="13" t="s">
        <v>287</v>
      </c>
      <c r="EA558" s="13" t="s">
        <v>287</v>
      </c>
      <c r="EB558" s="13" t="s">
        <v>287</v>
      </c>
      <c r="EC558" s="13" t="s">
        <v>287</v>
      </c>
      <c r="ED558" s="13" t="s">
        <v>287</v>
      </c>
      <c r="EE558" s="13" t="s">
        <v>287</v>
      </c>
      <c r="EF558" s="13" t="s">
        <v>287</v>
      </c>
      <c r="EG558" s="13" t="s">
        <v>287</v>
      </c>
      <c r="EH558" s="13" t="s">
        <v>287</v>
      </c>
      <c r="EI558" s="13" t="s">
        <v>287</v>
      </c>
      <c r="EJ558" s="13" t="s">
        <v>287</v>
      </c>
      <c r="EK558" s="13" t="s">
        <v>287</v>
      </c>
      <c r="EL558" s="13" t="s">
        <v>287</v>
      </c>
      <c r="EM558" s="13" t="s">
        <v>287</v>
      </c>
      <c r="EN558" s="13" t="s">
        <v>287</v>
      </c>
      <c r="EO558" s="13" t="s">
        <v>287</v>
      </c>
      <c r="EP558" s="13" t="s">
        <v>287</v>
      </c>
      <c r="EQ558" s="13" t="s">
        <v>287</v>
      </c>
      <c r="ER558" s="13" t="s">
        <v>287</v>
      </c>
      <c r="ES558" s="13" t="s">
        <v>287</v>
      </c>
      <c r="ET558" s="13" t="s">
        <v>287</v>
      </c>
      <c r="EU558" s="13" t="s">
        <v>287</v>
      </c>
      <c r="EV558" s="13" t="s">
        <v>287</v>
      </c>
      <c r="EW558" s="13" t="s">
        <v>287</v>
      </c>
      <c r="EX558" s="13" t="s">
        <v>287</v>
      </c>
      <c r="EY558" s="13" t="s">
        <v>287</v>
      </c>
      <c r="EZ558" s="13" t="s">
        <v>287</v>
      </c>
      <c r="FA558" s="13" t="s">
        <v>287</v>
      </c>
      <c r="FB558" s="13" t="s">
        <v>287</v>
      </c>
      <c r="FC558" s="13" t="s">
        <v>287</v>
      </c>
      <c r="FD558" s="13" t="s">
        <v>287</v>
      </c>
      <c r="FE558" s="13" t="s">
        <v>287</v>
      </c>
      <c r="FF558" s="13" t="s">
        <v>287</v>
      </c>
      <c r="FG558" s="13" t="s">
        <v>287</v>
      </c>
      <c r="FH558" s="13" t="s">
        <v>287</v>
      </c>
      <c r="FI558" s="13" t="s">
        <v>287</v>
      </c>
      <c r="FJ558" s="13" t="s">
        <v>287</v>
      </c>
      <c r="FK558" s="13" t="s">
        <v>287</v>
      </c>
      <c r="FL558" s="13" t="s">
        <v>287</v>
      </c>
      <c r="FM558" s="13" t="s">
        <v>287</v>
      </c>
      <c r="FN558" s="13" t="s">
        <v>287</v>
      </c>
      <c r="FO558" s="13" t="s">
        <v>287</v>
      </c>
      <c r="FP558" s="13" t="s">
        <v>287</v>
      </c>
      <c r="FQ558" s="13" t="s">
        <v>287</v>
      </c>
      <c r="FR558" s="13" t="s">
        <v>287</v>
      </c>
      <c r="FS558" s="13" t="s">
        <v>287</v>
      </c>
      <c r="FT558" s="13" t="s">
        <v>287</v>
      </c>
      <c r="FU558" s="13" t="s">
        <v>287</v>
      </c>
      <c r="FV558" s="13" t="s">
        <v>287</v>
      </c>
      <c r="FW558" s="13" t="s">
        <v>287</v>
      </c>
      <c r="FX558" s="13" t="s">
        <v>287</v>
      </c>
      <c r="FY558" s="13" t="s">
        <v>287</v>
      </c>
      <c r="FZ558" s="13" t="s">
        <v>287</v>
      </c>
      <c r="GA558" s="13" t="s">
        <v>287</v>
      </c>
      <c r="GB558" s="13" t="s">
        <v>287</v>
      </c>
      <c r="GC558" s="13" t="s">
        <v>287</v>
      </c>
      <c r="GD558" s="13" t="s">
        <v>287</v>
      </c>
      <c r="GE558" s="13" t="s">
        <v>287</v>
      </c>
      <c r="GF558" s="13" t="s">
        <v>287</v>
      </c>
      <c r="GG558" s="13" t="s">
        <v>287</v>
      </c>
      <c r="GH558" s="13" t="s">
        <v>287</v>
      </c>
      <c r="GI558" s="13" t="s">
        <v>287</v>
      </c>
      <c r="GJ558" s="13" t="s">
        <v>287</v>
      </c>
      <c r="GK558" s="13" t="s">
        <v>287</v>
      </c>
      <c r="GL558" s="13" t="s">
        <v>287</v>
      </c>
      <c r="GM558" s="13" t="s">
        <v>287</v>
      </c>
      <c r="GN558" s="13" t="s">
        <v>287</v>
      </c>
      <c r="GO558" s="13" t="s">
        <v>287</v>
      </c>
      <c r="GP558" s="13" t="s">
        <v>287</v>
      </c>
      <c r="GQ558" s="13" t="s">
        <v>287</v>
      </c>
      <c r="GR558" s="13" t="s">
        <v>287</v>
      </c>
      <c r="GS558" s="13" t="s">
        <v>287</v>
      </c>
      <c r="GT558" s="13" t="s">
        <v>287</v>
      </c>
      <c r="GU558" s="13" t="s">
        <v>287</v>
      </c>
      <c r="GV558" s="13" t="s">
        <v>287</v>
      </c>
      <c r="GW558" s="13" t="s">
        <v>287</v>
      </c>
      <c r="GX558" s="13" t="s">
        <v>287</v>
      </c>
      <c r="GY558" s="13" t="s">
        <v>287</v>
      </c>
      <c r="GZ558" s="13" t="s">
        <v>287</v>
      </c>
      <c r="HA558" s="13" t="s">
        <v>287</v>
      </c>
      <c r="HB558" s="13" t="s">
        <v>287</v>
      </c>
      <c r="HC558" s="13" t="s">
        <v>287</v>
      </c>
      <c r="HD558" s="13" t="s">
        <v>287</v>
      </c>
      <c r="HE558" s="13" t="s">
        <v>287</v>
      </c>
      <c r="HF558" s="13" t="s">
        <v>287</v>
      </c>
      <c r="HG558" s="13" t="s">
        <v>287</v>
      </c>
      <c r="HH558" s="13" t="s">
        <v>287</v>
      </c>
      <c r="HI558" s="13" t="s">
        <v>287</v>
      </c>
      <c r="HJ558" s="13" t="s">
        <v>287</v>
      </c>
      <c r="HK558" s="13" t="s">
        <v>287</v>
      </c>
      <c r="HL558" s="13" t="s">
        <v>287</v>
      </c>
      <c r="HM558" s="13" t="s">
        <v>287</v>
      </c>
      <c r="HN558" s="13" t="s">
        <v>287</v>
      </c>
      <c r="HO558" s="13" t="s">
        <v>287</v>
      </c>
      <c r="HP558" s="13" t="s">
        <v>287</v>
      </c>
      <c r="HQ558" s="13" t="s">
        <v>287</v>
      </c>
      <c r="HR558" s="13" t="s">
        <v>287</v>
      </c>
      <c r="HS558" s="13" t="s">
        <v>287</v>
      </c>
      <c r="HT558" s="13" t="s">
        <v>287</v>
      </c>
      <c r="HU558" s="13" t="s">
        <v>287</v>
      </c>
      <c r="HV558" s="13" t="s">
        <v>287</v>
      </c>
      <c r="HW558" s="13" t="s">
        <v>287</v>
      </c>
      <c r="HX558" s="13" t="s">
        <v>287</v>
      </c>
      <c r="HY558" s="13" t="s">
        <v>287</v>
      </c>
      <c r="HZ558" s="13" t="s">
        <v>287</v>
      </c>
      <c r="IA558" s="13" t="s">
        <v>287</v>
      </c>
      <c r="IB558" s="13" t="s">
        <v>287</v>
      </c>
      <c r="IC558" s="13" t="s">
        <v>287</v>
      </c>
      <c r="ID558" s="13" t="s">
        <v>287</v>
      </c>
      <c r="IE558" s="13" t="s">
        <v>287</v>
      </c>
      <c r="IF558" s="13" t="s">
        <v>287</v>
      </c>
      <c r="IG558" s="13" t="s">
        <v>287</v>
      </c>
      <c r="IH558" s="13" t="s">
        <v>287</v>
      </c>
      <c r="II558" s="13" t="s">
        <v>287</v>
      </c>
      <c r="IJ558" s="13" t="s">
        <v>287</v>
      </c>
      <c r="IK558" s="13" t="s">
        <v>287</v>
      </c>
      <c r="IL558" s="13" t="s">
        <v>287</v>
      </c>
      <c r="IM558" s="13" t="s">
        <v>287</v>
      </c>
      <c r="IN558" s="13" t="s">
        <v>287</v>
      </c>
      <c r="IO558" s="13" t="s">
        <v>287</v>
      </c>
      <c r="IP558" s="13" t="s">
        <v>287</v>
      </c>
      <c r="IQ558" s="13" t="s">
        <v>287</v>
      </c>
      <c r="IR558" s="13" t="s">
        <v>287</v>
      </c>
      <c r="IS558" s="13" t="s">
        <v>287</v>
      </c>
      <c r="IT558" s="13" t="s">
        <v>287</v>
      </c>
      <c r="IU558" s="13" t="s">
        <v>287</v>
      </c>
      <c r="IV558" s="13" t="s">
        <v>287</v>
      </c>
    </row>
    <row r="559" spans="1:256" ht="36.75" customHeight="1">
      <c r="A559" s="36" t="s">
        <v>288</v>
      </c>
      <c r="B559" s="36"/>
      <c r="C559" s="37">
        <f t="shared" si="29"/>
        <v>100</v>
      </c>
      <c r="D559" s="36"/>
      <c r="E559" s="29">
        <v>100</v>
      </c>
      <c r="F559" s="29">
        <v>100</v>
      </c>
      <c r="G559" s="154"/>
      <c r="H559" s="29"/>
      <c r="I559" s="64"/>
      <c r="J559" s="76"/>
      <c r="K559" s="76"/>
      <c r="L559" s="76"/>
      <c r="M559" s="37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 t="s">
        <v>288</v>
      </c>
      <c r="DI559" s="13" t="s">
        <v>288</v>
      </c>
      <c r="DJ559" s="13" t="s">
        <v>288</v>
      </c>
      <c r="DK559" s="13" t="s">
        <v>288</v>
      </c>
      <c r="DL559" s="13" t="s">
        <v>288</v>
      </c>
      <c r="DM559" s="13" t="s">
        <v>288</v>
      </c>
      <c r="DN559" s="13" t="s">
        <v>288</v>
      </c>
      <c r="DO559" s="13" t="s">
        <v>288</v>
      </c>
      <c r="DP559" s="13" t="s">
        <v>288</v>
      </c>
      <c r="DQ559" s="13" t="s">
        <v>288</v>
      </c>
      <c r="DR559" s="13" t="s">
        <v>288</v>
      </c>
      <c r="DS559" s="13" t="s">
        <v>288</v>
      </c>
      <c r="DT559" s="13" t="s">
        <v>288</v>
      </c>
      <c r="DU559" s="13" t="s">
        <v>288</v>
      </c>
      <c r="DV559" s="13" t="s">
        <v>288</v>
      </c>
      <c r="DW559" s="13" t="s">
        <v>288</v>
      </c>
      <c r="DX559" s="13" t="s">
        <v>288</v>
      </c>
      <c r="DY559" s="13" t="s">
        <v>288</v>
      </c>
      <c r="DZ559" s="13" t="s">
        <v>288</v>
      </c>
      <c r="EA559" s="13" t="s">
        <v>288</v>
      </c>
      <c r="EB559" s="13" t="s">
        <v>288</v>
      </c>
      <c r="EC559" s="13" t="s">
        <v>288</v>
      </c>
      <c r="ED559" s="13" t="s">
        <v>288</v>
      </c>
      <c r="EE559" s="13" t="s">
        <v>288</v>
      </c>
      <c r="EF559" s="13" t="s">
        <v>288</v>
      </c>
      <c r="EG559" s="13" t="s">
        <v>288</v>
      </c>
      <c r="EH559" s="13" t="s">
        <v>288</v>
      </c>
      <c r="EI559" s="13" t="s">
        <v>288</v>
      </c>
      <c r="EJ559" s="13" t="s">
        <v>288</v>
      </c>
      <c r="EK559" s="13" t="s">
        <v>288</v>
      </c>
      <c r="EL559" s="13" t="s">
        <v>288</v>
      </c>
      <c r="EM559" s="13" t="s">
        <v>288</v>
      </c>
      <c r="EN559" s="13" t="s">
        <v>288</v>
      </c>
      <c r="EO559" s="13" t="s">
        <v>288</v>
      </c>
      <c r="EP559" s="13" t="s">
        <v>288</v>
      </c>
      <c r="EQ559" s="13" t="s">
        <v>288</v>
      </c>
      <c r="ER559" s="13" t="s">
        <v>288</v>
      </c>
      <c r="ES559" s="13" t="s">
        <v>288</v>
      </c>
      <c r="ET559" s="13" t="s">
        <v>288</v>
      </c>
      <c r="EU559" s="13" t="s">
        <v>288</v>
      </c>
      <c r="EV559" s="13" t="s">
        <v>288</v>
      </c>
      <c r="EW559" s="13" t="s">
        <v>288</v>
      </c>
      <c r="EX559" s="13" t="s">
        <v>288</v>
      </c>
      <c r="EY559" s="13" t="s">
        <v>288</v>
      </c>
      <c r="EZ559" s="13" t="s">
        <v>288</v>
      </c>
      <c r="FA559" s="13" t="s">
        <v>288</v>
      </c>
      <c r="FB559" s="13" t="s">
        <v>288</v>
      </c>
      <c r="FC559" s="13" t="s">
        <v>288</v>
      </c>
      <c r="FD559" s="13" t="s">
        <v>288</v>
      </c>
      <c r="FE559" s="13" t="s">
        <v>288</v>
      </c>
      <c r="FF559" s="13" t="s">
        <v>288</v>
      </c>
      <c r="FG559" s="13" t="s">
        <v>288</v>
      </c>
      <c r="FH559" s="13" t="s">
        <v>288</v>
      </c>
      <c r="FI559" s="13" t="s">
        <v>288</v>
      </c>
      <c r="FJ559" s="13" t="s">
        <v>288</v>
      </c>
      <c r="FK559" s="13" t="s">
        <v>288</v>
      </c>
      <c r="FL559" s="13" t="s">
        <v>288</v>
      </c>
      <c r="FM559" s="13" t="s">
        <v>288</v>
      </c>
      <c r="FN559" s="13" t="s">
        <v>288</v>
      </c>
      <c r="FO559" s="13" t="s">
        <v>288</v>
      </c>
      <c r="FP559" s="13" t="s">
        <v>288</v>
      </c>
      <c r="FQ559" s="13" t="s">
        <v>288</v>
      </c>
      <c r="FR559" s="13" t="s">
        <v>288</v>
      </c>
      <c r="FS559" s="13" t="s">
        <v>288</v>
      </c>
      <c r="FT559" s="13" t="s">
        <v>288</v>
      </c>
      <c r="FU559" s="13" t="s">
        <v>288</v>
      </c>
      <c r="FV559" s="13" t="s">
        <v>288</v>
      </c>
      <c r="FW559" s="13" t="s">
        <v>288</v>
      </c>
      <c r="FX559" s="13" t="s">
        <v>288</v>
      </c>
      <c r="FY559" s="13" t="s">
        <v>288</v>
      </c>
      <c r="FZ559" s="13" t="s">
        <v>288</v>
      </c>
      <c r="GA559" s="13" t="s">
        <v>288</v>
      </c>
      <c r="GB559" s="13" t="s">
        <v>288</v>
      </c>
      <c r="GC559" s="13" t="s">
        <v>288</v>
      </c>
      <c r="GD559" s="13" t="s">
        <v>288</v>
      </c>
      <c r="GE559" s="13" t="s">
        <v>288</v>
      </c>
      <c r="GF559" s="13" t="s">
        <v>288</v>
      </c>
      <c r="GG559" s="13" t="s">
        <v>288</v>
      </c>
      <c r="GH559" s="13" t="s">
        <v>288</v>
      </c>
      <c r="GI559" s="13" t="s">
        <v>288</v>
      </c>
      <c r="GJ559" s="13" t="s">
        <v>288</v>
      </c>
      <c r="GK559" s="13" t="s">
        <v>288</v>
      </c>
      <c r="GL559" s="13" t="s">
        <v>288</v>
      </c>
      <c r="GM559" s="13" t="s">
        <v>288</v>
      </c>
      <c r="GN559" s="13" t="s">
        <v>288</v>
      </c>
      <c r="GO559" s="13" t="s">
        <v>288</v>
      </c>
      <c r="GP559" s="13" t="s">
        <v>288</v>
      </c>
      <c r="GQ559" s="13" t="s">
        <v>288</v>
      </c>
      <c r="GR559" s="13" t="s">
        <v>288</v>
      </c>
      <c r="GS559" s="13" t="s">
        <v>288</v>
      </c>
      <c r="GT559" s="13" t="s">
        <v>288</v>
      </c>
      <c r="GU559" s="13" t="s">
        <v>288</v>
      </c>
      <c r="GV559" s="13" t="s">
        <v>288</v>
      </c>
      <c r="GW559" s="13" t="s">
        <v>288</v>
      </c>
      <c r="GX559" s="13" t="s">
        <v>288</v>
      </c>
      <c r="GY559" s="13" t="s">
        <v>288</v>
      </c>
      <c r="GZ559" s="13" t="s">
        <v>288</v>
      </c>
      <c r="HA559" s="13" t="s">
        <v>288</v>
      </c>
      <c r="HB559" s="13" t="s">
        <v>288</v>
      </c>
      <c r="HC559" s="13" t="s">
        <v>288</v>
      </c>
      <c r="HD559" s="13" t="s">
        <v>288</v>
      </c>
      <c r="HE559" s="13" t="s">
        <v>288</v>
      </c>
      <c r="HF559" s="13" t="s">
        <v>288</v>
      </c>
      <c r="HG559" s="13" t="s">
        <v>288</v>
      </c>
      <c r="HH559" s="13" t="s">
        <v>288</v>
      </c>
      <c r="HI559" s="13" t="s">
        <v>288</v>
      </c>
      <c r="HJ559" s="13" t="s">
        <v>288</v>
      </c>
      <c r="HK559" s="13" t="s">
        <v>288</v>
      </c>
      <c r="HL559" s="13" t="s">
        <v>288</v>
      </c>
      <c r="HM559" s="13" t="s">
        <v>288</v>
      </c>
      <c r="HN559" s="13" t="s">
        <v>288</v>
      </c>
      <c r="HO559" s="13" t="s">
        <v>288</v>
      </c>
      <c r="HP559" s="13" t="s">
        <v>288</v>
      </c>
      <c r="HQ559" s="13" t="s">
        <v>288</v>
      </c>
      <c r="HR559" s="13" t="s">
        <v>288</v>
      </c>
      <c r="HS559" s="13" t="s">
        <v>288</v>
      </c>
      <c r="HT559" s="13" t="s">
        <v>288</v>
      </c>
      <c r="HU559" s="13" t="s">
        <v>288</v>
      </c>
      <c r="HV559" s="13" t="s">
        <v>288</v>
      </c>
      <c r="HW559" s="13" t="s">
        <v>288</v>
      </c>
      <c r="HX559" s="13" t="s">
        <v>288</v>
      </c>
      <c r="HY559" s="13" t="s">
        <v>288</v>
      </c>
      <c r="HZ559" s="13" t="s">
        <v>288</v>
      </c>
      <c r="IA559" s="13" t="s">
        <v>288</v>
      </c>
      <c r="IB559" s="13" t="s">
        <v>288</v>
      </c>
      <c r="IC559" s="13" t="s">
        <v>288</v>
      </c>
      <c r="ID559" s="13" t="s">
        <v>288</v>
      </c>
      <c r="IE559" s="13" t="s">
        <v>288</v>
      </c>
      <c r="IF559" s="13" t="s">
        <v>288</v>
      </c>
      <c r="IG559" s="13" t="s">
        <v>288</v>
      </c>
      <c r="IH559" s="13" t="s">
        <v>288</v>
      </c>
      <c r="II559" s="13" t="s">
        <v>288</v>
      </c>
      <c r="IJ559" s="13" t="s">
        <v>288</v>
      </c>
      <c r="IK559" s="13" t="s">
        <v>288</v>
      </c>
      <c r="IL559" s="13" t="s">
        <v>288</v>
      </c>
      <c r="IM559" s="13" t="s">
        <v>288</v>
      </c>
      <c r="IN559" s="13" t="s">
        <v>288</v>
      </c>
      <c r="IO559" s="13" t="s">
        <v>288</v>
      </c>
      <c r="IP559" s="13" t="s">
        <v>288</v>
      </c>
      <c r="IQ559" s="13" t="s">
        <v>288</v>
      </c>
      <c r="IR559" s="13" t="s">
        <v>288</v>
      </c>
      <c r="IS559" s="13" t="s">
        <v>288</v>
      </c>
      <c r="IT559" s="13" t="s">
        <v>288</v>
      </c>
      <c r="IU559" s="13" t="s">
        <v>288</v>
      </c>
      <c r="IV559" s="13" t="s">
        <v>288</v>
      </c>
    </row>
    <row r="560" spans="1:256" ht="36.75" customHeight="1">
      <c r="A560" s="36" t="s">
        <v>289</v>
      </c>
      <c r="B560" s="36"/>
      <c r="C560" s="37">
        <f t="shared" si="29"/>
        <v>100</v>
      </c>
      <c r="D560" s="36"/>
      <c r="E560" s="29">
        <v>100</v>
      </c>
      <c r="F560" s="29">
        <v>100</v>
      </c>
      <c r="G560" s="154"/>
      <c r="H560" s="29"/>
      <c r="I560" s="64"/>
      <c r="J560" s="76"/>
      <c r="K560" s="76"/>
      <c r="L560" s="76"/>
      <c r="M560" s="37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 t="s">
        <v>289</v>
      </c>
      <c r="DI560" s="13" t="s">
        <v>289</v>
      </c>
      <c r="DJ560" s="13" t="s">
        <v>289</v>
      </c>
      <c r="DK560" s="13" t="s">
        <v>289</v>
      </c>
      <c r="DL560" s="13" t="s">
        <v>289</v>
      </c>
      <c r="DM560" s="13" t="s">
        <v>289</v>
      </c>
      <c r="DN560" s="13" t="s">
        <v>289</v>
      </c>
      <c r="DO560" s="13" t="s">
        <v>289</v>
      </c>
      <c r="DP560" s="13" t="s">
        <v>289</v>
      </c>
      <c r="DQ560" s="13" t="s">
        <v>289</v>
      </c>
      <c r="DR560" s="13" t="s">
        <v>289</v>
      </c>
      <c r="DS560" s="13" t="s">
        <v>289</v>
      </c>
      <c r="DT560" s="13" t="s">
        <v>289</v>
      </c>
      <c r="DU560" s="13" t="s">
        <v>289</v>
      </c>
      <c r="DV560" s="13" t="s">
        <v>289</v>
      </c>
      <c r="DW560" s="13" t="s">
        <v>289</v>
      </c>
      <c r="DX560" s="13" t="s">
        <v>289</v>
      </c>
      <c r="DY560" s="13" t="s">
        <v>289</v>
      </c>
      <c r="DZ560" s="13" t="s">
        <v>289</v>
      </c>
      <c r="EA560" s="13" t="s">
        <v>289</v>
      </c>
      <c r="EB560" s="13" t="s">
        <v>289</v>
      </c>
      <c r="EC560" s="13" t="s">
        <v>289</v>
      </c>
      <c r="ED560" s="13" t="s">
        <v>289</v>
      </c>
      <c r="EE560" s="13" t="s">
        <v>289</v>
      </c>
      <c r="EF560" s="13" t="s">
        <v>289</v>
      </c>
      <c r="EG560" s="13" t="s">
        <v>289</v>
      </c>
      <c r="EH560" s="13" t="s">
        <v>289</v>
      </c>
      <c r="EI560" s="13" t="s">
        <v>289</v>
      </c>
      <c r="EJ560" s="13" t="s">
        <v>289</v>
      </c>
      <c r="EK560" s="13" t="s">
        <v>289</v>
      </c>
      <c r="EL560" s="13" t="s">
        <v>289</v>
      </c>
      <c r="EM560" s="13" t="s">
        <v>289</v>
      </c>
      <c r="EN560" s="13" t="s">
        <v>289</v>
      </c>
      <c r="EO560" s="13" t="s">
        <v>289</v>
      </c>
      <c r="EP560" s="13" t="s">
        <v>289</v>
      </c>
      <c r="EQ560" s="13" t="s">
        <v>289</v>
      </c>
      <c r="ER560" s="13" t="s">
        <v>289</v>
      </c>
      <c r="ES560" s="13" t="s">
        <v>289</v>
      </c>
      <c r="ET560" s="13" t="s">
        <v>289</v>
      </c>
      <c r="EU560" s="13" t="s">
        <v>289</v>
      </c>
      <c r="EV560" s="13" t="s">
        <v>289</v>
      </c>
      <c r="EW560" s="13" t="s">
        <v>289</v>
      </c>
      <c r="EX560" s="13" t="s">
        <v>289</v>
      </c>
      <c r="EY560" s="13" t="s">
        <v>289</v>
      </c>
      <c r="EZ560" s="13" t="s">
        <v>289</v>
      </c>
      <c r="FA560" s="13" t="s">
        <v>289</v>
      </c>
      <c r="FB560" s="13" t="s">
        <v>289</v>
      </c>
      <c r="FC560" s="13" t="s">
        <v>289</v>
      </c>
      <c r="FD560" s="13" t="s">
        <v>289</v>
      </c>
      <c r="FE560" s="13" t="s">
        <v>289</v>
      </c>
      <c r="FF560" s="13" t="s">
        <v>289</v>
      </c>
      <c r="FG560" s="13" t="s">
        <v>289</v>
      </c>
      <c r="FH560" s="13" t="s">
        <v>289</v>
      </c>
      <c r="FI560" s="13" t="s">
        <v>289</v>
      </c>
      <c r="FJ560" s="13" t="s">
        <v>289</v>
      </c>
      <c r="FK560" s="13" t="s">
        <v>289</v>
      </c>
      <c r="FL560" s="13" t="s">
        <v>289</v>
      </c>
      <c r="FM560" s="13" t="s">
        <v>289</v>
      </c>
      <c r="FN560" s="13" t="s">
        <v>289</v>
      </c>
      <c r="FO560" s="13" t="s">
        <v>289</v>
      </c>
      <c r="FP560" s="13" t="s">
        <v>289</v>
      </c>
      <c r="FQ560" s="13" t="s">
        <v>289</v>
      </c>
      <c r="FR560" s="13" t="s">
        <v>289</v>
      </c>
      <c r="FS560" s="13" t="s">
        <v>289</v>
      </c>
      <c r="FT560" s="13" t="s">
        <v>289</v>
      </c>
      <c r="FU560" s="13" t="s">
        <v>289</v>
      </c>
      <c r="FV560" s="13" t="s">
        <v>289</v>
      </c>
      <c r="FW560" s="13" t="s">
        <v>289</v>
      </c>
      <c r="FX560" s="13" t="s">
        <v>289</v>
      </c>
      <c r="FY560" s="13" t="s">
        <v>289</v>
      </c>
      <c r="FZ560" s="13" t="s">
        <v>289</v>
      </c>
      <c r="GA560" s="13" t="s">
        <v>289</v>
      </c>
      <c r="GB560" s="13" t="s">
        <v>289</v>
      </c>
      <c r="GC560" s="13" t="s">
        <v>289</v>
      </c>
      <c r="GD560" s="13" t="s">
        <v>289</v>
      </c>
      <c r="GE560" s="13" t="s">
        <v>289</v>
      </c>
      <c r="GF560" s="13" t="s">
        <v>289</v>
      </c>
      <c r="GG560" s="13" t="s">
        <v>289</v>
      </c>
      <c r="GH560" s="13" t="s">
        <v>289</v>
      </c>
      <c r="GI560" s="13" t="s">
        <v>289</v>
      </c>
      <c r="GJ560" s="13" t="s">
        <v>289</v>
      </c>
      <c r="GK560" s="13" t="s">
        <v>289</v>
      </c>
      <c r="GL560" s="13" t="s">
        <v>289</v>
      </c>
      <c r="GM560" s="13" t="s">
        <v>289</v>
      </c>
      <c r="GN560" s="13" t="s">
        <v>289</v>
      </c>
      <c r="GO560" s="13" t="s">
        <v>289</v>
      </c>
      <c r="GP560" s="13" t="s">
        <v>289</v>
      </c>
      <c r="GQ560" s="13" t="s">
        <v>289</v>
      </c>
      <c r="GR560" s="13" t="s">
        <v>289</v>
      </c>
      <c r="GS560" s="13" t="s">
        <v>289</v>
      </c>
      <c r="GT560" s="13" t="s">
        <v>289</v>
      </c>
      <c r="GU560" s="13" t="s">
        <v>289</v>
      </c>
      <c r="GV560" s="13" t="s">
        <v>289</v>
      </c>
      <c r="GW560" s="13" t="s">
        <v>289</v>
      </c>
      <c r="GX560" s="13" t="s">
        <v>289</v>
      </c>
      <c r="GY560" s="13" t="s">
        <v>289</v>
      </c>
      <c r="GZ560" s="13" t="s">
        <v>289</v>
      </c>
      <c r="HA560" s="13" t="s">
        <v>289</v>
      </c>
      <c r="HB560" s="13" t="s">
        <v>289</v>
      </c>
      <c r="HC560" s="13" t="s">
        <v>289</v>
      </c>
      <c r="HD560" s="13" t="s">
        <v>289</v>
      </c>
      <c r="HE560" s="13" t="s">
        <v>289</v>
      </c>
      <c r="HF560" s="13" t="s">
        <v>289</v>
      </c>
      <c r="HG560" s="13" t="s">
        <v>289</v>
      </c>
      <c r="HH560" s="13" t="s">
        <v>289</v>
      </c>
      <c r="HI560" s="13" t="s">
        <v>289</v>
      </c>
      <c r="HJ560" s="13" t="s">
        <v>289</v>
      </c>
      <c r="HK560" s="13" t="s">
        <v>289</v>
      </c>
      <c r="HL560" s="13" t="s">
        <v>289</v>
      </c>
      <c r="HM560" s="13" t="s">
        <v>289</v>
      </c>
      <c r="HN560" s="13" t="s">
        <v>289</v>
      </c>
      <c r="HO560" s="13" t="s">
        <v>289</v>
      </c>
      <c r="HP560" s="13" t="s">
        <v>289</v>
      </c>
      <c r="HQ560" s="13" t="s">
        <v>289</v>
      </c>
      <c r="HR560" s="13" t="s">
        <v>289</v>
      </c>
      <c r="HS560" s="13" t="s">
        <v>289</v>
      </c>
      <c r="HT560" s="13" t="s">
        <v>289</v>
      </c>
      <c r="HU560" s="13" t="s">
        <v>289</v>
      </c>
      <c r="HV560" s="13" t="s">
        <v>289</v>
      </c>
      <c r="HW560" s="13" t="s">
        <v>289</v>
      </c>
      <c r="HX560" s="13" t="s">
        <v>289</v>
      </c>
      <c r="HY560" s="13" t="s">
        <v>289</v>
      </c>
      <c r="HZ560" s="13" t="s">
        <v>289</v>
      </c>
      <c r="IA560" s="13" t="s">
        <v>289</v>
      </c>
      <c r="IB560" s="13" t="s">
        <v>289</v>
      </c>
      <c r="IC560" s="13" t="s">
        <v>289</v>
      </c>
      <c r="ID560" s="13" t="s">
        <v>289</v>
      </c>
      <c r="IE560" s="13" t="s">
        <v>289</v>
      </c>
      <c r="IF560" s="13" t="s">
        <v>289</v>
      </c>
      <c r="IG560" s="13" t="s">
        <v>289</v>
      </c>
      <c r="IH560" s="13" t="s">
        <v>289</v>
      </c>
      <c r="II560" s="13" t="s">
        <v>289</v>
      </c>
      <c r="IJ560" s="13" t="s">
        <v>289</v>
      </c>
      <c r="IK560" s="13" t="s">
        <v>289</v>
      </c>
      <c r="IL560" s="13" t="s">
        <v>289</v>
      </c>
      <c r="IM560" s="13" t="s">
        <v>289</v>
      </c>
      <c r="IN560" s="13" t="s">
        <v>289</v>
      </c>
      <c r="IO560" s="13" t="s">
        <v>289</v>
      </c>
      <c r="IP560" s="13" t="s">
        <v>289</v>
      </c>
      <c r="IQ560" s="13" t="s">
        <v>289</v>
      </c>
      <c r="IR560" s="13" t="s">
        <v>289</v>
      </c>
      <c r="IS560" s="13" t="s">
        <v>289</v>
      </c>
      <c r="IT560" s="13" t="s">
        <v>289</v>
      </c>
      <c r="IU560" s="13" t="s">
        <v>289</v>
      </c>
      <c r="IV560" s="13" t="s">
        <v>289</v>
      </c>
    </row>
    <row r="561" spans="1:256" ht="36.75" customHeight="1">
      <c r="A561" s="36" t="s">
        <v>290</v>
      </c>
      <c r="B561" s="36"/>
      <c r="C561" s="37">
        <f t="shared" si="29"/>
        <v>100</v>
      </c>
      <c r="D561" s="36"/>
      <c r="E561" s="29">
        <v>99</v>
      </c>
      <c r="F561" s="29">
        <v>99</v>
      </c>
      <c r="G561" s="154" t="s">
        <v>300</v>
      </c>
      <c r="H561" s="29"/>
      <c r="I561" s="64">
        <v>100</v>
      </c>
      <c r="J561" s="76"/>
      <c r="K561" s="76">
        <v>0</v>
      </c>
      <c r="L561" s="76">
        <v>0</v>
      </c>
      <c r="M561" s="37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 t="s">
        <v>290</v>
      </c>
      <c r="DI561" s="13" t="s">
        <v>290</v>
      </c>
      <c r="DJ561" s="13" t="s">
        <v>290</v>
      </c>
      <c r="DK561" s="13" t="s">
        <v>290</v>
      </c>
      <c r="DL561" s="13" t="s">
        <v>290</v>
      </c>
      <c r="DM561" s="13" t="s">
        <v>290</v>
      </c>
      <c r="DN561" s="13" t="s">
        <v>290</v>
      </c>
      <c r="DO561" s="13" t="s">
        <v>290</v>
      </c>
      <c r="DP561" s="13" t="s">
        <v>290</v>
      </c>
      <c r="DQ561" s="13" t="s">
        <v>290</v>
      </c>
      <c r="DR561" s="13" t="s">
        <v>290</v>
      </c>
      <c r="DS561" s="13" t="s">
        <v>290</v>
      </c>
      <c r="DT561" s="13" t="s">
        <v>290</v>
      </c>
      <c r="DU561" s="13" t="s">
        <v>290</v>
      </c>
      <c r="DV561" s="13" t="s">
        <v>290</v>
      </c>
      <c r="DW561" s="13" t="s">
        <v>290</v>
      </c>
      <c r="DX561" s="13" t="s">
        <v>290</v>
      </c>
      <c r="DY561" s="13" t="s">
        <v>290</v>
      </c>
      <c r="DZ561" s="13" t="s">
        <v>290</v>
      </c>
      <c r="EA561" s="13" t="s">
        <v>290</v>
      </c>
      <c r="EB561" s="13" t="s">
        <v>290</v>
      </c>
      <c r="EC561" s="13" t="s">
        <v>290</v>
      </c>
      <c r="ED561" s="13" t="s">
        <v>290</v>
      </c>
      <c r="EE561" s="13" t="s">
        <v>290</v>
      </c>
      <c r="EF561" s="13" t="s">
        <v>290</v>
      </c>
      <c r="EG561" s="13" t="s">
        <v>290</v>
      </c>
      <c r="EH561" s="13" t="s">
        <v>290</v>
      </c>
      <c r="EI561" s="13" t="s">
        <v>290</v>
      </c>
      <c r="EJ561" s="13" t="s">
        <v>290</v>
      </c>
      <c r="EK561" s="13" t="s">
        <v>290</v>
      </c>
      <c r="EL561" s="13" t="s">
        <v>290</v>
      </c>
      <c r="EM561" s="13" t="s">
        <v>290</v>
      </c>
      <c r="EN561" s="13" t="s">
        <v>290</v>
      </c>
      <c r="EO561" s="13" t="s">
        <v>290</v>
      </c>
      <c r="EP561" s="13" t="s">
        <v>290</v>
      </c>
      <c r="EQ561" s="13" t="s">
        <v>290</v>
      </c>
      <c r="ER561" s="13" t="s">
        <v>290</v>
      </c>
      <c r="ES561" s="13" t="s">
        <v>290</v>
      </c>
      <c r="ET561" s="13" t="s">
        <v>290</v>
      </c>
      <c r="EU561" s="13" t="s">
        <v>290</v>
      </c>
      <c r="EV561" s="13" t="s">
        <v>290</v>
      </c>
      <c r="EW561" s="13" t="s">
        <v>290</v>
      </c>
      <c r="EX561" s="13" t="s">
        <v>290</v>
      </c>
      <c r="EY561" s="13" t="s">
        <v>290</v>
      </c>
      <c r="EZ561" s="13" t="s">
        <v>290</v>
      </c>
      <c r="FA561" s="13" t="s">
        <v>290</v>
      </c>
      <c r="FB561" s="13" t="s">
        <v>290</v>
      </c>
      <c r="FC561" s="13" t="s">
        <v>290</v>
      </c>
      <c r="FD561" s="13" t="s">
        <v>290</v>
      </c>
      <c r="FE561" s="13" t="s">
        <v>290</v>
      </c>
      <c r="FF561" s="13" t="s">
        <v>290</v>
      </c>
      <c r="FG561" s="13" t="s">
        <v>290</v>
      </c>
      <c r="FH561" s="13" t="s">
        <v>290</v>
      </c>
      <c r="FI561" s="13" t="s">
        <v>290</v>
      </c>
      <c r="FJ561" s="13" t="s">
        <v>290</v>
      </c>
      <c r="FK561" s="13" t="s">
        <v>290</v>
      </c>
      <c r="FL561" s="13" t="s">
        <v>290</v>
      </c>
      <c r="FM561" s="13" t="s">
        <v>290</v>
      </c>
      <c r="FN561" s="13" t="s">
        <v>290</v>
      </c>
      <c r="FO561" s="13" t="s">
        <v>290</v>
      </c>
      <c r="FP561" s="13" t="s">
        <v>290</v>
      </c>
      <c r="FQ561" s="13" t="s">
        <v>290</v>
      </c>
      <c r="FR561" s="13" t="s">
        <v>290</v>
      </c>
      <c r="FS561" s="13" t="s">
        <v>290</v>
      </c>
      <c r="FT561" s="13" t="s">
        <v>290</v>
      </c>
      <c r="FU561" s="13" t="s">
        <v>290</v>
      </c>
      <c r="FV561" s="13" t="s">
        <v>290</v>
      </c>
      <c r="FW561" s="13" t="s">
        <v>290</v>
      </c>
      <c r="FX561" s="13" t="s">
        <v>290</v>
      </c>
      <c r="FY561" s="13" t="s">
        <v>290</v>
      </c>
      <c r="FZ561" s="13" t="s">
        <v>290</v>
      </c>
      <c r="GA561" s="13" t="s">
        <v>290</v>
      </c>
      <c r="GB561" s="13" t="s">
        <v>290</v>
      </c>
      <c r="GC561" s="13" t="s">
        <v>290</v>
      </c>
      <c r="GD561" s="13" t="s">
        <v>290</v>
      </c>
      <c r="GE561" s="13" t="s">
        <v>290</v>
      </c>
      <c r="GF561" s="13" t="s">
        <v>290</v>
      </c>
      <c r="GG561" s="13" t="s">
        <v>290</v>
      </c>
      <c r="GH561" s="13" t="s">
        <v>290</v>
      </c>
      <c r="GI561" s="13" t="s">
        <v>290</v>
      </c>
      <c r="GJ561" s="13" t="s">
        <v>290</v>
      </c>
      <c r="GK561" s="13" t="s">
        <v>290</v>
      </c>
      <c r="GL561" s="13" t="s">
        <v>290</v>
      </c>
      <c r="GM561" s="13" t="s">
        <v>290</v>
      </c>
      <c r="GN561" s="13" t="s">
        <v>290</v>
      </c>
      <c r="GO561" s="13" t="s">
        <v>290</v>
      </c>
      <c r="GP561" s="13" t="s">
        <v>290</v>
      </c>
      <c r="GQ561" s="13" t="s">
        <v>290</v>
      </c>
      <c r="GR561" s="13" t="s">
        <v>290</v>
      </c>
      <c r="GS561" s="13" t="s">
        <v>290</v>
      </c>
      <c r="GT561" s="13" t="s">
        <v>290</v>
      </c>
      <c r="GU561" s="13" t="s">
        <v>290</v>
      </c>
      <c r="GV561" s="13" t="s">
        <v>290</v>
      </c>
      <c r="GW561" s="13" t="s">
        <v>290</v>
      </c>
      <c r="GX561" s="13" t="s">
        <v>290</v>
      </c>
      <c r="GY561" s="13" t="s">
        <v>290</v>
      </c>
      <c r="GZ561" s="13" t="s">
        <v>290</v>
      </c>
      <c r="HA561" s="13" t="s">
        <v>290</v>
      </c>
      <c r="HB561" s="13" t="s">
        <v>290</v>
      </c>
      <c r="HC561" s="13" t="s">
        <v>290</v>
      </c>
      <c r="HD561" s="13" t="s">
        <v>290</v>
      </c>
      <c r="HE561" s="13" t="s">
        <v>290</v>
      </c>
      <c r="HF561" s="13" t="s">
        <v>290</v>
      </c>
      <c r="HG561" s="13" t="s">
        <v>290</v>
      </c>
      <c r="HH561" s="13" t="s">
        <v>290</v>
      </c>
      <c r="HI561" s="13" t="s">
        <v>290</v>
      </c>
      <c r="HJ561" s="13" t="s">
        <v>290</v>
      </c>
      <c r="HK561" s="13" t="s">
        <v>290</v>
      </c>
      <c r="HL561" s="13" t="s">
        <v>290</v>
      </c>
      <c r="HM561" s="13" t="s">
        <v>290</v>
      </c>
      <c r="HN561" s="13" t="s">
        <v>290</v>
      </c>
      <c r="HO561" s="13" t="s">
        <v>290</v>
      </c>
      <c r="HP561" s="13" t="s">
        <v>290</v>
      </c>
      <c r="HQ561" s="13" t="s">
        <v>290</v>
      </c>
      <c r="HR561" s="13" t="s">
        <v>290</v>
      </c>
      <c r="HS561" s="13" t="s">
        <v>290</v>
      </c>
      <c r="HT561" s="13" t="s">
        <v>290</v>
      </c>
      <c r="HU561" s="13" t="s">
        <v>290</v>
      </c>
      <c r="HV561" s="13" t="s">
        <v>290</v>
      </c>
      <c r="HW561" s="13" t="s">
        <v>290</v>
      </c>
      <c r="HX561" s="13" t="s">
        <v>290</v>
      </c>
      <c r="HY561" s="13" t="s">
        <v>290</v>
      </c>
      <c r="HZ561" s="13" t="s">
        <v>290</v>
      </c>
      <c r="IA561" s="13" t="s">
        <v>290</v>
      </c>
      <c r="IB561" s="13" t="s">
        <v>290</v>
      </c>
      <c r="IC561" s="13" t="s">
        <v>290</v>
      </c>
      <c r="ID561" s="13" t="s">
        <v>290</v>
      </c>
      <c r="IE561" s="13" t="s">
        <v>290</v>
      </c>
      <c r="IF561" s="13" t="s">
        <v>290</v>
      </c>
      <c r="IG561" s="13" t="s">
        <v>290</v>
      </c>
      <c r="IH561" s="13" t="s">
        <v>290</v>
      </c>
      <c r="II561" s="13" t="s">
        <v>290</v>
      </c>
      <c r="IJ561" s="13" t="s">
        <v>290</v>
      </c>
      <c r="IK561" s="13" t="s">
        <v>290</v>
      </c>
      <c r="IL561" s="13" t="s">
        <v>290</v>
      </c>
      <c r="IM561" s="13" t="s">
        <v>290</v>
      </c>
      <c r="IN561" s="13" t="s">
        <v>290</v>
      </c>
      <c r="IO561" s="13" t="s">
        <v>290</v>
      </c>
      <c r="IP561" s="13" t="s">
        <v>290</v>
      </c>
      <c r="IQ561" s="13" t="s">
        <v>290</v>
      </c>
      <c r="IR561" s="13" t="s">
        <v>290</v>
      </c>
      <c r="IS561" s="13" t="s">
        <v>290</v>
      </c>
      <c r="IT561" s="13" t="s">
        <v>290</v>
      </c>
      <c r="IU561" s="13" t="s">
        <v>290</v>
      </c>
      <c r="IV561" s="13" t="s">
        <v>290</v>
      </c>
    </row>
    <row r="562" spans="1:256" ht="36.75" customHeight="1">
      <c r="A562" s="36" t="s">
        <v>291</v>
      </c>
      <c r="B562" s="36"/>
      <c r="C562" s="37">
        <v>100</v>
      </c>
      <c r="D562" s="36"/>
      <c r="E562" s="29">
        <v>0</v>
      </c>
      <c r="F562" s="29">
        <v>0</v>
      </c>
      <c r="G562" s="154"/>
      <c r="H562" s="29"/>
      <c r="I562" s="64"/>
      <c r="J562" s="76"/>
      <c r="K562" s="76"/>
      <c r="L562" s="76"/>
      <c r="M562" s="37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 t="s">
        <v>291</v>
      </c>
      <c r="DI562" s="13" t="s">
        <v>291</v>
      </c>
      <c r="DJ562" s="13" t="s">
        <v>291</v>
      </c>
      <c r="DK562" s="13" t="s">
        <v>291</v>
      </c>
      <c r="DL562" s="13" t="s">
        <v>291</v>
      </c>
      <c r="DM562" s="13" t="s">
        <v>291</v>
      </c>
      <c r="DN562" s="13" t="s">
        <v>291</v>
      </c>
      <c r="DO562" s="13" t="s">
        <v>291</v>
      </c>
      <c r="DP562" s="13" t="s">
        <v>291</v>
      </c>
      <c r="DQ562" s="13" t="s">
        <v>291</v>
      </c>
      <c r="DR562" s="13" t="s">
        <v>291</v>
      </c>
      <c r="DS562" s="13" t="s">
        <v>291</v>
      </c>
      <c r="DT562" s="13" t="s">
        <v>291</v>
      </c>
      <c r="DU562" s="13" t="s">
        <v>291</v>
      </c>
      <c r="DV562" s="13" t="s">
        <v>291</v>
      </c>
      <c r="DW562" s="13" t="s">
        <v>291</v>
      </c>
      <c r="DX562" s="13" t="s">
        <v>291</v>
      </c>
      <c r="DY562" s="13" t="s">
        <v>291</v>
      </c>
      <c r="DZ562" s="13" t="s">
        <v>291</v>
      </c>
      <c r="EA562" s="13" t="s">
        <v>291</v>
      </c>
      <c r="EB562" s="13" t="s">
        <v>291</v>
      </c>
      <c r="EC562" s="13" t="s">
        <v>291</v>
      </c>
      <c r="ED562" s="13" t="s">
        <v>291</v>
      </c>
      <c r="EE562" s="13" t="s">
        <v>291</v>
      </c>
      <c r="EF562" s="13" t="s">
        <v>291</v>
      </c>
      <c r="EG562" s="13" t="s">
        <v>291</v>
      </c>
      <c r="EH562" s="13" t="s">
        <v>291</v>
      </c>
      <c r="EI562" s="13" t="s">
        <v>291</v>
      </c>
      <c r="EJ562" s="13" t="s">
        <v>291</v>
      </c>
      <c r="EK562" s="13" t="s">
        <v>291</v>
      </c>
      <c r="EL562" s="13" t="s">
        <v>291</v>
      </c>
      <c r="EM562" s="13" t="s">
        <v>291</v>
      </c>
      <c r="EN562" s="13" t="s">
        <v>291</v>
      </c>
      <c r="EO562" s="13" t="s">
        <v>291</v>
      </c>
      <c r="EP562" s="13" t="s">
        <v>291</v>
      </c>
      <c r="EQ562" s="13" t="s">
        <v>291</v>
      </c>
      <c r="ER562" s="13" t="s">
        <v>291</v>
      </c>
      <c r="ES562" s="13" t="s">
        <v>291</v>
      </c>
      <c r="ET562" s="13" t="s">
        <v>291</v>
      </c>
      <c r="EU562" s="13" t="s">
        <v>291</v>
      </c>
      <c r="EV562" s="13" t="s">
        <v>291</v>
      </c>
      <c r="EW562" s="13" t="s">
        <v>291</v>
      </c>
      <c r="EX562" s="13" t="s">
        <v>291</v>
      </c>
      <c r="EY562" s="13" t="s">
        <v>291</v>
      </c>
      <c r="EZ562" s="13" t="s">
        <v>291</v>
      </c>
      <c r="FA562" s="13" t="s">
        <v>291</v>
      </c>
      <c r="FB562" s="13" t="s">
        <v>291</v>
      </c>
      <c r="FC562" s="13" t="s">
        <v>291</v>
      </c>
      <c r="FD562" s="13" t="s">
        <v>291</v>
      </c>
      <c r="FE562" s="13" t="s">
        <v>291</v>
      </c>
      <c r="FF562" s="13" t="s">
        <v>291</v>
      </c>
      <c r="FG562" s="13" t="s">
        <v>291</v>
      </c>
      <c r="FH562" s="13" t="s">
        <v>291</v>
      </c>
      <c r="FI562" s="13" t="s">
        <v>291</v>
      </c>
      <c r="FJ562" s="13" t="s">
        <v>291</v>
      </c>
      <c r="FK562" s="13" t="s">
        <v>291</v>
      </c>
      <c r="FL562" s="13" t="s">
        <v>291</v>
      </c>
      <c r="FM562" s="13" t="s">
        <v>291</v>
      </c>
      <c r="FN562" s="13" t="s">
        <v>291</v>
      </c>
      <c r="FO562" s="13" t="s">
        <v>291</v>
      </c>
      <c r="FP562" s="13" t="s">
        <v>291</v>
      </c>
      <c r="FQ562" s="13" t="s">
        <v>291</v>
      </c>
      <c r="FR562" s="13" t="s">
        <v>291</v>
      </c>
      <c r="FS562" s="13" t="s">
        <v>291</v>
      </c>
      <c r="FT562" s="13" t="s">
        <v>291</v>
      </c>
      <c r="FU562" s="13" t="s">
        <v>291</v>
      </c>
      <c r="FV562" s="13" t="s">
        <v>291</v>
      </c>
      <c r="FW562" s="13" t="s">
        <v>291</v>
      </c>
      <c r="FX562" s="13" t="s">
        <v>291</v>
      </c>
      <c r="FY562" s="13" t="s">
        <v>291</v>
      </c>
      <c r="FZ562" s="13" t="s">
        <v>291</v>
      </c>
      <c r="GA562" s="13" t="s">
        <v>291</v>
      </c>
      <c r="GB562" s="13" t="s">
        <v>291</v>
      </c>
      <c r="GC562" s="13" t="s">
        <v>291</v>
      </c>
      <c r="GD562" s="13" t="s">
        <v>291</v>
      </c>
      <c r="GE562" s="13" t="s">
        <v>291</v>
      </c>
      <c r="GF562" s="13" t="s">
        <v>291</v>
      </c>
      <c r="GG562" s="13" t="s">
        <v>291</v>
      </c>
      <c r="GH562" s="13" t="s">
        <v>291</v>
      </c>
      <c r="GI562" s="13" t="s">
        <v>291</v>
      </c>
      <c r="GJ562" s="13" t="s">
        <v>291</v>
      </c>
      <c r="GK562" s="13" t="s">
        <v>291</v>
      </c>
      <c r="GL562" s="13" t="s">
        <v>291</v>
      </c>
      <c r="GM562" s="13" t="s">
        <v>291</v>
      </c>
      <c r="GN562" s="13" t="s">
        <v>291</v>
      </c>
      <c r="GO562" s="13" t="s">
        <v>291</v>
      </c>
      <c r="GP562" s="13" t="s">
        <v>291</v>
      </c>
      <c r="GQ562" s="13" t="s">
        <v>291</v>
      </c>
      <c r="GR562" s="13" t="s">
        <v>291</v>
      </c>
      <c r="GS562" s="13" t="s">
        <v>291</v>
      </c>
      <c r="GT562" s="13" t="s">
        <v>291</v>
      </c>
      <c r="GU562" s="13" t="s">
        <v>291</v>
      </c>
      <c r="GV562" s="13" t="s">
        <v>291</v>
      </c>
      <c r="GW562" s="13" t="s">
        <v>291</v>
      </c>
      <c r="GX562" s="13" t="s">
        <v>291</v>
      </c>
      <c r="GY562" s="13" t="s">
        <v>291</v>
      </c>
      <c r="GZ562" s="13" t="s">
        <v>291</v>
      </c>
      <c r="HA562" s="13" t="s">
        <v>291</v>
      </c>
      <c r="HB562" s="13" t="s">
        <v>291</v>
      </c>
      <c r="HC562" s="13" t="s">
        <v>291</v>
      </c>
      <c r="HD562" s="13" t="s">
        <v>291</v>
      </c>
      <c r="HE562" s="13" t="s">
        <v>291</v>
      </c>
      <c r="HF562" s="13" t="s">
        <v>291</v>
      </c>
      <c r="HG562" s="13" t="s">
        <v>291</v>
      </c>
      <c r="HH562" s="13" t="s">
        <v>291</v>
      </c>
      <c r="HI562" s="13" t="s">
        <v>291</v>
      </c>
      <c r="HJ562" s="13" t="s">
        <v>291</v>
      </c>
      <c r="HK562" s="13" t="s">
        <v>291</v>
      </c>
      <c r="HL562" s="13" t="s">
        <v>291</v>
      </c>
      <c r="HM562" s="13" t="s">
        <v>291</v>
      </c>
      <c r="HN562" s="13" t="s">
        <v>291</v>
      </c>
      <c r="HO562" s="13" t="s">
        <v>291</v>
      </c>
      <c r="HP562" s="13" t="s">
        <v>291</v>
      </c>
      <c r="HQ562" s="13" t="s">
        <v>291</v>
      </c>
      <c r="HR562" s="13" t="s">
        <v>291</v>
      </c>
      <c r="HS562" s="13" t="s">
        <v>291</v>
      </c>
      <c r="HT562" s="13" t="s">
        <v>291</v>
      </c>
      <c r="HU562" s="13" t="s">
        <v>291</v>
      </c>
      <c r="HV562" s="13" t="s">
        <v>291</v>
      </c>
      <c r="HW562" s="13" t="s">
        <v>291</v>
      </c>
      <c r="HX562" s="13" t="s">
        <v>291</v>
      </c>
      <c r="HY562" s="13" t="s">
        <v>291</v>
      </c>
      <c r="HZ562" s="13" t="s">
        <v>291</v>
      </c>
      <c r="IA562" s="13" t="s">
        <v>291</v>
      </c>
      <c r="IB562" s="13" t="s">
        <v>291</v>
      </c>
      <c r="IC562" s="13" t="s">
        <v>291</v>
      </c>
      <c r="ID562" s="13" t="s">
        <v>291</v>
      </c>
      <c r="IE562" s="13" t="s">
        <v>291</v>
      </c>
      <c r="IF562" s="13" t="s">
        <v>291</v>
      </c>
      <c r="IG562" s="13" t="s">
        <v>291</v>
      </c>
      <c r="IH562" s="13" t="s">
        <v>291</v>
      </c>
      <c r="II562" s="13" t="s">
        <v>291</v>
      </c>
      <c r="IJ562" s="13" t="s">
        <v>291</v>
      </c>
      <c r="IK562" s="13" t="s">
        <v>291</v>
      </c>
      <c r="IL562" s="13" t="s">
        <v>291</v>
      </c>
      <c r="IM562" s="13" t="s">
        <v>291</v>
      </c>
      <c r="IN562" s="13" t="s">
        <v>291</v>
      </c>
      <c r="IO562" s="13" t="s">
        <v>291</v>
      </c>
      <c r="IP562" s="13" t="s">
        <v>291</v>
      </c>
      <c r="IQ562" s="13" t="s">
        <v>291</v>
      </c>
      <c r="IR562" s="13" t="s">
        <v>291</v>
      </c>
      <c r="IS562" s="13" t="s">
        <v>291</v>
      </c>
      <c r="IT562" s="13" t="s">
        <v>291</v>
      </c>
      <c r="IU562" s="13" t="s">
        <v>291</v>
      </c>
      <c r="IV562" s="13" t="s">
        <v>291</v>
      </c>
    </row>
    <row r="563" spans="1:256" ht="36.75" customHeight="1">
      <c r="A563" s="36" t="s">
        <v>158</v>
      </c>
      <c r="B563" s="36"/>
      <c r="C563" s="37">
        <v>100</v>
      </c>
      <c r="D563" s="36"/>
      <c r="E563" s="29">
        <v>0</v>
      </c>
      <c r="F563" s="29">
        <v>0</v>
      </c>
      <c r="G563" s="154"/>
      <c r="H563" s="29"/>
      <c r="I563" s="64"/>
      <c r="J563" s="76"/>
      <c r="K563" s="76"/>
      <c r="L563" s="76"/>
      <c r="M563" s="37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 t="s">
        <v>158</v>
      </c>
      <c r="DI563" s="13" t="s">
        <v>158</v>
      </c>
      <c r="DJ563" s="13" t="s">
        <v>158</v>
      </c>
      <c r="DK563" s="13" t="s">
        <v>158</v>
      </c>
      <c r="DL563" s="13" t="s">
        <v>158</v>
      </c>
      <c r="DM563" s="13" t="s">
        <v>158</v>
      </c>
      <c r="DN563" s="13" t="s">
        <v>158</v>
      </c>
      <c r="DO563" s="13" t="s">
        <v>158</v>
      </c>
      <c r="DP563" s="13" t="s">
        <v>158</v>
      </c>
      <c r="DQ563" s="13" t="s">
        <v>158</v>
      </c>
      <c r="DR563" s="13" t="s">
        <v>158</v>
      </c>
      <c r="DS563" s="13" t="s">
        <v>158</v>
      </c>
      <c r="DT563" s="13" t="s">
        <v>158</v>
      </c>
      <c r="DU563" s="13" t="s">
        <v>158</v>
      </c>
      <c r="DV563" s="13" t="s">
        <v>158</v>
      </c>
      <c r="DW563" s="13" t="s">
        <v>158</v>
      </c>
      <c r="DX563" s="13" t="s">
        <v>158</v>
      </c>
      <c r="DY563" s="13" t="s">
        <v>158</v>
      </c>
      <c r="DZ563" s="13" t="s">
        <v>158</v>
      </c>
      <c r="EA563" s="13" t="s">
        <v>158</v>
      </c>
      <c r="EB563" s="13" t="s">
        <v>158</v>
      </c>
      <c r="EC563" s="13" t="s">
        <v>158</v>
      </c>
      <c r="ED563" s="13" t="s">
        <v>158</v>
      </c>
      <c r="EE563" s="13" t="s">
        <v>158</v>
      </c>
      <c r="EF563" s="13" t="s">
        <v>158</v>
      </c>
      <c r="EG563" s="13" t="s">
        <v>158</v>
      </c>
      <c r="EH563" s="13" t="s">
        <v>158</v>
      </c>
      <c r="EI563" s="13" t="s">
        <v>158</v>
      </c>
      <c r="EJ563" s="13" t="s">
        <v>158</v>
      </c>
      <c r="EK563" s="13" t="s">
        <v>158</v>
      </c>
      <c r="EL563" s="13" t="s">
        <v>158</v>
      </c>
      <c r="EM563" s="13" t="s">
        <v>158</v>
      </c>
      <c r="EN563" s="13" t="s">
        <v>158</v>
      </c>
      <c r="EO563" s="13" t="s">
        <v>158</v>
      </c>
      <c r="EP563" s="13" t="s">
        <v>158</v>
      </c>
      <c r="EQ563" s="13" t="s">
        <v>158</v>
      </c>
      <c r="ER563" s="13" t="s">
        <v>158</v>
      </c>
      <c r="ES563" s="13" t="s">
        <v>158</v>
      </c>
      <c r="ET563" s="13" t="s">
        <v>158</v>
      </c>
      <c r="EU563" s="13" t="s">
        <v>158</v>
      </c>
      <c r="EV563" s="13" t="s">
        <v>158</v>
      </c>
      <c r="EW563" s="13" t="s">
        <v>158</v>
      </c>
      <c r="EX563" s="13" t="s">
        <v>158</v>
      </c>
      <c r="EY563" s="13" t="s">
        <v>158</v>
      </c>
      <c r="EZ563" s="13" t="s">
        <v>158</v>
      </c>
      <c r="FA563" s="13" t="s">
        <v>158</v>
      </c>
      <c r="FB563" s="13" t="s">
        <v>158</v>
      </c>
      <c r="FC563" s="13" t="s">
        <v>158</v>
      </c>
      <c r="FD563" s="13" t="s">
        <v>158</v>
      </c>
      <c r="FE563" s="13" t="s">
        <v>158</v>
      </c>
      <c r="FF563" s="13" t="s">
        <v>158</v>
      </c>
      <c r="FG563" s="13" t="s">
        <v>158</v>
      </c>
      <c r="FH563" s="13" t="s">
        <v>158</v>
      </c>
      <c r="FI563" s="13" t="s">
        <v>158</v>
      </c>
      <c r="FJ563" s="13" t="s">
        <v>158</v>
      </c>
      <c r="FK563" s="13" t="s">
        <v>158</v>
      </c>
      <c r="FL563" s="13" t="s">
        <v>158</v>
      </c>
      <c r="FM563" s="13" t="s">
        <v>158</v>
      </c>
      <c r="FN563" s="13" t="s">
        <v>158</v>
      </c>
      <c r="FO563" s="13" t="s">
        <v>158</v>
      </c>
      <c r="FP563" s="13" t="s">
        <v>158</v>
      </c>
      <c r="FQ563" s="13" t="s">
        <v>158</v>
      </c>
      <c r="FR563" s="13" t="s">
        <v>158</v>
      </c>
      <c r="FS563" s="13" t="s">
        <v>158</v>
      </c>
      <c r="FT563" s="13" t="s">
        <v>158</v>
      </c>
      <c r="FU563" s="13" t="s">
        <v>158</v>
      </c>
      <c r="FV563" s="13" t="s">
        <v>158</v>
      </c>
      <c r="FW563" s="13" t="s">
        <v>158</v>
      </c>
      <c r="FX563" s="13" t="s">
        <v>158</v>
      </c>
      <c r="FY563" s="13" t="s">
        <v>158</v>
      </c>
      <c r="FZ563" s="13" t="s">
        <v>158</v>
      </c>
      <c r="GA563" s="13" t="s">
        <v>158</v>
      </c>
      <c r="GB563" s="13" t="s">
        <v>158</v>
      </c>
      <c r="GC563" s="13" t="s">
        <v>158</v>
      </c>
      <c r="GD563" s="13" t="s">
        <v>158</v>
      </c>
      <c r="GE563" s="13" t="s">
        <v>158</v>
      </c>
      <c r="GF563" s="13" t="s">
        <v>158</v>
      </c>
      <c r="GG563" s="13" t="s">
        <v>158</v>
      </c>
      <c r="GH563" s="13" t="s">
        <v>158</v>
      </c>
      <c r="GI563" s="13" t="s">
        <v>158</v>
      </c>
      <c r="GJ563" s="13" t="s">
        <v>158</v>
      </c>
      <c r="GK563" s="13" t="s">
        <v>158</v>
      </c>
      <c r="GL563" s="13" t="s">
        <v>158</v>
      </c>
      <c r="GM563" s="13" t="s">
        <v>158</v>
      </c>
      <c r="GN563" s="13" t="s">
        <v>158</v>
      </c>
      <c r="GO563" s="13" t="s">
        <v>158</v>
      </c>
      <c r="GP563" s="13" t="s">
        <v>158</v>
      </c>
      <c r="GQ563" s="13" t="s">
        <v>158</v>
      </c>
      <c r="GR563" s="13" t="s">
        <v>158</v>
      </c>
      <c r="GS563" s="13" t="s">
        <v>158</v>
      </c>
      <c r="GT563" s="13" t="s">
        <v>158</v>
      </c>
      <c r="GU563" s="13" t="s">
        <v>158</v>
      </c>
      <c r="GV563" s="13" t="s">
        <v>158</v>
      </c>
      <c r="GW563" s="13" t="s">
        <v>158</v>
      </c>
      <c r="GX563" s="13" t="s">
        <v>158</v>
      </c>
      <c r="GY563" s="13" t="s">
        <v>158</v>
      </c>
      <c r="GZ563" s="13" t="s">
        <v>158</v>
      </c>
      <c r="HA563" s="13" t="s">
        <v>158</v>
      </c>
      <c r="HB563" s="13" t="s">
        <v>158</v>
      </c>
      <c r="HC563" s="13" t="s">
        <v>158</v>
      </c>
      <c r="HD563" s="13" t="s">
        <v>158</v>
      </c>
      <c r="HE563" s="13" t="s">
        <v>158</v>
      </c>
      <c r="HF563" s="13" t="s">
        <v>158</v>
      </c>
      <c r="HG563" s="13" t="s">
        <v>158</v>
      </c>
      <c r="HH563" s="13" t="s">
        <v>158</v>
      </c>
      <c r="HI563" s="13" t="s">
        <v>158</v>
      </c>
      <c r="HJ563" s="13" t="s">
        <v>158</v>
      </c>
      <c r="HK563" s="13" t="s">
        <v>158</v>
      </c>
      <c r="HL563" s="13" t="s">
        <v>158</v>
      </c>
      <c r="HM563" s="13" t="s">
        <v>158</v>
      </c>
      <c r="HN563" s="13" t="s">
        <v>158</v>
      </c>
      <c r="HO563" s="13" t="s">
        <v>158</v>
      </c>
      <c r="HP563" s="13" t="s">
        <v>158</v>
      </c>
      <c r="HQ563" s="13" t="s">
        <v>158</v>
      </c>
      <c r="HR563" s="13" t="s">
        <v>158</v>
      </c>
      <c r="HS563" s="13" t="s">
        <v>158</v>
      </c>
      <c r="HT563" s="13" t="s">
        <v>158</v>
      </c>
      <c r="HU563" s="13" t="s">
        <v>158</v>
      </c>
      <c r="HV563" s="13" t="s">
        <v>158</v>
      </c>
      <c r="HW563" s="13" t="s">
        <v>158</v>
      </c>
      <c r="HX563" s="13" t="s">
        <v>158</v>
      </c>
      <c r="HY563" s="13" t="s">
        <v>158</v>
      </c>
      <c r="HZ563" s="13" t="s">
        <v>158</v>
      </c>
      <c r="IA563" s="13" t="s">
        <v>158</v>
      </c>
      <c r="IB563" s="13" t="s">
        <v>158</v>
      </c>
      <c r="IC563" s="13" t="s">
        <v>158</v>
      </c>
      <c r="ID563" s="13" t="s">
        <v>158</v>
      </c>
      <c r="IE563" s="13" t="s">
        <v>158</v>
      </c>
      <c r="IF563" s="13" t="s">
        <v>158</v>
      </c>
      <c r="IG563" s="13" t="s">
        <v>158</v>
      </c>
      <c r="IH563" s="13" t="s">
        <v>158</v>
      </c>
      <c r="II563" s="13" t="s">
        <v>158</v>
      </c>
      <c r="IJ563" s="13" t="s">
        <v>158</v>
      </c>
      <c r="IK563" s="13" t="s">
        <v>158</v>
      </c>
      <c r="IL563" s="13" t="s">
        <v>158</v>
      </c>
      <c r="IM563" s="13" t="s">
        <v>158</v>
      </c>
      <c r="IN563" s="13" t="s">
        <v>158</v>
      </c>
      <c r="IO563" s="13" t="s">
        <v>158</v>
      </c>
      <c r="IP563" s="13" t="s">
        <v>158</v>
      </c>
      <c r="IQ563" s="13" t="s">
        <v>158</v>
      </c>
      <c r="IR563" s="13" t="s">
        <v>158</v>
      </c>
      <c r="IS563" s="13" t="s">
        <v>158</v>
      </c>
      <c r="IT563" s="13" t="s">
        <v>158</v>
      </c>
      <c r="IU563" s="13" t="s">
        <v>158</v>
      </c>
      <c r="IV563" s="13" t="s">
        <v>158</v>
      </c>
    </row>
    <row r="564" spans="1:256" ht="36.75" customHeight="1">
      <c r="A564" s="36" t="s">
        <v>292</v>
      </c>
      <c r="B564" s="36"/>
      <c r="C564" s="37">
        <v>100</v>
      </c>
      <c r="D564" s="36"/>
      <c r="E564" s="29">
        <v>0</v>
      </c>
      <c r="F564" s="29">
        <v>0</v>
      </c>
      <c r="G564" s="154"/>
      <c r="H564" s="29"/>
      <c r="I564" s="64"/>
      <c r="J564" s="76"/>
      <c r="K564" s="76"/>
      <c r="L564" s="76"/>
      <c r="M564" s="37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 t="s">
        <v>292</v>
      </c>
      <c r="DI564" s="13" t="s">
        <v>292</v>
      </c>
      <c r="DJ564" s="13" t="s">
        <v>292</v>
      </c>
      <c r="DK564" s="13" t="s">
        <v>292</v>
      </c>
      <c r="DL564" s="13" t="s">
        <v>292</v>
      </c>
      <c r="DM564" s="13" t="s">
        <v>292</v>
      </c>
      <c r="DN564" s="13" t="s">
        <v>292</v>
      </c>
      <c r="DO564" s="13" t="s">
        <v>292</v>
      </c>
      <c r="DP564" s="13" t="s">
        <v>292</v>
      </c>
      <c r="DQ564" s="13" t="s">
        <v>292</v>
      </c>
      <c r="DR564" s="13" t="s">
        <v>292</v>
      </c>
      <c r="DS564" s="13" t="s">
        <v>292</v>
      </c>
      <c r="DT564" s="13" t="s">
        <v>292</v>
      </c>
      <c r="DU564" s="13" t="s">
        <v>292</v>
      </c>
      <c r="DV564" s="13" t="s">
        <v>292</v>
      </c>
      <c r="DW564" s="13" t="s">
        <v>292</v>
      </c>
      <c r="DX564" s="13" t="s">
        <v>292</v>
      </c>
      <c r="DY564" s="13" t="s">
        <v>292</v>
      </c>
      <c r="DZ564" s="13" t="s">
        <v>292</v>
      </c>
      <c r="EA564" s="13" t="s">
        <v>292</v>
      </c>
      <c r="EB564" s="13" t="s">
        <v>292</v>
      </c>
      <c r="EC564" s="13" t="s">
        <v>292</v>
      </c>
      <c r="ED564" s="13" t="s">
        <v>292</v>
      </c>
      <c r="EE564" s="13" t="s">
        <v>292</v>
      </c>
      <c r="EF564" s="13" t="s">
        <v>292</v>
      </c>
      <c r="EG564" s="13" t="s">
        <v>292</v>
      </c>
      <c r="EH564" s="13" t="s">
        <v>292</v>
      </c>
      <c r="EI564" s="13" t="s">
        <v>292</v>
      </c>
      <c r="EJ564" s="13" t="s">
        <v>292</v>
      </c>
      <c r="EK564" s="13" t="s">
        <v>292</v>
      </c>
      <c r="EL564" s="13" t="s">
        <v>292</v>
      </c>
      <c r="EM564" s="13" t="s">
        <v>292</v>
      </c>
      <c r="EN564" s="13" t="s">
        <v>292</v>
      </c>
      <c r="EO564" s="13" t="s">
        <v>292</v>
      </c>
      <c r="EP564" s="13" t="s">
        <v>292</v>
      </c>
      <c r="EQ564" s="13" t="s">
        <v>292</v>
      </c>
      <c r="ER564" s="13" t="s">
        <v>292</v>
      </c>
      <c r="ES564" s="13" t="s">
        <v>292</v>
      </c>
      <c r="ET564" s="13" t="s">
        <v>292</v>
      </c>
      <c r="EU564" s="13" t="s">
        <v>292</v>
      </c>
      <c r="EV564" s="13" t="s">
        <v>292</v>
      </c>
      <c r="EW564" s="13" t="s">
        <v>292</v>
      </c>
      <c r="EX564" s="13" t="s">
        <v>292</v>
      </c>
      <c r="EY564" s="13" t="s">
        <v>292</v>
      </c>
      <c r="EZ564" s="13" t="s">
        <v>292</v>
      </c>
      <c r="FA564" s="13" t="s">
        <v>292</v>
      </c>
      <c r="FB564" s="13" t="s">
        <v>292</v>
      </c>
      <c r="FC564" s="13" t="s">
        <v>292</v>
      </c>
      <c r="FD564" s="13" t="s">
        <v>292</v>
      </c>
      <c r="FE564" s="13" t="s">
        <v>292</v>
      </c>
      <c r="FF564" s="13" t="s">
        <v>292</v>
      </c>
      <c r="FG564" s="13" t="s">
        <v>292</v>
      </c>
      <c r="FH564" s="13" t="s">
        <v>292</v>
      </c>
      <c r="FI564" s="13" t="s">
        <v>292</v>
      </c>
      <c r="FJ564" s="13" t="s">
        <v>292</v>
      </c>
      <c r="FK564" s="13" t="s">
        <v>292</v>
      </c>
      <c r="FL564" s="13" t="s">
        <v>292</v>
      </c>
      <c r="FM564" s="13" t="s">
        <v>292</v>
      </c>
      <c r="FN564" s="13" t="s">
        <v>292</v>
      </c>
      <c r="FO564" s="13" t="s">
        <v>292</v>
      </c>
      <c r="FP564" s="13" t="s">
        <v>292</v>
      </c>
      <c r="FQ564" s="13" t="s">
        <v>292</v>
      </c>
      <c r="FR564" s="13" t="s">
        <v>292</v>
      </c>
      <c r="FS564" s="13" t="s">
        <v>292</v>
      </c>
      <c r="FT564" s="13" t="s">
        <v>292</v>
      </c>
      <c r="FU564" s="13" t="s">
        <v>292</v>
      </c>
      <c r="FV564" s="13" t="s">
        <v>292</v>
      </c>
      <c r="FW564" s="13" t="s">
        <v>292</v>
      </c>
      <c r="FX564" s="13" t="s">
        <v>292</v>
      </c>
      <c r="FY564" s="13" t="s">
        <v>292</v>
      </c>
      <c r="FZ564" s="13" t="s">
        <v>292</v>
      </c>
      <c r="GA564" s="13" t="s">
        <v>292</v>
      </c>
      <c r="GB564" s="13" t="s">
        <v>292</v>
      </c>
      <c r="GC564" s="13" t="s">
        <v>292</v>
      </c>
      <c r="GD564" s="13" t="s">
        <v>292</v>
      </c>
      <c r="GE564" s="13" t="s">
        <v>292</v>
      </c>
      <c r="GF564" s="13" t="s">
        <v>292</v>
      </c>
      <c r="GG564" s="13" t="s">
        <v>292</v>
      </c>
      <c r="GH564" s="13" t="s">
        <v>292</v>
      </c>
      <c r="GI564" s="13" t="s">
        <v>292</v>
      </c>
      <c r="GJ564" s="13" t="s">
        <v>292</v>
      </c>
      <c r="GK564" s="13" t="s">
        <v>292</v>
      </c>
      <c r="GL564" s="13" t="s">
        <v>292</v>
      </c>
      <c r="GM564" s="13" t="s">
        <v>292</v>
      </c>
      <c r="GN564" s="13" t="s">
        <v>292</v>
      </c>
      <c r="GO564" s="13" t="s">
        <v>292</v>
      </c>
      <c r="GP564" s="13" t="s">
        <v>292</v>
      </c>
      <c r="GQ564" s="13" t="s">
        <v>292</v>
      </c>
      <c r="GR564" s="13" t="s">
        <v>292</v>
      </c>
      <c r="GS564" s="13" t="s">
        <v>292</v>
      </c>
      <c r="GT564" s="13" t="s">
        <v>292</v>
      </c>
      <c r="GU564" s="13" t="s">
        <v>292</v>
      </c>
      <c r="GV564" s="13" t="s">
        <v>292</v>
      </c>
      <c r="GW564" s="13" t="s">
        <v>292</v>
      </c>
      <c r="GX564" s="13" t="s">
        <v>292</v>
      </c>
      <c r="GY564" s="13" t="s">
        <v>292</v>
      </c>
      <c r="GZ564" s="13" t="s">
        <v>292</v>
      </c>
      <c r="HA564" s="13" t="s">
        <v>292</v>
      </c>
      <c r="HB564" s="13" t="s">
        <v>292</v>
      </c>
      <c r="HC564" s="13" t="s">
        <v>292</v>
      </c>
      <c r="HD564" s="13" t="s">
        <v>292</v>
      </c>
      <c r="HE564" s="13" t="s">
        <v>292</v>
      </c>
      <c r="HF564" s="13" t="s">
        <v>292</v>
      </c>
      <c r="HG564" s="13" t="s">
        <v>292</v>
      </c>
      <c r="HH564" s="13" t="s">
        <v>292</v>
      </c>
      <c r="HI564" s="13" t="s">
        <v>292</v>
      </c>
      <c r="HJ564" s="13" t="s">
        <v>292</v>
      </c>
      <c r="HK564" s="13" t="s">
        <v>292</v>
      </c>
      <c r="HL564" s="13" t="s">
        <v>292</v>
      </c>
      <c r="HM564" s="13" t="s">
        <v>292</v>
      </c>
      <c r="HN564" s="13" t="s">
        <v>292</v>
      </c>
      <c r="HO564" s="13" t="s">
        <v>292</v>
      </c>
      <c r="HP564" s="13" t="s">
        <v>292</v>
      </c>
      <c r="HQ564" s="13" t="s">
        <v>292</v>
      </c>
      <c r="HR564" s="13" t="s">
        <v>292</v>
      </c>
      <c r="HS564" s="13" t="s">
        <v>292</v>
      </c>
      <c r="HT564" s="13" t="s">
        <v>292</v>
      </c>
      <c r="HU564" s="13" t="s">
        <v>292</v>
      </c>
      <c r="HV564" s="13" t="s">
        <v>292</v>
      </c>
      <c r="HW564" s="13" t="s">
        <v>292</v>
      </c>
      <c r="HX564" s="13" t="s">
        <v>292</v>
      </c>
      <c r="HY564" s="13" t="s">
        <v>292</v>
      </c>
      <c r="HZ564" s="13" t="s">
        <v>292</v>
      </c>
      <c r="IA564" s="13" t="s">
        <v>292</v>
      </c>
      <c r="IB564" s="13" t="s">
        <v>292</v>
      </c>
      <c r="IC564" s="13" t="s">
        <v>292</v>
      </c>
      <c r="ID564" s="13" t="s">
        <v>292</v>
      </c>
      <c r="IE564" s="13" t="s">
        <v>292</v>
      </c>
      <c r="IF564" s="13" t="s">
        <v>292</v>
      </c>
      <c r="IG564" s="13" t="s">
        <v>292</v>
      </c>
      <c r="IH564" s="13" t="s">
        <v>292</v>
      </c>
      <c r="II564" s="13" t="s">
        <v>292</v>
      </c>
      <c r="IJ564" s="13" t="s">
        <v>292</v>
      </c>
      <c r="IK564" s="13" t="s">
        <v>292</v>
      </c>
      <c r="IL564" s="13" t="s">
        <v>292</v>
      </c>
      <c r="IM564" s="13" t="s">
        <v>292</v>
      </c>
      <c r="IN564" s="13" t="s">
        <v>292</v>
      </c>
      <c r="IO564" s="13" t="s">
        <v>292</v>
      </c>
      <c r="IP564" s="13" t="s">
        <v>292</v>
      </c>
      <c r="IQ564" s="13" t="s">
        <v>292</v>
      </c>
      <c r="IR564" s="13" t="s">
        <v>292</v>
      </c>
      <c r="IS564" s="13" t="s">
        <v>292</v>
      </c>
      <c r="IT564" s="13" t="s">
        <v>292</v>
      </c>
      <c r="IU564" s="13" t="s">
        <v>292</v>
      </c>
      <c r="IV564" s="13" t="s">
        <v>292</v>
      </c>
    </row>
    <row r="565" spans="1:256" ht="36.75" customHeight="1">
      <c r="A565" s="36" t="s">
        <v>293</v>
      </c>
      <c r="B565" s="36"/>
      <c r="C565" s="37">
        <v>100</v>
      </c>
      <c r="D565" s="36"/>
      <c r="E565" s="29">
        <v>0</v>
      </c>
      <c r="F565" s="29">
        <v>0</v>
      </c>
      <c r="G565" s="154"/>
      <c r="H565" s="29"/>
      <c r="I565" s="64"/>
      <c r="J565" s="76"/>
      <c r="K565" s="76"/>
      <c r="L565" s="76"/>
      <c r="M565" s="37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 t="s">
        <v>293</v>
      </c>
      <c r="DI565" s="13" t="s">
        <v>293</v>
      </c>
      <c r="DJ565" s="13" t="s">
        <v>293</v>
      </c>
      <c r="DK565" s="13" t="s">
        <v>293</v>
      </c>
      <c r="DL565" s="13" t="s">
        <v>293</v>
      </c>
      <c r="DM565" s="13" t="s">
        <v>293</v>
      </c>
      <c r="DN565" s="13" t="s">
        <v>293</v>
      </c>
      <c r="DO565" s="13" t="s">
        <v>293</v>
      </c>
      <c r="DP565" s="13" t="s">
        <v>293</v>
      </c>
      <c r="DQ565" s="13" t="s">
        <v>293</v>
      </c>
      <c r="DR565" s="13" t="s">
        <v>293</v>
      </c>
      <c r="DS565" s="13" t="s">
        <v>293</v>
      </c>
      <c r="DT565" s="13" t="s">
        <v>293</v>
      </c>
      <c r="DU565" s="13" t="s">
        <v>293</v>
      </c>
      <c r="DV565" s="13" t="s">
        <v>293</v>
      </c>
      <c r="DW565" s="13" t="s">
        <v>293</v>
      </c>
      <c r="DX565" s="13" t="s">
        <v>293</v>
      </c>
      <c r="DY565" s="13" t="s">
        <v>293</v>
      </c>
      <c r="DZ565" s="13" t="s">
        <v>293</v>
      </c>
      <c r="EA565" s="13" t="s">
        <v>293</v>
      </c>
      <c r="EB565" s="13" t="s">
        <v>293</v>
      </c>
      <c r="EC565" s="13" t="s">
        <v>293</v>
      </c>
      <c r="ED565" s="13" t="s">
        <v>293</v>
      </c>
      <c r="EE565" s="13" t="s">
        <v>293</v>
      </c>
      <c r="EF565" s="13" t="s">
        <v>293</v>
      </c>
      <c r="EG565" s="13" t="s">
        <v>293</v>
      </c>
      <c r="EH565" s="13" t="s">
        <v>293</v>
      </c>
      <c r="EI565" s="13" t="s">
        <v>293</v>
      </c>
      <c r="EJ565" s="13" t="s">
        <v>293</v>
      </c>
      <c r="EK565" s="13" t="s">
        <v>293</v>
      </c>
      <c r="EL565" s="13" t="s">
        <v>293</v>
      </c>
      <c r="EM565" s="13" t="s">
        <v>293</v>
      </c>
      <c r="EN565" s="13" t="s">
        <v>293</v>
      </c>
      <c r="EO565" s="13" t="s">
        <v>293</v>
      </c>
      <c r="EP565" s="13" t="s">
        <v>293</v>
      </c>
      <c r="EQ565" s="13" t="s">
        <v>293</v>
      </c>
      <c r="ER565" s="13" t="s">
        <v>293</v>
      </c>
      <c r="ES565" s="13" t="s">
        <v>293</v>
      </c>
      <c r="ET565" s="13" t="s">
        <v>293</v>
      </c>
      <c r="EU565" s="13" t="s">
        <v>293</v>
      </c>
      <c r="EV565" s="13" t="s">
        <v>293</v>
      </c>
      <c r="EW565" s="13" t="s">
        <v>293</v>
      </c>
      <c r="EX565" s="13" t="s">
        <v>293</v>
      </c>
      <c r="EY565" s="13" t="s">
        <v>293</v>
      </c>
      <c r="EZ565" s="13" t="s">
        <v>293</v>
      </c>
      <c r="FA565" s="13" t="s">
        <v>293</v>
      </c>
      <c r="FB565" s="13" t="s">
        <v>293</v>
      </c>
      <c r="FC565" s="13" t="s">
        <v>293</v>
      </c>
      <c r="FD565" s="13" t="s">
        <v>293</v>
      </c>
      <c r="FE565" s="13" t="s">
        <v>293</v>
      </c>
      <c r="FF565" s="13" t="s">
        <v>293</v>
      </c>
      <c r="FG565" s="13" t="s">
        <v>293</v>
      </c>
      <c r="FH565" s="13" t="s">
        <v>293</v>
      </c>
      <c r="FI565" s="13" t="s">
        <v>293</v>
      </c>
      <c r="FJ565" s="13" t="s">
        <v>293</v>
      </c>
      <c r="FK565" s="13" t="s">
        <v>293</v>
      </c>
      <c r="FL565" s="13" t="s">
        <v>293</v>
      </c>
      <c r="FM565" s="13" t="s">
        <v>293</v>
      </c>
      <c r="FN565" s="13" t="s">
        <v>293</v>
      </c>
      <c r="FO565" s="13" t="s">
        <v>293</v>
      </c>
      <c r="FP565" s="13" t="s">
        <v>293</v>
      </c>
      <c r="FQ565" s="13" t="s">
        <v>293</v>
      </c>
      <c r="FR565" s="13" t="s">
        <v>293</v>
      </c>
      <c r="FS565" s="13" t="s">
        <v>293</v>
      </c>
      <c r="FT565" s="13" t="s">
        <v>293</v>
      </c>
      <c r="FU565" s="13" t="s">
        <v>293</v>
      </c>
      <c r="FV565" s="13" t="s">
        <v>293</v>
      </c>
      <c r="FW565" s="13" t="s">
        <v>293</v>
      </c>
      <c r="FX565" s="13" t="s">
        <v>293</v>
      </c>
      <c r="FY565" s="13" t="s">
        <v>293</v>
      </c>
      <c r="FZ565" s="13" t="s">
        <v>293</v>
      </c>
      <c r="GA565" s="13" t="s">
        <v>293</v>
      </c>
      <c r="GB565" s="13" t="s">
        <v>293</v>
      </c>
      <c r="GC565" s="13" t="s">
        <v>293</v>
      </c>
      <c r="GD565" s="13" t="s">
        <v>293</v>
      </c>
      <c r="GE565" s="13" t="s">
        <v>293</v>
      </c>
      <c r="GF565" s="13" t="s">
        <v>293</v>
      </c>
      <c r="GG565" s="13" t="s">
        <v>293</v>
      </c>
      <c r="GH565" s="13" t="s">
        <v>293</v>
      </c>
      <c r="GI565" s="13" t="s">
        <v>293</v>
      </c>
      <c r="GJ565" s="13" t="s">
        <v>293</v>
      </c>
      <c r="GK565" s="13" t="s">
        <v>293</v>
      </c>
      <c r="GL565" s="13" t="s">
        <v>293</v>
      </c>
      <c r="GM565" s="13" t="s">
        <v>293</v>
      </c>
      <c r="GN565" s="13" t="s">
        <v>293</v>
      </c>
      <c r="GO565" s="13" t="s">
        <v>293</v>
      </c>
      <c r="GP565" s="13" t="s">
        <v>293</v>
      </c>
      <c r="GQ565" s="13" t="s">
        <v>293</v>
      </c>
      <c r="GR565" s="13" t="s">
        <v>293</v>
      </c>
      <c r="GS565" s="13" t="s">
        <v>293</v>
      </c>
      <c r="GT565" s="13" t="s">
        <v>293</v>
      </c>
      <c r="GU565" s="13" t="s">
        <v>293</v>
      </c>
      <c r="GV565" s="13" t="s">
        <v>293</v>
      </c>
      <c r="GW565" s="13" t="s">
        <v>293</v>
      </c>
      <c r="GX565" s="13" t="s">
        <v>293</v>
      </c>
      <c r="GY565" s="13" t="s">
        <v>293</v>
      </c>
      <c r="GZ565" s="13" t="s">
        <v>293</v>
      </c>
      <c r="HA565" s="13" t="s">
        <v>293</v>
      </c>
      <c r="HB565" s="13" t="s">
        <v>293</v>
      </c>
      <c r="HC565" s="13" t="s">
        <v>293</v>
      </c>
      <c r="HD565" s="13" t="s">
        <v>293</v>
      </c>
      <c r="HE565" s="13" t="s">
        <v>293</v>
      </c>
      <c r="HF565" s="13" t="s">
        <v>293</v>
      </c>
      <c r="HG565" s="13" t="s">
        <v>293</v>
      </c>
      <c r="HH565" s="13" t="s">
        <v>293</v>
      </c>
      <c r="HI565" s="13" t="s">
        <v>293</v>
      </c>
      <c r="HJ565" s="13" t="s">
        <v>293</v>
      </c>
      <c r="HK565" s="13" t="s">
        <v>293</v>
      </c>
      <c r="HL565" s="13" t="s">
        <v>293</v>
      </c>
      <c r="HM565" s="13" t="s">
        <v>293</v>
      </c>
      <c r="HN565" s="13" t="s">
        <v>293</v>
      </c>
      <c r="HO565" s="13" t="s">
        <v>293</v>
      </c>
      <c r="HP565" s="13" t="s">
        <v>293</v>
      </c>
      <c r="HQ565" s="13" t="s">
        <v>293</v>
      </c>
      <c r="HR565" s="13" t="s">
        <v>293</v>
      </c>
      <c r="HS565" s="13" t="s">
        <v>293</v>
      </c>
      <c r="HT565" s="13" t="s">
        <v>293</v>
      </c>
      <c r="HU565" s="13" t="s">
        <v>293</v>
      </c>
      <c r="HV565" s="13" t="s">
        <v>293</v>
      </c>
      <c r="HW565" s="13" t="s">
        <v>293</v>
      </c>
      <c r="HX565" s="13" t="s">
        <v>293</v>
      </c>
      <c r="HY565" s="13" t="s">
        <v>293</v>
      </c>
      <c r="HZ565" s="13" t="s">
        <v>293</v>
      </c>
      <c r="IA565" s="13" t="s">
        <v>293</v>
      </c>
      <c r="IB565" s="13" t="s">
        <v>293</v>
      </c>
      <c r="IC565" s="13" t="s">
        <v>293</v>
      </c>
      <c r="ID565" s="13" t="s">
        <v>293</v>
      </c>
      <c r="IE565" s="13" t="s">
        <v>293</v>
      </c>
      <c r="IF565" s="13" t="s">
        <v>293</v>
      </c>
      <c r="IG565" s="13" t="s">
        <v>293</v>
      </c>
      <c r="IH565" s="13" t="s">
        <v>293</v>
      </c>
      <c r="II565" s="13" t="s">
        <v>293</v>
      </c>
      <c r="IJ565" s="13" t="s">
        <v>293</v>
      </c>
      <c r="IK565" s="13" t="s">
        <v>293</v>
      </c>
      <c r="IL565" s="13" t="s">
        <v>293</v>
      </c>
      <c r="IM565" s="13" t="s">
        <v>293</v>
      </c>
      <c r="IN565" s="13" t="s">
        <v>293</v>
      </c>
      <c r="IO565" s="13" t="s">
        <v>293</v>
      </c>
      <c r="IP565" s="13" t="s">
        <v>293</v>
      </c>
      <c r="IQ565" s="13" t="s">
        <v>293</v>
      </c>
      <c r="IR565" s="13" t="s">
        <v>293</v>
      </c>
      <c r="IS565" s="13" t="s">
        <v>293</v>
      </c>
      <c r="IT565" s="13" t="s">
        <v>293</v>
      </c>
      <c r="IU565" s="13" t="s">
        <v>293</v>
      </c>
      <c r="IV565" s="13" t="s">
        <v>293</v>
      </c>
    </row>
    <row r="566" spans="1:256" ht="36.75" customHeight="1">
      <c r="A566" s="36" t="s">
        <v>294</v>
      </c>
      <c r="B566" s="36"/>
      <c r="C566" s="37">
        <f>E566/F566*100</f>
        <v>100</v>
      </c>
      <c r="D566" s="36"/>
      <c r="E566" s="29">
        <v>99</v>
      </c>
      <c r="F566" s="29">
        <v>99</v>
      </c>
      <c r="G566" s="154" t="s">
        <v>301</v>
      </c>
      <c r="H566" s="29"/>
      <c r="I566" s="64">
        <v>100</v>
      </c>
      <c r="J566" s="76"/>
      <c r="K566" s="76">
        <v>0</v>
      </c>
      <c r="L566" s="76">
        <v>0</v>
      </c>
      <c r="M566" s="37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 t="s">
        <v>294</v>
      </c>
      <c r="DI566" s="13" t="s">
        <v>294</v>
      </c>
      <c r="DJ566" s="13" t="s">
        <v>294</v>
      </c>
      <c r="DK566" s="13" t="s">
        <v>294</v>
      </c>
      <c r="DL566" s="13" t="s">
        <v>294</v>
      </c>
      <c r="DM566" s="13" t="s">
        <v>294</v>
      </c>
      <c r="DN566" s="13" t="s">
        <v>294</v>
      </c>
      <c r="DO566" s="13" t="s">
        <v>294</v>
      </c>
      <c r="DP566" s="13" t="s">
        <v>294</v>
      </c>
      <c r="DQ566" s="13" t="s">
        <v>294</v>
      </c>
      <c r="DR566" s="13" t="s">
        <v>294</v>
      </c>
      <c r="DS566" s="13" t="s">
        <v>294</v>
      </c>
      <c r="DT566" s="13" t="s">
        <v>294</v>
      </c>
      <c r="DU566" s="13" t="s">
        <v>294</v>
      </c>
      <c r="DV566" s="13" t="s">
        <v>294</v>
      </c>
      <c r="DW566" s="13" t="s">
        <v>294</v>
      </c>
      <c r="DX566" s="13" t="s">
        <v>294</v>
      </c>
      <c r="DY566" s="13" t="s">
        <v>294</v>
      </c>
      <c r="DZ566" s="13" t="s">
        <v>294</v>
      </c>
      <c r="EA566" s="13" t="s">
        <v>294</v>
      </c>
      <c r="EB566" s="13" t="s">
        <v>294</v>
      </c>
      <c r="EC566" s="13" t="s">
        <v>294</v>
      </c>
      <c r="ED566" s="13" t="s">
        <v>294</v>
      </c>
      <c r="EE566" s="13" t="s">
        <v>294</v>
      </c>
      <c r="EF566" s="13" t="s">
        <v>294</v>
      </c>
      <c r="EG566" s="13" t="s">
        <v>294</v>
      </c>
      <c r="EH566" s="13" t="s">
        <v>294</v>
      </c>
      <c r="EI566" s="13" t="s">
        <v>294</v>
      </c>
      <c r="EJ566" s="13" t="s">
        <v>294</v>
      </c>
      <c r="EK566" s="13" t="s">
        <v>294</v>
      </c>
      <c r="EL566" s="13" t="s">
        <v>294</v>
      </c>
      <c r="EM566" s="13" t="s">
        <v>294</v>
      </c>
      <c r="EN566" s="13" t="s">
        <v>294</v>
      </c>
      <c r="EO566" s="13" t="s">
        <v>294</v>
      </c>
      <c r="EP566" s="13" t="s">
        <v>294</v>
      </c>
      <c r="EQ566" s="13" t="s">
        <v>294</v>
      </c>
      <c r="ER566" s="13" t="s">
        <v>294</v>
      </c>
      <c r="ES566" s="13" t="s">
        <v>294</v>
      </c>
      <c r="ET566" s="13" t="s">
        <v>294</v>
      </c>
      <c r="EU566" s="13" t="s">
        <v>294</v>
      </c>
      <c r="EV566" s="13" t="s">
        <v>294</v>
      </c>
      <c r="EW566" s="13" t="s">
        <v>294</v>
      </c>
      <c r="EX566" s="13" t="s">
        <v>294</v>
      </c>
      <c r="EY566" s="13" t="s">
        <v>294</v>
      </c>
      <c r="EZ566" s="13" t="s">
        <v>294</v>
      </c>
      <c r="FA566" s="13" t="s">
        <v>294</v>
      </c>
      <c r="FB566" s="13" t="s">
        <v>294</v>
      </c>
      <c r="FC566" s="13" t="s">
        <v>294</v>
      </c>
      <c r="FD566" s="13" t="s">
        <v>294</v>
      </c>
      <c r="FE566" s="13" t="s">
        <v>294</v>
      </c>
      <c r="FF566" s="13" t="s">
        <v>294</v>
      </c>
      <c r="FG566" s="13" t="s">
        <v>294</v>
      </c>
      <c r="FH566" s="13" t="s">
        <v>294</v>
      </c>
      <c r="FI566" s="13" t="s">
        <v>294</v>
      </c>
      <c r="FJ566" s="13" t="s">
        <v>294</v>
      </c>
      <c r="FK566" s="13" t="s">
        <v>294</v>
      </c>
      <c r="FL566" s="13" t="s">
        <v>294</v>
      </c>
      <c r="FM566" s="13" t="s">
        <v>294</v>
      </c>
      <c r="FN566" s="13" t="s">
        <v>294</v>
      </c>
      <c r="FO566" s="13" t="s">
        <v>294</v>
      </c>
      <c r="FP566" s="13" t="s">
        <v>294</v>
      </c>
      <c r="FQ566" s="13" t="s">
        <v>294</v>
      </c>
      <c r="FR566" s="13" t="s">
        <v>294</v>
      </c>
      <c r="FS566" s="13" t="s">
        <v>294</v>
      </c>
      <c r="FT566" s="13" t="s">
        <v>294</v>
      </c>
      <c r="FU566" s="13" t="s">
        <v>294</v>
      </c>
      <c r="FV566" s="13" t="s">
        <v>294</v>
      </c>
      <c r="FW566" s="13" t="s">
        <v>294</v>
      </c>
      <c r="FX566" s="13" t="s">
        <v>294</v>
      </c>
      <c r="FY566" s="13" t="s">
        <v>294</v>
      </c>
      <c r="FZ566" s="13" t="s">
        <v>294</v>
      </c>
      <c r="GA566" s="13" t="s">
        <v>294</v>
      </c>
      <c r="GB566" s="13" t="s">
        <v>294</v>
      </c>
      <c r="GC566" s="13" t="s">
        <v>294</v>
      </c>
      <c r="GD566" s="13" t="s">
        <v>294</v>
      </c>
      <c r="GE566" s="13" t="s">
        <v>294</v>
      </c>
      <c r="GF566" s="13" t="s">
        <v>294</v>
      </c>
      <c r="GG566" s="13" t="s">
        <v>294</v>
      </c>
      <c r="GH566" s="13" t="s">
        <v>294</v>
      </c>
      <c r="GI566" s="13" t="s">
        <v>294</v>
      </c>
      <c r="GJ566" s="13" t="s">
        <v>294</v>
      </c>
      <c r="GK566" s="13" t="s">
        <v>294</v>
      </c>
      <c r="GL566" s="13" t="s">
        <v>294</v>
      </c>
      <c r="GM566" s="13" t="s">
        <v>294</v>
      </c>
      <c r="GN566" s="13" t="s">
        <v>294</v>
      </c>
      <c r="GO566" s="13" t="s">
        <v>294</v>
      </c>
      <c r="GP566" s="13" t="s">
        <v>294</v>
      </c>
      <c r="GQ566" s="13" t="s">
        <v>294</v>
      </c>
      <c r="GR566" s="13" t="s">
        <v>294</v>
      </c>
      <c r="GS566" s="13" t="s">
        <v>294</v>
      </c>
      <c r="GT566" s="13" t="s">
        <v>294</v>
      </c>
      <c r="GU566" s="13" t="s">
        <v>294</v>
      </c>
      <c r="GV566" s="13" t="s">
        <v>294</v>
      </c>
      <c r="GW566" s="13" t="s">
        <v>294</v>
      </c>
      <c r="GX566" s="13" t="s">
        <v>294</v>
      </c>
      <c r="GY566" s="13" t="s">
        <v>294</v>
      </c>
      <c r="GZ566" s="13" t="s">
        <v>294</v>
      </c>
      <c r="HA566" s="13" t="s">
        <v>294</v>
      </c>
      <c r="HB566" s="13" t="s">
        <v>294</v>
      </c>
      <c r="HC566" s="13" t="s">
        <v>294</v>
      </c>
      <c r="HD566" s="13" t="s">
        <v>294</v>
      </c>
      <c r="HE566" s="13" t="s">
        <v>294</v>
      </c>
      <c r="HF566" s="13" t="s">
        <v>294</v>
      </c>
      <c r="HG566" s="13" t="s">
        <v>294</v>
      </c>
      <c r="HH566" s="13" t="s">
        <v>294</v>
      </c>
      <c r="HI566" s="13" t="s">
        <v>294</v>
      </c>
      <c r="HJ566" s="13" t="s">
        <v>294</v>
      </c>
      <c r="HK566" s="13" t="s">
        <v>294</v>
      </c>
      <c r="HL566" s="13" t="s">
        <v>294</v>
      </c>
      <c r="HM566" s="13" t="s">
        <v>294</v>
      </c>
      <c r="HN566" s="13" t="s">
        <v>294</v>
      </c>
      <c r="HO566" s="13" t="s">
        <v>294</v>
      </c>
      <c r="HP566" s="13" t="s">
        <v>294</v>
      </c>
      <c r="HQ566" s="13" t="s">
        <v>294</v>
      </c>
      <c r="HR566" s="13" t="s">
        <v>294</v>
      </c>
      <c r="HS566" s="13" t="s">
        <v>294</v>
      </c>
      <c r="HT566" s="13" t="s">
        <v>294</v>
      </c>
      <c r="HU566" s="13" t="s">
        <v>294</v>
      </c>
      <c r="HV566" s="13" t="s">
        <v>294</v>
      </c>
      <c r="HW566" s="13" t="s">
        <v>294</v>
      </c>
      <c r="HX566" s="13" t="s">
        <v>294</v>
      </c>
      <c r="HY566" s="13" t="s">
        <v>294</v>
      </c>
      <c r="HZ566" s="13" t="s">
        <v>294</v>
      </c>
      <c r="IA566" s="13" t="s">
        <v>294</v>
      </c>
      <c r="IB566" s="13" t="s">
        <v>294</v>
      </c>
      <c r="IC566" s="13" t="s">
        <v>294</v>
      </c>
      <c r="ID566" s="13" t="s">
        <v>294</v>
      </c>
      <c r="IE566" s="13" t="s">
        <v>294</v>
      </c>
      <c r="IF566" s="13" t="s">
        <v>294</v>
      </c>
      <c r="IG566" s="13" t="s">
        <v>294</v>
      </c>
      <c r="IH566" s="13" t="s">
        <v>294</v>
      </c>
      <c r="II566" s="13" t="s">
        <v>294</v>
      </c>
      <c r="IJ566" s="13" t="s">
        <v>294</v>
      </c>
      <c r="IK566" s="13" t="s">
        <v>294</v>
      </c>
      <c r="IL566" s="13" t="s">
        <v>294</v>
      </c>
      <c r="IM566" s="13" t="s">
        <v>294</v>
      </c>
      <c r="IN566" s="13" t="s">
        <v>294</v>
      </c>
      <c r="IO566" s="13" t="s">
        <v>294</v>
      </c>
      <c r="IP566" s="13" t="s">
        <v>294</v>
      </c>
      <c r="IQ566" s="13" t="s">
        <v>294</v>
      </c>
      <c r="IR566" s="13" t="s">
        <v>294</v>
      </c>
      <c r="IS566" s="13" t="s">
        <v>294</v>
      </c>
      <c r="IT566" s="13" t="s">
        <v>294</v>
      </c>
      <c r="IU566" s="13" t="s">
        <v>294</v>
      </c>
      <c r="IV566" s="13" t="s">
        <v>294</v>
      </c>
    </row>
    <row r="567" spans="1:256" ht="36.75" customHeight="1">
      <c r="A567" s="36" t="s">
        <v>295</v>
      </c>
      <c r="B567" s="36"/>
      <c r="C567" s="37">
        <f>E567/F567*100</f>
        <v>100</v>
      </c>
      <c r="D567" s="36"/>
      <c r="E567" s="29">
        <v>3</v>
      </c>
      <c r="F567" s="29">
        <v>3</v>
      </c>
      <c r="G567" s="154"/>
      <c r="H567" s="36"/>
      <c r="I567" s="76"/>
      <c r="J567" s="76"/>
      <c r="K567" s="76"/>
      <c r="L567" s="76"/>
      <c r="M567" s="37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 t="s">
        <v>295</v>
      </c>
      <c r="DI567" s="13" t="s">
        <v>295</v>
      </c>
      <c r="DJ567" s="13" t="s">
        <v>295</v>
      </c>
      <c r="DK567" s="13" t="s">
        <v>295</v>
      </c>
      <c r="DL567" s="13" t="s">
        <v>295</v>
      </c>
      <c r="DM567" s="13" t="s">
        <v>295</v>
      </c>
      <c r="DN567" s="13" t="s">
        <v>295</v>
      </c>
      <c r="DO567" s="13" t="s">
        <v>295</v>
      </c>
      <c r="DP567" s="13" t="s">
        <v>295</v>
      </c>
      <c r="DQ567" s="13" t="s">
        <v>295</v>
      </c>
      <c r="DR567" s="13" t="s">
        <v>295</v>
      </c>
      <c r="DS567" s="13" t="s">
        <v>295</v>
      </c>
      <c r="DT567" s="13" t="s">
        <v>295</v>
      </c>
      <c r="DU567" s="13" t="s">
        <v>295</v>
      </c>
      <c r="DV567" s="13" t="s">
        <v>295</v>
      </c>
      <c r="DW567" s="13" t="s">
        <v>295</v>
      </c>
      <c r="DX567" s="13" t="s">
        <v>295</v>
      </c>
      <c r="DY567" s="13" t="s">
        <v>295</v>
      </c>
      <c r="DZ567" s="13" t="s">
        <v>295</v>
      </c>
      <c r="EA567" s="13" t="s">
        <v>295</v>
      </c>
      <c r="EB567" s="13" t="s">
        <v>295</v>
      </c>
      <c r="EC567" s="13" t="s">
        <v>295</v>
      </c>
      <c r="ED567" s="13" t="s">
        <v>295</v>
      </c>
      <c r="EE567" s="13" t="s">
        <v>295</v>
      </c>
      <c r="EF567" s="13" t="s">
        <v>295</v>
      </c>
      <c r="EG567" s="13" t="s">
        <v>295</v>
      </c>
      <c r="EH567" s="13" t="s">
        <v>295</v>
      </c>
      <c r="EI567" s="13" t="s">
        <v>295</v>
      </c>
      <c r="EJ567" s="13" t="s">
        <v>295</v>
      </c>
      <c r="EK567" s="13" t="s">
        <v>295</v>
      </c>
      <c r="EL567" s="13" t="s">
        <v>295</v>
      </c>
      <c r="EM567" s="13" t="s">
        <v>295</v>
      </c>
      <c r="EN567" s="13" t="s">
        <v>295</v>
      </c>
      <c r="EO567" s="13" t="s">
        <v>295</v>
      </c>
      <c r="EP567" s="13" t="s">
        <v>295</v>
      </c>
      <c r="EQ567" s="13" t="s">
        <v>295</v>
      </c>
      <c r="ER567" s="13" t="s">
        <v>295</v>
      </c>
      <c r="ES567" s="13" t="s">
        <v>295</v>
      </c>
      <c r="ET567" s="13" t="s">
        <v>295</v>
      </c>
      <c r="EU567" s="13" t="s">
        <v>295</v>
      </c>
      <c r="EV567" s="13" t="s">
        <v>295</v>
      </c>
      <c r="EW567" s="13" t="s">
        <v>295</v>
      </c>
      <c r="EX567" s="13" t="s">
        <v>295</v>
      </c>
      <c r="EY567" s="13" t="s">
        <v>295</v>
      </c>
      <c r="EZ567" s="13" t="s">
        <v>295</v>
      </c>
      <c r="FA567" s="13" t="s">
        <v>295</v>
      </c>
      <c r="FB567" s="13" t="s">
        <v>295</v>
      </c>
      <c r="FC567" s="13" t="s">
        <v>295</v>
      </c>
      <c r="FD567" s="13" t="s">
        <v>295</v>
      </c>
      <c r="FE567" s="13" t="s">
        <v>295</v>
      </c>
      <c r="FF567" s="13" t="s">
        <v>295</v>
      </c>
      <c r="FG567" s="13" t="s">
        <v>295</v>
      </c>
      <c r="FH567" s="13" t="s">
        <v>295</v>
      </c>
      <c r="FI567" s="13" t="s">
        <v>295</v>
      </c>
      <c r="FJ567" s="13" t="s">
        <v>295</v>
      </c>
      <c r="FK567" s="13" t="s">
        <v>295</v>
      </c>
      <c r="FL567" s="13" t="s">
        <v>295</v>
      </c>
      <c r="FM567" s="13" t="s">
        <v>295</v>
      </c>
      <c r="FN567" s="13" t="s">
        <v>295</v>
      </c>
      <c r="FO567" s="13" t="s">
        <v>295</v>
      </c>
      <c r="FP567" s="13" t="s">
        <v>295</v>
      </c>
      <c r="FQ567" s="13" t="s">
        <v>295</v>
      </c>
      <c r="FR567" s="13" t="s">
        <v>295</v>
      </c>
      <c r="FS567" s="13" t="s">
        <v>295</v>
      </c>
      <c r="FT567" s="13" t="s">
        <v>295</v>
      </c>
      <c r="FU567" s="13" t="s">
        <v>295</v>
      </c>
      <c r="FV567" s="13" t="s">
        <v>295</v>
      </c>
      <c r="FW567" s="13" t="s">
        <v>295</v>
      </c>
      <c r="FX567" s="13" t="s">
        <v>295</v>
      </c>
      <c r="FY567" s="13" t="s">
        <v>295</v>
      </c>
      <c r="FZ567" s="13" t="s">
        <v>295</v>
      </c>
      <c r="GA567" s="13" t="s">
        <v>295</v>
      </c>
      <c r="GB567" s="13" t="s">
        <v>295</v>
      </c>
      <c r="GC567" s="13" t="s">
        <v>295</v>
      </c>
      <c r="GD567" s="13" t="s">
        <v>295</v>
      </c>
      <c r="GE567" s="13" t="s">
        <v>295</v>
      </c>
      <c r="GF567" s="13" t="s">
        <v>295</v>
      </c>
      <c r="GG567" s="13" t="s">
        <v>295</v>
      </c>
      <c r="GH567" s="13" t="s">
        <v>295</v>
      </c>
      <c r="GI567" s="13" t="s">
        <v>295</v>
      </c>
      <c r="GJ567" s="13" t="s">
        <v>295</v>
      </c>
      <c r="GK567" s="13" t="s">
        <v>295</v>
      </c>
      <c r="GL567" s="13" t="s">
        <v>295</v>
      </c>
      <c r="GM567" s="13" t="s">
        <v>295</v>
      </c>
      <c r="GN567" s="13" t="s">
        <v>295</v>
      </c>
      <c r="GO567" s="13" t="s">
        <v>295</v>
      </c>
      <c r="GP567" s="13" t="s">
        <v>295</v>
      </c>
      <c r="GQ567" s="13" t="s">
        <v>295</v>
      </c>
      <c r="GR567" s="13" t="s">
        <v>295</v>
      </c>
      <c r="GS567" s="13" t="s">
        <v>295</v>
      </c>
      <c r="GT567" s="13" t="s">
        <v>295</v>
      </c>
      <c r="GU567" s="13" t="s">
        <v>295</v>
      </c>
      <c r="GV567" s="13" t="s">
        <v>295</v>
      </c>
      <c r="GW567" s="13" t="s">
        <v>295</v>
      </c>
      <c r="GX567" s="13" t="s">
        <v>295</v>
      </c>
      <c r="GY567" s="13" t="s">
        <v>295</v>
      </c>
      <c r="GZ567" s="13" t="s">
        <v>295</v>
      </c>
      <c r="HA567" s="13" t="s">
        <v>295</v>
      </c>
      <c r="HB567" s="13" t="s">
        <v>295</v>
      </c>
      <c r="HC567" s="13" t="s">
        <v>295</v>
      </c>
      <c r="HD567" s="13" t="s">
        <v>295</v>
      </c>
      <c r="HE567" s="13" t="s">
        <v>295</v>
      </c>
      <c r="HF567" s="13" t="s">
        <v>295</v>
      </c>
      <c r="HG567" s="13" t="s">
        <v>295</v>
      </c>
      <c r="HH567" s="13" t="s">
        <v>295</v>
      </c>
      <c r="HI567" s="13" t="s">
        <v>295</v>
      </c>
      <c r="HJ567" s="13" t="s">
        <v>295</v>
      </c>
      <c r="HK567" s="13" t="s">
        <v>295</v>
      </c>
      <c r="HL567" s="13" t="s">
        <v>295</v>
      </c>
      <c r="HM567" s="13" t="s">
        <v>295</v>
      </c>
      <c r="HN567" s="13" t="s">
        <v>295</v>
      </c>
      <c r="HO567" s="13" t="s">
        <v>295</v>
      </c>
      <c r="HP567" s="13" t="s">
        <v>295</v>
      </c>
      <c r="HQ567" s="13" t="s">
        <v>295</v>
      </c>
      <c r="HR567" s="13" t="s">
        <v>295</v>
      </c>
      <c r="HS567" s="13" t="s">
        <v>295</v>
      </c>
      <c r="HT567" s="13" t="s">
        <v>295</v>
      </c>
      <c r="HU567" s="13" t="s">
        <v>295</v>
      </c>
      <c r="HV567" s="13" t="s">
        <v>295</v>
      </c>
      <c r="HW567" s="13" t="s">
        <v>295</v>
      </c>
      <c r="HX567" s="13" t="s">
        <v>295</v>
      </c>
      <c r="HY567" s="13" t="s">
        <v>295</v>
      </c>
      <c r="HZ567" s="13" t="s">
        <v>295</v>
      </c>
      <c r="IA567" s="13" t="s">
        <v>295</v>
      </c>
      <c r="IB567" s="13" t="s">
        <v>295</v>
      </c>
      <c r="IC567" s="13" t="s">
        <v>295</v>
      </c>
      <c r="ID567" s="13" t="s">
        <v>295</v>
      </c>
      <c r="IE567" s="13" t="s">
        <v>295</v>
      </c>
      <c r="IF567" s="13" t="s">
        <v>295</v>
      </c>
      <c r="IG567" s="13" t="s">
        <v>295</v>
      </c>
      <c r="IH567" s="13" t="s">
        <v>295</v>
      </c>
      <c r="II567" s="13" t="s">
        <v>295</v>
      </c>
      <c r="IJ567" s="13" t="s">
        <v>295</v>
      </c>
      <c r="IK567" s="13" t="s">
        <v>295</v>
      </c>
      <c r="IL567" s="13" t="s">
        <v>295</v>
      </c>
      <c r="IM567" s="13" t="s">
        <v>295</v>
      </c>
      <c r="IN567" s="13" t="s">
        <v>295</v>
      </c>
      <c r="IO567" s="13" t="s">
        <v>295</v>
      </c>
      <c r="IP567" s="13" t="s">
        <v>295</v>
      </c>
      <c r="IQ567" s="13" t="s">
        <v>295</v>
      </c>
      <c r="IR567" s="13" t="s">
        <v>295</v>
      </c>
      <c r="IS567" s="13" t="s">
        <v>295</v>
      </c>
      <c r="IT567" s="13" t="s">
        <v>295</v>
      </c>
      <c r="IU567" s="13" t="s">
        <v>295</v>
      </c>
      <c r="IV567" s="13" t="s">
        <v>295</v>
      </c>
    </row>
    <row r="568" spans="1:256" ht="36.75" customHeight="1">
      <c r="A568" s="36" t="s">
        <v>163</v>
      </c>
      <c r="B568" s="36"/>
      <c r="C568" s="37">
        <f>E568/F568*100</f>
        <v>100</v>
      </c>
      <c r="D568" s="36"/>
      <c r="E568" s="29">
        <v>90</v>
      </c>
      <c r="F568" s="29">
        <v>90</v>
      </c>
      <c r="G568" s="154"/>
      <c r="H568" s="36"/>
      <c r="I568" s="76"/>
      <c r="J568" s="76"/>
      <c r="K568" s="76"/>
      <c r="L568" s="76"/>
      <c r="M568" s="37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 t="s">
        <v>163</v>
      </c>
      <c r="DI568" s="13" t="s">
        <v>163</v>
      </c>
      <c r="DJ568" s="13" t="s">
        <v>163</v>
      </c>
      <c r="DK568" s="13" t="s">
        <v>163</v>
      </c>
      <c r="DL568" s="13" t="s">
        <v>163</v>
      </c>
      <c r="DM568" s="13" t="s">
        <v>163</v>
      </c>
      <c r="DN568" s="13" t="s">
        <v>163</v>
      </c>
      <c r="DO568" s="13" t="s">
        <v>163</v>
      </c>
      <c r="DP568" s="13" t="s">
        <v>163</v>
      </c>
      <c r="DQ568" s="13" t="s">
        <v>163</v>
      </c>
      <c r="DR568" s="13" t="s">
        <v>163</v>
      </c>
      <c r="DS568" s="13" t="s">
        <v>163</v>
      </c>
      <c r="DT568" s="13" t="s">
        <v>163</v>
      </c>
      <c r="DU568" s="13" t="s">
        <v>163</v>
      </c>
      <c r="DV568" s="13" t="s">
        <v>163</v>
      </c>
      <c r="DW568" s="13" t="s">
        <v>163</v>
      </c>
      <c r="DX568" s="13" t="s">
        <v>163</v>
      </c>
      <c r="DY568" s="13" t="s">
        <v>163</v>
      </c>
      <c r="DZ568" s="13" t="s">
        <v>163</v>
      </c>
      <c r="EA568" s="13" t="s">
        <v>163</v>
      </c>
      <c r="EB568" s="13" t="s">
        <v>163</v>
      </c>
      <c r="EC568" s="13" t="s">
        <v>163</v>
      </c>
      <c r="ED568" s="13" t="s">
        <v>163</v>
      </c>
      <c r="EE568" s="13" t="s">
        <v>163</v>
      </c>
      <c r="EF568" s="13" t="s">
        <v>163</v>
      </c>
      <c r="EG568" s="13" t="s">
        <v>163</v>
      </c>
      <c r="EH568" s="13" t="s">
        <v>163</v>
      </c>
      <c r="EI568" s="13" t="s">
        <v>163</v>
      </c>
      <c r="EJ568" s="13" t="s">
        <v>163</v>
      </c>
      <c r="EK568" s="13" t="s">
        <v>163</v>
      </c>
      <c r="EL568" s="13" t="s">
        <v>163</v>
      </c>
      <c r="EM568" s="13" t="s">
        <v>163</v>
      </c>
      <c r="EN568" s="13" t="s">
        <v>163</v>
      </c>
      <c r="EO568" s="13" t="s">
        <v>163</v>
      </c>
      <c r="EP568" s="13" t="s">
        <v>163</v>
      </c>
      <c r="EQ568" s="13" t="s">
        <v>163</v>
      </c>
      <c r="ER568" s="13" t="s">
        <v>163</v>
      </c>
      <c r="ES568" s="13" t="s">
        <v>163</v>
      </c>
      <c r="ET568" s="13" t="s">
        <v>163</v>
      </c>
      <c r="EU568" s="13" t="s">
        <v>163</v>
      </c>
      <c r="EV568" s="13" t="s">
        <v>163</v>
      </c>
      <c r="EW568" s="13" t="s">
        <v>163</v>
      </c>
      <c r="EX568" s="13" t="s">
        <v>163</v>
      </c>
      <c r="EY568" s="13" t="s">
        <v>163</v>
      </c>
      <c r="EZ568" s="13" t="s">
        <v>163</v>
      </c>
      <c r="FA568" s="13" t="s">
        <v>163</v>
      </c>
      <c r="FB568" s="13" t="s">
        <v>163</v>
      </c>
      <c r="FC568" s="13" t="s">
        <v>163</v>
      </c>
      <c r="FD568" s="13" t="s">
        <v>163</v>
      </c>
      <c r="FE568" s="13" t="s">
        <v>163</v>
      </c>
      <c r="FF568" s="13" t="s">
        <v>163</v>
      </c>
      <c r="FG568" s="13" t="s">
        <v>163</v>
      </c>
      <c r="FH568" s="13" t="s">
        <v>163</v>
      </c>
      <c r="FI568" s="13" t="s">
        <v>163</v>
      </c>
      <c r="FJ568" s="13" t="s">
        <v>163</v>
      </c>
      <c r="FK568" s="13" t="s">
        <v>163</v>
      </c>
      <c r="FL568" s="13" t="s">
        <v>163</v>
      </c>
      <c r="FM568" s="13" t="s">
        <v>163</v>
      </c>
      <c r="FN568" s="13" t="s">
        <v>163</v>
      </c>
      <c r="FO568" s="13" t="s">
        <v>163</v>
      </c>
      <c r="FP568" s="13" t="s">
        <v>163</v>
      </c>
      <c r="FQ568" s="13" t="s">
        <v>163</v>
      </c>
      <c r="FR568" s="13" t="s">
        <v>163</v>
      </c>
      <c r="FS568" s="13" t="s">
        <v>163</v>
      </c>
      <c r="FT568" s="13" t="s">
        <v>163</v>
      </c>
      <c r="FU568" s="13" t="s">
        <v>163</v>
      </c>
      <c r="FV568" s="13" t="s">
        <v>163</v>
      </c>
      <c r="FW568" s="13" t="s">
        <v>163</v>
      </c>
      <c r="FX568" s="13" t="s">
        <v>163</v>
      </c>
      <c r="FY568" s="13" t="s">
        <v>163</v>
      </c>
      <c r="FZ568" s="13" t="s">
        <v>163</v>
      </c>
      <c r="GA568" s="13" t="s">
        <v>163</v>
      </c>
      <c r="GB568" s="13" t="s">
        <v>163</v>
      </c>
      <c r="GC568" s="13" t="s">
        <v>163</v>
      </c>
      <c r="GD568" s="13" t="s">
        <v>163</v>
      </c>
      <c r="GE568" s="13" t="s">
        <v>163</v>
      </c>
      <c r="GF568" s="13" t="s">
        <v>163</v>
      </c>
      <c r="GG568" s="13" t="s">
        <v>163</v>
      </c>
      <c r="GH568" s="13" t="s">
        <v>163</v>
      </c>
      <c r="GI568" s="13" t="s">
        <v>163</v>
      </c>
      <c r="GJ568" s="13" t="s">
        <v>163</v>
      </c>
      <c r="GK568" s="13" t="s">
        <v>163</v>
      </c>
      <c r="GL568" s="13" t="s">
        <v>163</v>
      </c>
      <c r="GM568" s="13" t="s">
        <v>163</v>
      </c>
      <c r="GN568" s="13" t="s">
        <v>163</v>
      </c>
      <c r="GO568" s="13" t="s">
        <v>163</v>
      </c>
      <c r="GP568" s="13" t="s">
        <v>163</v>
      </c>
      <c r="GQ568" s="13" t="s">
        <v>163</v>
      </c>
      <c r="GR568" s="13" t="s">
        <v>163</v>
      </c>
      <c r="GS568" s="13" t="s">
        <v>163</v>
      </c>
      <c r="GT568" s="13" t="s">
        <v>163</v>
      </c>
      <c r="GU568" s="13" t="s">
        <v>163</v>
      </c>
      <c r="GV568" s="13" t="s">
        <v>163</v>
      </c>
      <c r="GW568" s="13" t="s">
        <v>163</v>
      </c>
      <c r="GX568" s="13" t="s">
        <v>163</v>
      </c>
      <c r="GY568" s="13" t="s">
        <v>163</v>
      </c>
      <c r="GZ568" s="13" t="s">
        <v>163</v>
      </c>
      <c r="HA568" s="13" t="s">
        <v>163</v>
      </c>
      <c r="HB568" s="13" t="s">
        <v>163</v>
      </c>
      <c r="HC568" s="13" t="s">
        <v>163</v>
      </c>
      <c r="HD568" s="13" t="s">
        <v>163</v>
      </c>
      <c r="HE568" s="13" t="s">
        <v>163</v>
      </c>
      <c r="HF568" s="13" t="s">
        <v>163</v>
      </c>
      <c r="HG568" s="13" t="s">
        <v>163</v>
      </c>
      <c r="HH568" s="13" t="s">
        <v>163</v>
      </c>
      <c r="HI568" s="13" t="s">
        <v>163</v>
      </c>
      <c r="HJ568" s="13" t="s">
        <v>163</v>
      </c>
      <c r="HK568" s="13" t="s">
        <v>163</v>
      </c>
      <c r="HL568" s="13" t="s">
        <v>163</v>
      </c>
      <c r="HM568" s="13" t="s">
        <v>163</v>
      </c>
      <c r="HN568" s="13" t="s">
        <v>163</v>
      </c>
      <c r="HO568" s="13" t="s">
        <v>163</v>
      </c>
      <c r="HP568" s="13" t="s">
        <v>163</v>
      </c>
      <c r="HQ568" s="13" t="s">
        <v>163</v>
      </c>
      <c r="HR568" s="13" t="s">
        <v>163</v>
      </c>
      <c r="HS568" s="13" t="s">
        <v>163</v>
      </c>
      <c r="HT568" s="13" t="s">
        <v>163</v>
      </c>
      <c r="HU568" s="13" t="s">
        <v>163</v>
      </c>
      <c r="HV568" s="13" t="s">
        <v>163</v>
      </c>
      <c r="HW568" s="13" t="s">
        <v>163</v>
      </c>
      <c r="HX568" s="13" t="s">
        <v>163</v>
      </c>
      <c r="HY568" s="13" t="s">
        <v>163</v>
      </c>
      <c r="HZ568" s="13" t="s">
        <v>163</v>
      </c>
      <c r="IA568" s="13" t="s">
        <v>163</v>
      </c>
      <c r="IB568" s="13" t="s">
        <v>163</v>
      </c>
      <c r="IC568" s="13" t="s">
        <v>163</v>
      </c>
      <c r="ID568" s="13" t="s">
        <v>163</v>
      </c>
      <c r="IE568" s="13" t="s">
        <v>163</v>
      </c>
      <c r="IF568" s="13" t="s">
        <v>163</v>
      </c>
      <c r="IG568" s="13" t="s">
        <v>163</v>
      </c>
      <c r="IH568" s="13" t="s">
        <v>163</v>
      </c>
      <c r="II568" s="13" t="s">
        <v>163</v>
      </c>
      <c r="IJ568" s="13" t="s">
        <v>163</v>
      </c>
      <c r="IK568" s="13" t="s">
        <v>163</v>
      </c>
      <c r="IL568" s="13" t="s">
        <v>163</v>
      </c>
      <c r="IM568" s="13" t="s">
        <v>163</v>
      </c>
      <c r="IN568" s="13" t="s">
        <v>163</v>
      </c>
      <c r="IO568" s="13" t="s">
        <v>163</v>
      </c>
      <c r="IP568" s="13" t="s">
        <v>163</v>
      </c>
      <c r="IQ568" s="13" t="s">
        <v>163</v>
      </c>
      <c r="IR568" s="13" t="s">
        <v>163</v>
      </c>
      <c r="IS568" s="13" t="s">
        <v>163</v>
      </c>
      <c r="IT568" s="13" t="s">
        <v>163</v>
      </c>
      <c r="IU568" s="13" t="s">
        <v>163</v>
      </c>
      <c r="IV568" s="13" t="s">
        <v>163</v>
      </c>
    </row>
    <row r="569" spans="1:256" ht="36.75" customHeight="1">
      <c r="A569" s="36" t="s">
        <v>296</v>
      </c>
      <c r="B569" s="36"/>
      <c r="C569" s="37">
        <f>E569/F569*100</f>
        <v>100</v>
      </c>
      <c r="D569" s="36"/>
      <c r="E569" s="29">
        <v>100</v>
      </c>
      <c r="F569" s="29">
        <v>100</v>
      </c>
      <c r="G569" s="154"/>
      <c r="H569" s="36"/>
      <c r="I569" s="76"/>
      <c r="J569" s="76"/>
      <c r="K569" s="76"/>
      <c r="L569" s="76"/>
      <c r="M569" s="37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 t="s">
        <v>296</v>
      </c>
      <c r="DI569" s="13" t="s">
        <v>296</v>
      </c>
      <c r="DJ569" s="13" t="s">
        <v>296</v>
      </c>
      <c r="DK569" s="13" t="s">
        <v>296</v>
      </c>
      <c r="DL569" s="13" t="s">
        <v>296</v>
      </c>
      <c r="DM569" s="13" t="s">
        <v>296</v>
      </c>
      <c r="DN569" s="13" t="s">
        <v>296</v>
      </c>
      <c r="DO569" s="13" t="s">
        <v>296</v>
      </c>
      <c r="DP569" s="13" t="s">
        <v>296</v>
      </c>
      <c r="DQ569" s="13" t="s">
        <v>296</v>
      </c>
      <c r="DR569" s="13" t="s">
        <v>296</v>
      </c>
      <c r="DS569" s="13" t="s">
        <v>296</v>
      </c>
      <c r="DT569" s="13" t="s">
        <v>296</v>
      </c>
      <c r="DU569" s="13" t="s">
        <v>296</v>
      </c>
      <c r="DV569" s="13" t="s">
        <v>296</v>
      </c>
      <c r="DW569" s="13" t="s">
        <v>296</v>
      </c>
      <c r="DX569" s="13" t="s">
        <v>296</v>
      </c>
      <c r="DY569" s="13" t="s">
        <v>296</v>
      </c>
      <c r="DZ569" s="13" t="s">
        <v>296</v>
      </c>
      <c r="EA569" s="13" t="s">
        <v>296</v>
      </c>
      <c r="EB569" s="13" t="s">
        <v>296</v>
      </c>
      <c r="EC569" s="13" t="s">
        <v>296</v>
      </c>
      <c r="ED569" s="13" t="s">
        <v>296</v>
      </c>
      <c r="EE569" s="13" t="s">
        <v>296</v>
      </c>
      <c r="EF569" s="13" t="s">
        <v>296</v>
      </c>
      <c r="EG569" s="13" t="s">
        <v>296</v>
      </c>
      <c r="EH569" s="13" t="s">
        <v>296</v>
      </c>
      <c r="EI569" s="13" t="s">
        <v>296</v>
      </c>
      <c r="EJ569" s="13" t="s">
        <v>296</v>
      </c>
      <c r="EK569" s="13" t="s">
        <v>296</v>
      </c>
      <c r="EL569" s="13" t="s">
        <v>296</v>
      </c>
      <c r="EM569" s="13" t="s">
        <v>296</v>
      </c>
      <c r="EN569" s="13" t="s">
        <v>296</v>
      </c>
      <c r="EO569" s="13" t="s">
        <v>296</v>
      </c>
      <c r="EP569" s="13" t="s">
        <v>296</v>
      </c>
      <c r="EQ569" s="13" t="s">
        <v>296</v>
      </c>
      <c r="ER569" s="13" t="s">
        <v>296</v>
      </c>
      <c r="ES569" s="13" t="s">
        <v>296</v>
      </c>
      <c r="ET569" s="13" t="s">
        <v>296</v>
      </c>
      <c r="EU569" s="13" t="s">
        <v>296</v>
      </c>
      <c r="EV569" s="13" t="s">
        <v>296</v>
      </c>
      <c r="EW569" s="13" t="s">
        <v>296</v>
      </c>
      <c r="EX569" s="13" t="s">
        <v>296</v>
      </c>
      <c r="EY569" s="13" t="s">
        <v>296</v>
      </c>
      <c r="EZ569" s="13" t="s">
        <v>296</v>
      </c>
      <c r="FA569" s="13" t="s">
        <v>296</v>
      </c>
      <c r="FB569" s="13" t="s">
        <v>296</v>
      </c>
      <c r="FC569" s="13" t="s">
        <v>296</v>
      </c>
      <c r="FD569" s="13" t="s">
        <v>296</v>
      </c>
      <c r="FE569" s="13" t="s">
        <v>296</v>
      </c>
      <c r="FF569" s="13" t="s">
        <v>296</v>
      </c>
      <c r="FG569" s="13" t="s">
        <v>296</v>
      </c>
      <c r="FH569" s="13" t="s">
        <v>296</v>
      </c>
      <c r="FI569" s="13" t="s">
        <v>296</v>
      </c>
      <c r="FJ569" s="13" t="s">
        <v>296</v>
      </c>
      <c r="FK569" s="13" t="s">
        <v>296</v>
      </c>
      <c r="FL569" s="13" t="s">
        <v>296</v>
      </c>
      <c r="FM569" s="13" t="s">
        <v>296</v>
      </c>
      <c r="FN569" s="13" t="s">
        <v>296</v>
      </c>
      <c r="FO569" s="13" t="s">
        <v>296</v>
      </c>
      <c r="FP569" s="13" t="s">
        <v>296</v>
      </c>
      <c r="FQ569" s="13" t="s">
        <v>296</v>
      </c>
      <c r="FR569" s="13" t="s">
        <v>296</v>
      </c>
      <c r="FS569" s="13" t="s">
        <v>296</v>
      </c>
      <c r="FT569" s="13" t="s">
        <v>296</v>
      </c>
      <c r="FU569" s="13" t="s">
        <v>296</v>
      </c>
      <c r="FV569" s="13" t="s">
        <v>296</v>
      </c>
      <c r="FW569" s="13" t="s">
        <v>296</v>
      </c>
      <c r="FX569" s="13" t="s">
        <v>296</v>
      </c>
      <c r="FY569" s="13" t="s">
        <v>296</v>
      </c>
      <c r="FZ569" s="13" t="s">
        <v>296</v>
      </c>
      <c r="GA569" s="13" t="s">
        <v>296</v>
      </c>
      <c r="GB569" s="13" t="s">
        <v>296</v>
      </c>
      <c r="GC569" s="13" t="s">
        <v>296</v>
      </c>
      <c r="GD569" s="13" t="s">
        <v>296</v>
      </c>
      <c r="GE569" s="13" t="s">
        <v>296</v>
      </c>
      <c r="GF569" s="13" t="s">
        <v>296</v>
      </c>
      <c r="GG569" s="13" t="s">
        <v>296</v>
      </c>
      <c r="GH569" s="13" t="s">
        <v>296</v>
      </c>
      <c r="GI569" s="13" t="s">
        <v>296</v>
      </c>
      <c r="GJ569" s="13" t="s">
        <v>296</v>
      </c>
      <c r="GK569" s="13" t="s">
        <v>296</v>
      </c>
      <c r="GL569" s="13" t="s">
        <v>296</v>
      </c>
      <c r="GM569" s="13" t="s">
        <v>296</v>
      </c>
      <c r="GN569" s="13" t="s">
        <v>296</v>
      </c>
      <c r="GO569" s="13" t="s">
        <v>296</v>
      </c>
      <c r="GP569" s="13" t="s">
        <v>296</v>
      </c>
      <c r="GQ569" s="13" t="s">
        <v>296</v>
      </c>
      <c r="GR569" s="13" t="s">
        <v>296</v>
      </c>
      <c r="GS569" s="13" t="s">
        <v>296</v>
      </c>
      <c r="GT569" s="13" t="s">
        <v>296</v>
      </c>
      <c r="GU569" s="13" t="s">
        <v>296</v>
      </c>
      <c r="GV569" s="13" t="s">
        <v>296</v>
      </c>
      <c r="GW569" s="13" t="s">
        <v>296</v>
      </c>
      <c r="GX569" s="13" t="s">
        <v>296</v>
      </c>
      <c r="GY569" s="13" t="s">
        <v>296</v>
      </c>
      <c r="GZ569" s="13" t="s">
        <v>296</v>
      </c>
      <c r="HA569" s="13" t="s">
        <v>296</v>
      </c>
      <c r="HB569" s="13" t="s">
        <v>296</v>
      </c>
      <c r="HC569" s="13" t="s">
        <v>296</v>
      </c>
      <c r="HD569" s="13" t="s">
        <v>296</v>
      </c>
      <c r="HE569" s="13" t="s">
        <v>296</v>
      </c>
      <c r="HF569" s="13" t="s">
        <v>296</v>
      </c>
      <c r="HG569" s="13" t="s">
        <v>296</v>
      </c>
      <c r="HH569" s="13" t="s">
        <v>296</v>
      </c>
      <c r="HI569" s="13" t="s">
        <v>296</v>
      </c>
      <c r="HJ569" s="13" t="s">
        <v>296</v>
      </c>
      <c r="HK569" s="13" t="s">
        <v>296</v>
      </c>
      <c r="HL569" s="13" t="s">
        <v>296</v>
      </c>
      <c r="HM569" s="13" t="s">
        <v>296</v>
      </c>
      <c r="HN569" s="13" t="s">
        <v>296</v>
      </c>
      <c r="HO569" s="13" t="s">
        <v>296</v>
      </c>
      <c r="HP569" s="13" t="s">
        <v>296</v>
      </c>
      <c r="HQ569" s="13" t="s">
        <v>296</v>
      </c>
      <c r="HR569" s="13" t="s">
        <v>296</v>
      </c>
      <c r="HS569" s="13" t="s">
        <v>296</v>
      </c>
      <c r="HT569" s="13" t="s">
        <v>296</v>
      </c>
      <c r="HU569" s="13" t="s">
        <v>296</v>
      </c>
      <c r="HV569" s="13" t="s">
        <v>296</v>
      </c>
      <c r="HW569" s="13" t="s">
        <v>296</v>
      </c>
      <c r="HX569" s="13" t="s">
        <v>296</v>
      </c>
      <c r="HY569" s="13" t="s">
        <v>296</v>
      </c>
      <c r="HZ569" s="13" t="s">
        <v>296</v>
      </c>
      <c r="IA569" s="13" t="s">
        <v>296</v>
      </c>
      <c r="IB569" s="13" t="s">
        <v>296</v>
      </c>
      <c r="IC569" s="13" t="s">
        <v>296</v>
      </c>
      <c r="ID569" s="13" t="s">
        <v>296</v>
      </c>
      <c r="IE569" s="13" t="s">
        <v>296</v>
      </c>
      <c r="IF569" s="13" t="s">
        <v>296</v>
      </c>
      <c r="IG569" s="13" t="s">
        <v>296</v>
      </c>
      <c r="IH569" s="13" t="s">
        <v>296</v>
      </c>
      <c r="II569" s="13" t="s">
        <v>296</v>
      </c>
      <c r="IJ569" s="13" t="s">
        <v>296</v>
      </c>
      <c r="IK569" s="13" t="s">
        <v>296</v>
      </c>
      <c r="IL569" s="13" t="s">
        <v>296</v>
      </c>
      <c r="IM569" s="13" t="s">
        <v>296</v>
      </c>
      <c r="IN569" s="13" t="s">
        <v>296</v>
      </c>
      <c r="IO569" s="13" t="s">
        <v>296</v>
      </c>
      <c r="IP569" s="13" t="s">
        <v>296</v>
      </c>
      <c r="IQ569" s="13" t="s">
        <v>296</v>
      </c>
      <c r="IR569" s="13" t="s">
        <v>296</v>
      </c>
      <c r="IS569" s="13" t="s">
        <v>296</v>
      </c>
      <c r="IT569" s="13" t="s">
        <v>296</v>
      </c>
      <c r="IU569" s="13" t="s">
        <v>296</v>
      </c>
      <c r="IV569" s="13" t="s">
        <v>296</v>
      </c>
    </row>
    <row r="570" spans="1:256" ht="36.75" customHeight="1">
      <c r="A570" s="36" t="s">
        <v>297</v>
      </c>
      <c r="B570" s="36"/>
      <c r="C570" s="37">
        <f>E570/F570*100</f>
        <v>100</v>
      </c>
      <c r="D570" s="36"/>
      <c r="E570" s="29">
        <v>95</v>
      </c>
      <c r="F570" s="29">
        <v>95</v>
      </c>
      <c r="G570" s="154"/>
      <c r="H570" s="36"/>
      <c r="I570" s="76"/>
      <c r="J570" s="76"/>
      <c r="K570" s="76"/>
      <c r="L570" s="76"/>
      <c r="M570" s="37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 t="s">
        <v>297</v>
      </c>
      <c r="DI570" s="13" t="s">
        <v>297</v>
      </c>
      <c r="DJ570" s="13" t="s">
        <v>297</v>
      </c>
      <c r="DK570" s="13" t="s">
        <v>297</v>
      </c>
      <c r="DL570" s="13" t="s">
        <v>297</v>
      </c>
      <c r="DM570" s="13" t="s">
        <v>297</v>
      </c>
      <c r="DN570" s="13" t="s">
        <v>297</v>
      </c>
      <c r="DO570" s="13" t="s">
        <v>297</v>
      </c>
      <c r="DP570" s="13" t="s">
        <v>297</v>
      </c>
      <c r="DQ570" s="13" t="s">
        <v>297</v>
      </c>
      <c r="DR570" s="13" t="s">
        <v>297</v>
      </c>
      <c r="DS570" s="13" t="s">
        <v>297</v>
      </c>
      <c r="DT570" s="13" t="s">
        <v>297</v>
      </c>
      <c r="DU570" s="13" t="s">
        <v>297</v>
      </c>
      <c r="DV570" s="13" t="s">
        <v>297</v>
      </c>
      <c r="DW570" s="13" t="s">
        <v>297</v>
      </c>
      <c r="DX570" s="13" t="s">
        <v>297</v>
      </c>
      <c r="DY570" s="13" t="s">
        <v>297</v>
      </c>
      <c r="DZ570" s="13" t="s">
        <v>297</v>
      </c>
      <c r="EA570" s="13" t="s">
        <v>297</v>
      </c>
      <c r="EB570" s="13" t="s">
        <v>297</v>
      </c>
      <c r="EC570" s="13" t="s">
        <v>297</v>
      </c>
      <c r="ED570" s="13" t="s">
        <v>297</v>
      </c>
      <c r="EE570" s="13" t="s">
        <v>297</v>
      </c>
      <c r="EF570" s="13" t="s">
        <v>297</v>
      </c>
      <c r="EG570" s="13" t="s">
        <v>297</v>
      </c>
      <c r="EH570" s="13" t="s">
        <v>297</v>
      </c>
      <c r="EI570" s="13" t="s">
        <v>297</v>
      </c>
      <c r="EJ570" s="13" t="s">
        <v>297</v>
      </c>
      <c r="EK570" s="13" t="s">
        <v>297</v>
      </c>
      <c r="EL570" s="13" t="s">
        <v>297</v>
      </c>
      <c r="EM570" s="13" t="s">
        <v>297</v>
      </c>
      <c r="EN570" s="13" t="s">
        <v>297</v>
      </c>
      <c r="EO570" s="13" t="s">
        <v>297</v>
      </c>
      <c r="EP570" s="13" t="s">
        <v>297</v>
      </c>
      <c r="EQ570" s="13" t="s">
        <v>297</v>
      </c>
      <c r="ER570" s="13" t="s">
        <v>297</v>
      </c>
      <c r="ES570" s="13" t="s">
        <v>297</v>
      </c>
      <c r="ET570" s="13" t="s">
        <v>297</v>
      </c>
      <c r="EU570" s="13" t="s">
        <v>297</v>
      </c>
      <c r="EV570" s="13" t="s">
        <v>297</v>
      </c>
      <c r="EW570" s="13" t="s">
        <v>297</v>
      </c>
      <c r="EX570" s="13" t="s">
        <v>297</v>
      </c>
      <c r="EY570" s="13" t="s">
        <v>297</v>
      </c>
      <c r="EZ570" s="13" t="s">
        <v>297</v>
      </c>
      <c r="FA570" s="13" t="s">
        <v>297</v>
      </c>
      <c r="FB570" s="13" t="s">
        <v>297</v>
      </c>
      <c r="FC570" s="13" t="s">
        <v>297</v>
      </c>
      <c r="FD570" s="13" t="s">
        <v>297</v>
      </c>
      <c r="FE570" s="13" t="s">
        <v>297</v>
      </c>
      <c r="FF570" s="13" t="s">
        <v>297</v>
      </c>
      <c r="FG570" s="13" t="s">
        <v>297</v>
      </c>
      <c r="FH570" s="13" t="s">
        <v>297</v>
      </c>
      <c r="FI570" s="13" t="s">
        <v>297</v>
      </c>
      <c r="FJ570" s="13" t="s">
        <v>297</v>
      </c>
      <c r="FK570" s="13" t="s">
        <v>297</v>
      </c>
      <c r="FL570" s="13" t="s">
        <v>297</v>
      </c>
      <c r="FM570" s="13" t="s">
        <v>297</v>
      </c>
      <c r="FN570" s="13" t="s">
        <v>297</v>
      </c>
      <c r="FO570" s="13" t="s">
        <v>297</v>
      </c>
      <c r="FP570" s="13" t="s">
        <v>297</v>
      </c>
      <c r="FQ570" s="13" t="s">
        <v>297</v>
      </c>
      <c r="FR570" s="13" t="s">
        <v>297</v>
      </c>
      <c r="FS570" s="13" t="s">
        <v>297</v>
      </c>
      <c r="FT570" s="13" t="s">
        <v>297</v>
      </c>
      <c r="FU570" s="13" t="s">
        <v>297</v>
      </c>
      <c r="FV570" s="13" t="s">
        <v>297</v>
      </c>
      <c r="FW570" s="13" t="s">
        <v>297</v>
      </c>
      <c r="FX570" s="13" t="s">
        <v>297</v>
      </c>
      <c r="FY570" s="13" t="s">
        <v>297</v>
      </c>
      <c r="FZ570" s="13" t="s">
        <v>297</v>
      </c>
      <c r="GA570" s="13" t="s">
        <v>297</v>
      </c>
      <c r="GB570" s="13" t="s">
        <v>297</v>
      </c>
      <c r="GC570" s="13" t="s">
        <v>297</v>
      </c>
      <c r="GD570" s="13" t="s">
        <v>297</v>
      </c>
      <c r="GE570" s="13" t="s">
        <v>297</v>
      </c>
      <c r="GF570" s="13" t="s">
        <v>297</v>
      </c>
      <c r="GG570" s="13" t="s">
        <v>297</v>
      </c>
      <c r="GH570" s="13" t="s">
        <v>297</v>
      </c>
      <c r="GI570" s="13" t="s">
        <v>297</v>
      </c>
      <c r="GJ570" s="13" t="s">
        <v>297</v>
      </c>
      <c r="GK570" s="13" t="s">
        <v>297</v>
      </c>
      <c r="GL570" s="13" t="s">
        <v>297</v>
      </c>
      <c r="GM570" s="13" t="s">
        <v>297</v>
      </c>
      <c r="GN570" s="13" t="s">
        <v>297</v>
      </c>
      <c r="GO570" s="13" t="s">
        <v>297</v>
      </c>
      <c r="GP570" s="13" t="s">
        <v>297</v>
      </c>
      <c r="GQ570" s="13" t="s">
        <v>297</v>
      </c>
      <c r="GR570" s="13" t="s">
        <v>297</v>
      </c>
      <c r="GS570" s="13" t="s">
        <v>297</v>
      </c>
      <c r="GT570" s="13" t="s">
        <v>297</v>
      </c>
      <c r="GU570" s="13" t="s">
        <v>297</v>
      </c>
      <c r="GV570" s="13" t="s">
        <v>297</v>
      </c>
      <c r="GW570" s="13" t="s">
        <v>297</v>
      </c>
      <c r="GX570" s="13" t="s">
        <v>297</v>
      </c>
      <c r="GY570" s="13" t="s">
        <v>297</v>
      </c>
      <c r="GZ570" s="13" t="s">
        <v>297</v>
      </c>
      <c r="HA570" s="13" t="s">
        <v>297</v>
      </c>
      <c r="HB570" s="13" t="s">
        <v>297</v>
      </c>
      <c r="HC570" s="13" t="s">
        <v>297</v>
      </c>
      <c r="HD570" s="13" t="s">
        <v>297</v>
      </c>
      <c r="HE570" s="13" t="s">
        <v>297</v>
      </c>
      <c r="HF570" s="13" t="s">
        <v>297</v>
      </c>
      <c r="HG570" s="13" t="s">
        <v>297</v>
      </c>
      <c r="HH570" s="13" t="s">
        <v>297</v>
      </c>
      <c r="HI570" s="13" t="s">
        <v>297</v>
      </c>
      <c r="HJ570" s="13" t="s">
        <v>297</v>
      </c>
      <c r="HK570" s="13" t="s">
        <v>297</v>
      </c>
      <c r="HL570" s="13" t="s">
        <v>297</v>
      </c>
      <c r="HM570" s="13" t="s">
        <v>297</v>
      </c>
      <c r="HN570" s="13" t="s">
        <v>297</v>
      </c>
      <c r="HO570" s="13" t="s">
        <v>297</v>
      </c>
      <c r="HP570" s="13" t="s">
        <v>297</v>
      </c>
      <c r="HQ570" s="13" t="s">
        <v>297</v>
      </c>
      <c r="HR570" s="13" t="s">
        <v>297</v>
      </c>
      <c r="HS570" s="13" t="s">
        <v>297</v>
      </c>
      <c r="HT570" s="13" t="s">
        <v>297</v>
      </c>
      <c r="HU570" s="13" t="s">
        <v>297</v>
      </c>
      <c r="HV570" s="13" t="s">
        <v>297</v>
      </c>
      <c r="HW570" s="13" t="s">
        <v>297</v>
      </c>
      <c r="HX570" s="13" t="s">
        <v>297</v>
      </c>
      <c r="HY570" s="13" t="s">
        <v>297</v>
      </c>
      <c r="HZ570" s="13" t="s">
        <v>297</v>
      </c>
      <c r="IA570" s="13" t="s">
        <v>297</v>
      </c>
      <c r="IB570" s="13" t="s">
        <v>297</v>
      </c>
      <c r="IC570" s="13" t="s">
        <v>297</v>
      </c>
      <c r="ID570" s="13" t="s">
        <v>297</v>
      </c>
      <c r="IE570" s="13" t="s">
        <v>297</v>
      </c>
      <c r="IF570" s="13" t="s">
        <v>297</v>
      </c>
      <c r="IG570" s="13" t="s">
        <v>297</v>
      </c>
      <c r="IH570" s="13" t="s">
        <v>297</v>
      </c>
      <c r="II570" s="13" t="s">
        <v>297</v>
      </c>
      <c r="IJ570" s="13" t="s">
        <v>297</v>
      </c>
      <c r="IK570" s="13" t="s">
        <v>297</v>
      </c>
      <c r="IL570" s="13" t="s">
        <v>297</v>
      </c>
      <c r="IM570" s="13" t="s">
        <v>297</v>
      </c>
      <c r="IN570" s="13" t="s">
        <v>297</v>
      </c>
      <c r="IO570" s="13" t="s">
        <v>297</v>
      </c>
      <c r="IP570" s="13" t="s">
        <v>297</v>
      </c>
      <c r="IQ570" s="13" t="s">
        <v>297</v>
      </c>
      <c r="IR570" s="13" t="s">
        <v>297</v>
      </c>
      <c r="IS570" s="13" t="s">
        <v>297</v>
      </c>
      <c r="IT570" s="13" t="s">
        <v>297</v>
      </c>
      <c r="IU570" s="13" t="s">
        <v>297</v>
      </c>
      <c r="IV570" s="13" t="s">
        <v>297</v>
      </c>
    </row>
    <row r="571" spans="1:256" ht="36.75" customHeight="1">
      <c r="A571" s="36" t="s">
        <v>325</v>
      </c>
      <c r="B571" s="36"/>
      <c r="C571" s="36">
        <v>100</v>
      </c>
      <c r="D571" s="36"/>
      <c r="E571" s="29">
        <v>0</v>
      </c>
      <c r="F571" s="29">
        <v>0</v>
      </c>
      <c r="G571" s="154" t="s">
        <v>339</v>
      </c>
      <c r="H571" s="36"/>
      <c r="I571" s="76">
        <v>100</v>
      </c>
      <c r="J571" s="76"/>
      <c r="K571" s="64">
        <v>0</v>
      </c>
      <c r="L571" s="64">
        <v>0</v>
      </c>
      <c r="M571" s="36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</row>
    <row r="572" spans="1:256" ht="36.75" customHeight="1">
      <c r="A572" s="36" t="s">
        <v>326</v>
      </c>
      <c r="B572" s="36"/>
      <c r="C572" s="36">
        <v>100</v>
      </c>
      <c r="D572" s="36"/>
      <c r="E572" s="29">
        <v>0</v>
      </c>
      <c r="F572" s="29">
        <v>0</v>
      </c>
      <c r="G572" s="154"/>
      <c r="H572" s="36"/>
      <c r="I572" s="76"/>
      <c r="J572" s="76"/>
      <c r="K572" s="64"/>
      <c r="L572" s="64"/>
      <c r="M572" s="36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  <c r="IV572" s="13"/>
    </row>
    <row r="573" spans="1:256" ht="36.75" customHeight="1">
      <c r="A573" s="19" t="s">
        <v>327</v>
      </c>
      <c r="B573" s="19"/>
      <c r="C573" s="19">
        <f>E573/F573*100</f>
        <v>100</v>
      </c>
      <c r="D573" s="19"/>
      <c r="E573" s="29">
        <v>100</v>
      </c>
      <c r="F573" s="29">
        <v>100</v>
      </c>
      <c r="G573" s="154" t="s">
        <v>340</v>
      </c>
      <c r="H573" s="19"/>
      <c r="I573" s="78">
        <v>100</v>
      </c>
      <c r="J573" s="78"/>
      <c r="K573" s="64">
        <v>0</v>
      </c>
      <c r="L573" s="64">
        <v>0</v>
      </c>
      <c r="M573" s="1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ht="36.75" customHeight="1">
      <c r="A574" s="19" t="s">
        <v>328</v>
      </c>
      <c r="B574" s="19"/>
      <c r="C574" s="19">
        <f>E574/F574*100</f>
        <v>100</v>
      </c>
      <c r="D574" s="19"/>
      <c r="E574" s="29">
        <v>95</v>
      </c>
      <c r="F574" s="29">
        <v>95</v>
      </c>
      <c r="G574" s="154"/>
      <c r="H574" s="19"/>
      <c r="I574" s="78"/>
      <c r="J574" s="78"/>
      <c r="K574" s="64"/>
      <c r="L574" s="64"/>
      <c r="M574" s="1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ht="36.75" customHeight="1">
      <c r="A575" s="52" t="s">
        <v>329</v>
      </c>
      <c r="B575" s="52"/>
      <c r="C575" s="37">
        <f>E575/F575*100</f>
        <v>100</v>
      </c>
      <c r="D575" s="52"/>
      <c r="E575" s="95">
        <v>99</v>
      </c>
      <c r="F575" s="95">
        <v>99</v>
      </c>
      <c r="G575" s="154" t="s">
        <v>341</v>
      </c>
      <c r="H575" s="52"/>
      <c r="I575" s="153">
        <f>K575/L575*100</f>
        <v>100</v>
      </c>
      <c r="J575" s="76"/>
      <c r="K575" s="64">
        <v>2</v>
      </c>
      <c r="L575" s="64">
        <v>2</v>
      </c>
      <c r="M575" s="52"/>
      <c r="N575" s="39"/>
      <c r="O575" s="39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</row>
    <row r="576" spans="1:256" ht="36.75" customHeight="1">
      <c r="A576" s="36" t="s">
        <v>330</v>
      </c>
      <c r="B576" s="36"/>
      <c r="C576" s="37">
        <f aca="true" t="shared" si="30" ref="C576:C584">E576/F576*100</f>
        <v>100</v>
      </c>
      <c r="D576" s="36"/>
      <c r="E576" s="95">
        <v>100</v>
      </c>
      <c r="F576" s="95">
        <v>100</v>
      </c>
      <c r="G576" s="154"/>
      <c r="H576" s="36"/>
      <c r="I576" s="76"/>
      <c r="J576" s="76"/>
      <c r="K576" s="64"/>
      <c r="L576" s="64"/>
      <c r="M576" s="36"/>
      <c r="N576" s="39"/>
      <c r="O576" s="39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  <c r="IV576" s="13"/>
    </row>
    <row r="577" spans="1:256" ht="36.75" customHeight="1">
      <c r="A577" s="36" t="s">
        <v>331</v>
      </c>
      <c r="B577" s="36"/>
      <c r="C577" s="37">
        <f t="shared" si="30"/>
        <v>100</v>
      </c>
      <c r="D577" s="36"/>
      <c r="E577" s="95">
        <v>80</v>
      </c>
      <c r="F577" s="95">
        <v>80</v>
      </c>
      <c r="G577" s="154"/>
      <c r="H577" s="36"/>
      <c r="I577" s="76"/>
      <c r="J577" s="76"/>
      <c r="K577" s="64"/>
      <c r="L577" s="64"/>
      <c r="M577" s="36"/>
      <c r="N577" s="39"/>
      <c r="O577" s="39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</row>
    <row r="578" spans="1:256" ht="36.75" customHeight="1">
      <c r="A578" s="36" t="s">
        <v>332</v>
      </c>
      <c r="B578" s="36"/>
      <c r="C578" s="37">
        <f t="shared" si="30"/>
        <v>100</v>
      </c>
      <c r="D578" s="36"/>
      <c r="E578" s="95">
        <v>100</v>
      </c>
      <c r="F578" s="95">
        <v>100</v>
      </c>
      <c r="G578" s="154"/>
      <c r="H578" s="36"/>
      <c r="I578" s="76"/>
      <c r="J578" s="76"/>
      <c r="K578" s="64"/>
      <c r="L578" s="64"/>
      <c r="M578" s="36"/>
      <c r="N578" s="39"/>
      <c r="O578" s="39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</row>
    <row r="579" spans="1:256" ht="36.75" customHeight="1">
      <c r="A579" s="36" t="s">
        <v>333</v>
      </c>
      <c r="B579" s="36"/>
      <c r="C579" s="37">
        <f t="shared" si="30"/>
        <v>100</v>
      </c>
      <c r="D579" s="36"/>
      <c r="E579" s="95">
        <v>100</v>
      </c>
      <c r="F579" s="95">
        <v>100</v>
      </c>
      <c r="G579" s="154"/>
      <c r="H579" s="36"/>
      <c r="I579" s="76"/>
      <c r="J579" s="76"/>
      <c r="K579" s="64"/>
      <c r="L579" s="64"/>
      <c r="M579" s="36"/>
      <c r="N579" s="39"/>
      <c r="O579" s="39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</row>
    <row r="580" spans="1:256" ht="36.75" customHeight="1">
      <c r="A580" s="56" t="s">
        <v>334</v>
      </c>
      <c r="B580" s="56"/>
      <c r="C580" s="37">
        <f t="shared" si="30"/>
        <v>100</v>
      </c>
      <c r="D580" s="56"/>
      <c r="E580" s="95">
        <v>99</v>
      </c>
      <c r="F580" s="95">
        <v>99</v>
      </c>
      <c r="G580" s="154" t="s">
        <v>342</v>
      </c>
      <c r="H580" s="56"/>
      <c r="I580" s="78">
        <f>K580/L580*100</f>
        <v>88</v>
      </c>
      <c r="J580" s="78"/>
      <c r="K580" s="64">
        <v>22</v>
      </c>
      <c r="L580" s="64">
        <v>25</v>
      </c>
      <c r="M580" s="56"/>
      <c r="N580" s="40"/>
      <c r="O580" s="40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  <c r="IT580" s="15"/>
      <c r="IU580" s="15"/>
      <c r="IV580" s="15"/>
    </row>
    <row r="581" spans="1:256" ht="36.75" customHeight="1">
      <c r="A581" s="19" t="s">
        <v>335</v>
      </c>
      <c r="B581" s="19"/>
      <c r="C581" s="37">
        <f t="shared" si="30"/>
        <v>100</v>
      </c>
      <c r="D581" s="19"/>
      <c r="E581" s="95">
        <v>95</v>
      </c>
      <c r="F581" s="95">
        <v>95</v>
      </c>
      <c r="G581" s="154"/>
      <c r="H581" s="19"/>
      <c r="I581" s="78"/>
      <c r="J581" s="78"/>
      <c r="K581" s="64"/>
      <c r="L581" s="64"/>
      <c r="M581" s="19"/>
      <c r="N581" s="40"/>
      <c r="O581" s="40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ht="36.75" customHeight="1">
      <c r="A582" s="19" t="s">
        <v>336</v>
      </c>
      <c r="B582" s="19"/>
      <c r="C582" s="37">
        <f t="shared" si="30"/>
        <v>100</v>
      </c>
      <c r="D582" s="19"/>
      <c r="E582" s="95">
        <v>100</v>
      </c>
      <c r="F582" s="95">
        <v>100</v>
      </c>
      <c r="G582" s="154"/>
      <c r="H582" s="19"/>
      <c r="I582" s="78"/>
      <c r="J582" s="78"/>
      <c r="K582" s="64"/>
      <c r="L582" s="64"/>
      <c r="M582" s="19"/>
      <c r="N582" s="40"/>
      <c r="O582" s="40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ht="36.75" customHeight="1">
      <c r="A583" s="19" t="s">
        <v>337</v>
      </c>
      <c r="B583" s="19"/>
      <c r="C583" s="37">
        <f t="shared" si="30"/>
        <v>100</v>
      </c>
      <c r="D583" s="19"/>
      <c r="E583" s="95">
        <v>100</v>
      </c>
      <c r="F583" s="95">
        <v>100</v>
      </c>
      <c r="G583" s="154"/>
      <c r="H583" s="19"/>
      <c r="I583" s="78"/>
      <c r="J583" s="78"/>
      <c r="K583" s="64"/>
      <c r="L583" s="64"/>
      <c r="M583" s="19"/>
      <c r="N583" s="40"/>
      <c r="O583" s="40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ht="36.75" customHeight="1">
      <c r="A584" s="19" t="s">
        <v>338</v>
      </c>
      <c r="B584" s="19"/>
      <c r="C584" s="37">
        <f t="shared" si="30"/>
        <v>100</v>
      </c>
      <c r="D584" s="19"/>
      <c r="E584" s="95">
        <v>100</v>
      </c>
      <c r="F584" s="95">
        <v>100</v>
      </c>
      <c r="G584" s="154"/>
      <c r="H584" s="19"/>
      <c r="I584" s="78"/>
      <c r="J584" s="78"/>
      <c r="K584" s="64"/>
      <c r="L584" s="64"/>
      <c r="M584" s="19"/>
      <c r="N584" s="40"/>
      <c r="O584" s="40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14" s="105" customFormat="1" ht="15">
      <c r="A585" s="113" t="s">
        <v>39</v>
      </c>
      <c r="B585" s="114"/>
      <c r="C585" s="114"/>
      <c r="D585" s="116">
        <f>D587+D601+D603+D617+D632+D639+D645</f>
        <v>55</v>
      </c>
      <c r="E585" s="116"/>
      <c r="F585" s="116"/>
      <c r="G585" s="117"/>
      <c r="H585" s="116"/>
      <c r="I585" s="117"/>
      <c r="J585" s="117">
        <f>J587+J601+J603+J617+J632+J639+J645</f>
        <v>17</v>
      </c>
      <c r="K585" s="117"/>
      <c r="L585" s="117"/>
      <c r="M585" s="116"/>
      <c r="N585" s="104"/>
    </row>
    <row r="586" spans="1:13" ht="15">
      <c r="A586" s="45" t="s">
        <v>87</v>
      </c>
      <c r="B586" s="24"/>
      <c r="C586" s="24"/>
      <c r="D586" s="24"/>
      <c r="E586" s="24"/>
      <c r="F586" s="24"/>
      <c r="G586" s="66"/>
      <c r="H586" s="24"/>
      <c r="I586" s="66"/>
      <c r="J586" s="66"/>
      <c r="K586" s="66"/>
      <c r="L586" s="66"/>
      <c r="M586" s="24"/>
    </row>
    <row r="587" spans="1:13" ht="39">
      <c r="A587" s="58" t="s">
        <v>88</v>
      </c>
      <c r="B587" s="49">
        <f>SUM(C588:C600)/D587</f>
        <v>100.48255837729522</v>
      </c>
      <c r="C587" s="22"/>
      <c r="D587" s="22">
        <v>13</v>
      </c>
      <c r="E587" s="22"/>
      <c r="F587" s="22"/>
      <c r="G587" s="67"/>
      <c r="H587" s="49">
        <f>SUM(I588:I600)/J587</f>
        <v>87.5</v>
      </c>
      <c r="I587" s="67"/>
      <c r="J587" s="67">
        <v>4</v>
      </c>
      <c r="K587" s="67"/>
      <c r="L587" s="67"/>
      <c r="M587" s="21">
        <f>(B587+H587)/2</f>
        <v>93.99127918864761</v>
      </c>
    </row>
    <row r="588" spans="1:13" ht="59.25" customHeight="1">
      <c r="A588" s="18" t="s">
        <v>451</v>
      </c>
      <c r="B588" s="26"/>
      <c r="C588" s="28">
        <f aca="true" t="shared" si="31" ref="C588:C602">E588/F588*100</f>
        <v>101.01010101010101</v>
      </c>
      <c r="D588" s="26"/>
      <c r="E588" s="27">
        <v>100</v>
      </c>
      <c r="F588" s="27">
        <v>99</v>
      </c>
      <c r="G588" s="157" t="s">
        <v>131</v>
      </c>
      <c r="H588" s="29"/>
      <c r="I588" s="70">
        <f>K588/L588*100</f>
        <v>100</v>
      </c>
      <c r="J588" s="66"/>
      <c r="K588" s="71">
        <v>104</v>
      </c>
      <c r="L588" s="71">
        <v>104</v>
      </c>
      <c r="M588" s="24"/>
    </row>
    <row r="589" spans="1:13" ht="53.25" customHeight="1">
      <c r="A589" s="18" t="s">
        <v>16</v>
      </c>
      <c r="B589" s="26"/>
      <c r="C589" s="28">
        <f t="shared" si="31"/>
        <v>100</v>
      </c>
      <c r="D589" s="26"/>
      <c r="E589" s="27">
        <v>100</v>
      </c>
      <c r="F589" s="27">
        <v>100</v>
      </c>
      <c r="G589" s="157"/>
      <c r="H589" s="29"/>
      <c r="I589" s="70"/>
      <c r="J589" s="66"/>
      <c r="K589" s="71"/>
      <c r="L589" s="71"/>
      <c r="M589" s="24"/>
    </row>
    <row r="590" spans="1:13" ht="60.75" customHeight="1">
      <c r="A590" s="18" t="s">
        <v>452</v>
      </c>
      <c r="B590" s="26"/>
      <c r="C590" s="28">
        <f t="shared" si="31"/>
        <v>100</v>
      </c>
      <c r="D590" s="26"/>
      <c r="E590" s="27">
        <v>100</v>
      </c>
      <c r="F590" s="27">
        <v>100</v>
      </c>
      <c r="G590" s="157"/>
      <c r="H590" s="29"/>
      <c r="I590" s="70"/>
      <c r="J590" s="66"/>
      <c r="K590" s="71"/>
      <c r="L590" s="71"/>
      <c r="M590" s="24"/>
    </row>
    <row r="591" spans="1:13" ht="57" customHeight="1">
      <c r="A591" s="18" t="s">
        <v>453</v>
      </c>
      <c r="B591" s="26"/>
      <c r="C591" s="28">
        <f t="shared" si="31"/>
        <v>100</v>
      </c>
      <c r="D591" s="26"/>
      <c r="E591" s="27">
        <v>90</v>
      </c>
      <c r="F591" s="27">
        <v>90</v>
      </c>
      <c r="G591" s="157"/>
      <c r="H591" s="29"/>
      <c r="I591" s="70"/>
      <c r="J591" s="66"/>
      <c r="K591" s="66"/>
      <c r="L591" s="66"/>
      <c r="M591" s="24"/>
    </row>
    <row r="592" spans="1:13" ht="115.5">
      <c r="A592" s="18" t="s">
        <v>454</v>
      </c>
      <c r="B592" s="26"/>
      <c r="C592" s="28">
        <f t="shared" si="31"/>
        <v>100</v>
      </c>
      <c r="D592" s="26"/>
      <c r="E592" s="27">
        <v>100</v>
      </c>
      <c r="F592" s="27">
        <v>100</v>
      </c>
      <c r="G592" s="157"/>
      <c r="H592" s="29"/>
      <c r="I592" s="70"/>
      <c r="J592" s="66"/>
      <c r="K592" s="66"/>
      <c r="L592" s="66"/>
      <c r="M592" s="24"/>
    </row>
    <row r="593" spans="1:13" ht="51.75">
      <c r="A593" s="18" t="s">
        <v>455</v>
      </c>
      <c r="B593" s="26"/>
      <c r="C593" s="28">
        <f t="shared" si="31"/>
        <v>100</v>
      </c>
      <c r="D593" s="26"/>
      <c r="E593" s="27">
        <v>100</v>
      </c>
      <c r="F593" s="27">
        <v>100</v>
      </c>
      <c r="G593" s="157" t="s">
        <v>361</v>
      </c>
      <c r="H593" s="29"/>
      <c r="I593" s="70">
        <v>100</v>
      </c>
      <c r="J593" s="66"/>
      <c r="K593" s="66">
        <v>8</v>
      </c>
      <c r="L593" s="66">
        <v>3</v>
      </c>
      <c r="M593" s="24"/>
    </row>
    <row r="594" spans="1:13" ht="51.75">
      <c r="A594" s="18" t="s">
        <v>456</v>
      </c>
      <c r="B594" s="26"/>
      <c r="C594" s="28">
        <f t="shared" si="31"/>
        <v>100</v>
      </c>
      <c r="D594" s="26"/>
      <c r="E594" s="27">
        <v>95</v>
      </c>
      <c r="F594" s="27">
        <v>95</v>
      </c>
      <c r="G594" s="157"/>
      <c r="H594" s="29"/>
      <c r="I594" s="70"/>
      <c r="J594" s="66"/>
      <c r="K594" s="66"/>
      <c r="L594" s="66"/>
      <c r="M594" s="24"/>
    </row>
    <row r="595" spans="1:13" ht="51.75">
      <c r="A595" s="18" t="s">
        <v>457</v>
      </c>
      <c r="B595" s="26"/>
      <c r="C595" s="28">
        <f t="shared" si="31"/>
        <v>105.26315789473684</v>
      </c>
      <c r="D595" s="26"/>
      <c r="E595" s="27">
        <v>100</v>
      </c>
      <c r="F595" s="27">
        <v>95</v>
      </c>
      <c r="G595" s="157" t="s">
        <v>362</v>
      </c>
      <c r="H595" s="29"/>
      <c r="I595" s="97">
        <f>K595/L595*100</f>
        <v>50</v>
      </c>
      <c r="J595" s="66"/>
      <c r="K595" s="66">
        <v>1</v>
      </c>
      <c r="L595" s="66">
        <v>2</v>
      </c>
      <c r="M595" s="24"/>
    </row>
    <row r="596" spans="1:13" ht="39">
      <c r="A596" s="18" t="s">
        <v>403</v>
      </c>
      <c r="B596" s="26"/>
      <c r="C596" s="28">
        <f t="shared" si="31"/>
        <v>100</v>
      </c>
      <c r="D596" s="26"/>
      <c r="E596" s="27">
        <v>100</v>
      </c>
      <c r="F596" s="27">
        <v>100</v>
      </c>
      <c r="G596" s="157"/>
      <c r="H596" s="29"/>
      <c r="I596" s="70"/>
      <c r="J596" s="66"/>
      <c r="K596" s="66"/>
      <c r="L596" s="66"/>
      <c r="M596" s="24"/>
    </row>
    <row r="597" spans="1:13" ht="51.75">
      <c r="A597" s="18" t="s">
        <v>458</v>
      </c>
      <c r="B597" s="26"/>
      <c r="C597" s="28">
        <f t="shared" si="31"/>
        <v>100</v>
      </c>
      <c r="D597" s="26"/>
      <c r="E597" s="27">
        <v>100</v>
      </c>
      <c r="F597" s="27">
        <v>100</v>
      </c>
      <c r="G597" s="157"/>
      <c r="H597" s="29"/>
      <c r="I597" s="70"/>
      <c r="J597" s="66"/>
      <c r="K597" s="66"/>
      <c r="L597" s="66"/>
      <c r="M597" s="24"/>
    </row>
    <row r="598" spans="1:13" ht="51.75">
      <c r="A598" s="18" t="s">
        <v>459</v>
      </c>
      <c r="B598" s="26"/>
      <c r="C598" s="28">
        <f t="shared" si="31"/>
        <v>100</v>
      </c>
      <c r="D598" s="26"/>
      <c r="E598" s="27">
        <v>100</v>
      </c>
      <c r="F598" s="27">
        <v>100</v>
      </c>
      <c r="G598" s="157" t="s">
        <v>271</v>
      </c>
      <c r="H598" s="29"/>
      <c r="I598" s="70">
        <v>100</v>
      </c>
      <c r="J598" s="66"/>
      <c r="K598" s="66">
        <v>0</v>
      </c>
      <c r="L598" s="66">
        <v>0</v>
      </c>
      <c r="M598" s="24"/>
    </row>
    <row r="599" spans="1:13" ht="51.75">
      <c r="A599" s="18" t="s">
        <v>460</v>
      </c>
      <c r="B599" s="26"/>
      <c r="C599" s="28">
        <f t="shared" si="31"/>
        <v>100</v>
      </c>
      <c r="D599" s="26"/>
      <c r="E599" s="27">
        <v>100</v>
      </c>
      <c r="F599" s="27">
        <v>100</v>
      </c>
      <c r="G599" s="157"/>
      <c r="H599" s="29"/>
      <c r="I599" s="70"/>
      <c r="J599" s="66"/>
      <c r="K599" s="66"/>
      <c r="L599" s="66"/>
      <c r="M599" s="24"/>
    </row>
    <row r="600" spans="1:13" ht="51.75">
      <c r="A600" s="18" t="s">
        <v>461</v>
      </c>
      <c r="B600" s="26"/>
      <c r="C600" s="28">
        <f t="shared" si="31"/>
        <v>100</v>
      </c>
      <c r="D600" s="26"/>
      <c r="E600" s="27">
        <v>95</v>
      </c>
      <c r="F600" s="27">
        <v>95</v>
      </c>
      <c r="G600" s="157"/>
      <c r="H600" s="29"/>
      <c r="I600" s="70"/>
      <c r="J600" s="66"/>
      <c r="K600" s="66"/>
      <c r="L600" s="66"/>
      <c r="M600" s="24"/>
    </row>
    <row r="601" spans="1:13" ht="15">
      <c r="A601" s="41" t="s">
        <v>136</v>
      </c>
      <c r="B601" s="21">
        <f>C602/D601</f>
        <v>105.26315789473684</v>
      </c>
      <c r="C601" s="21"/>
      <c r="D601" s="22">
        <v>1</v>
      </c>
      <c r="E601" s="4"/>
      <c r="F601" s="4"/>
      <c r="G601" s="79"/>
      <c r="H601" s="21">
        <f>I602/J601</f>
        <v>110</v>
      </c>
      <c r="I601" s="67"/>
      <c r="J601" s="67">
        <v>1</v>
      </c>
      <c r="K601" s="67"/>
      <c r="L601" s="67"/>
      <c r="M601" s="21">
        <f>(B601+H601)/2</f>
        <v>107.63157894736841</v>
      </c>
    </row>
    <row r="602" spans="1:13" ht="51">
      <c r="A602" s="34" t="s">
        <v>75</v>
      </c>
      <c r="B602" s="26"/>
      <c r="C602" s="28">
        <f t="shared" si="31"/>
        <v>105.26315789473684</v>
      </c>
      <c r="D602" s="26"/>
      <c r="E602" s="3">
        <v>100</v>
      </c>
      <c r="F602" s="3">
        <v>95</v>
      </c>
      <c r="G602" s="96" t="s">
        <v>135</v>
      </c>
      <c r="H602" s="26"/>
      <c r="I602" s="72">
        <v>110</v>
      </c>
      <c r="J602" s="73"/>
      <c r="K602" s="73">
        <v>86</v>
      </c>
      <c r="L602" s="73">
        <v>25</v>
      </c>
      <c r="M602" s="35"/>
    </row>
    <row r="603" spans="1:13" ht="39">
      <c r="A603" s="53" t="s">
        <v>137</v>
      </c>
      <c r="B603" s="49">
        <f>SUM(C604:C616)/D603</f>
        <v>100.56184417086673</v>
      </c>
      <c r="C603" s="22"/>
      <c r="D603" s="22">
        <v>13</v>
      </c>
      <c r="E603" s="22"/>
      <c r="F603" s="22"/>
      <c r="G603" s="67"/>
      <c r="H603" s="49">
        <f>SUM(I604:I616)/J603</f>
        <v>99.77722772277228</v>
      </c>
      <c r="I603" s="67"/>
      <c r="J603" s="67">
        <v>4</v>
      </c>
      <c r="K603" s="67"/>
      <c r="L603" s="67"/>
      <c r="M603" s="21">
        <f>(B603+H603)/2</f>
        <v>100.16953594681951</v>
      </c>
    </row>
    <row r="604" spans="1:13" ht="51.75">
      <c r="A604" s="36" t="s">
        <v>213</v>
      </c>
      <c r="B604" s="55"/>
      <c r="C604" s="28">
        <f aca="true" t="shared" si="32" ref="C604:C616">E604/F604*100</f>
        <v>100</v>
      </c>
      <c r="D604" s="26"/>
      <c r="E604" s="26">
        <v>100</v>
      </c>
      <c r="F604" s="27">
        <v>100</v>
      </c>
      <c r="G604" s="157" t="s">
        <v>130</v>
      </c>
      <c r="H604" s="29"/>
      <c r="I604" s="77">
        <f>K604/L604*100</f>
        <v>89.10891089108911</v>
      </c>
      <c r="J604" s="64"/>
      <c r="K604" s="64">
        <v>90</v>
      </c>
      <c r="L604" s="64">
        <v>101</v>
      </c>
      <c r="M604" s="24"/>
    </row>
    <row r="605" spans="1:13" ht="51.75">
      <c r="A605" s="36" t="s">
        <v>214</v>
      </c>
      <c r="B605" s="26"/>
      <c r="C605" s="28">
        <f t="shared" si="32"/>
        <v>100</v>
      </c>
      <c r="D605" s="26"/>
      <c r="E605" s="26">
        <v>95</v>
      </c>
      <c r="F605" s="27">
        <v>95</v>
      </c>
      <c r="G605" s="157"/>
      <c r="H605" s="24"/>
      <c r="I605" s="77"/>
      <c r="J605" s="66"/>
      <c r="K605" s="66"/>
      <c r="L605" s="66"/>
      <c r="M605" s="24"/>
    </row>
    <row r="606" spans="1:13" ht="51.75">
      <c r="A606" s="36" t="s">
        <v>215</v>
      </c>
      <c r="B606" s="26"/>
      <c r="C606" s="28">
        <f t="shared" si="32"/>
        <v>100</v>
      </c>
      <c r="D606" s="26"/>
      <c r="E606" s="26">
        <v>100</v>
      </c>
      <c r="F606" s="27">
        <v>100</v>
      </c>
      <c r="G606" s="157"/>
      <c r="H606" s="24"/>
      <c r="I606" s="77"/>
      <c r="J606" s="66"/>
      <c r="K606" s="66"/>
      <c r="L606" s="66"/>
      <c r="M606" s="24"/>
    </row>
    <row r="607" spans="1:13" ht="51.75">
      <c r="A607" s="36" t="s">
        <v>32</v>
      </c>
      <c r="B607" s="26"/>
      <c r="C607" s="28">
        <f t="shared" si="32"/>
        <v>100</v>
      </c>
      <c r="D607" s="26"/>
      <c r="E607" s="26">
        <v>100</v>
      </c>
      <c r="F607" s="27">
        <v>100</v>
      </c>
      <c r="G607" s="157"/>
      <c r="H607" s="29"/>
      <c r="I607" s="77"/>
      <c r="J607" s="64"/>
      <c r="K607" s="64"/>
      <c r="L607" s="64"/>
      <c r="M607" s="24"/>
    </row>
    <row r="608" spans="1:13" ht="51.75">
      <c r="A608" s="36" t="s">
        <v>195</v>
      </c>
      <c r="B608" s="26"/>
      <c r="C608" s="28">
        <f t="shared" si="32"/>
        <v>105.26315789473684</v>
      </c>
      <c r="D608" s="26"/>
      <c r="E608" s="26">
        <v>100</v>
      </c>
      <c r="F608" s="27">
        <v>95</v>
      </c>
      <c r="G608" s="157"/>
      <c r="H608" s="29"/>
      <c r="I608" s="77"/>
      <c r="J608" s="64"/>
      <c r="K608" s="64"/>
      <c r="L608" s="64"/>
      <c r="M608" s="24"/>
    </row>
    <row r="609" spans="1:13" ht="39">
      <c r="A609" s="36" t="s">
        <v>196</v>
      </c>
      <c r="B609" s="26"/>
      <c r="C609" s="28">
        <f t="shared" si="32"/>
        <v>100</v>
      </c>
      <c r="D609" s="26"/>
      <c r="E609" s="26">
        <v>100</v>
      </c>
      <c r="F609" s="27">
        <v>100</v>
      </c>
      <c r="G609" s="157" t="s">
        <v>139</v>
      </c>
      <c r="H609" s="29"/>
      <c r="I609" s="77">
        <v>110</v>
      </c>
      <c r="J609" s="64"/>
      <c r="K609" s="64">
        <v>16</v>
      </c>
      <c r="L609" s="64">
        <v>14</v>
      </c>
      <c r="M609" s="24"/>
    </row>
    <row r="610" spans="1:13" ht="77.25">
      <c r="A610" s="36" t="s">
        <v>197</v>
      </c>
      <c r="B610" s="26"/>
      <c r="C610" s="28">
        <f t="shared" si="32"/>
        <v>100</v>
      </c>
      <c r="D610" s="26"/>
      <c r="E610" s="26">
        <v>100</v>
      </c>
      <c r="F610" s="27">
        <v>100</v>
      </c>
      <c r="G610" s="157"/>
      <c r="H610" s="29"/>
      <c r="I610" s="64"/>
      <c r="J610" s="64"/>
      <c r="K610" s="64"/>
      <c r="L610" s="64"/>
      <c r="M610" s="24"/>
    </row>
    <row r="611" spans="1:13" ht="51.75">
      <c r="A611" s="36" t="s">
        <v>216</v>
      </c>
      <c r="B611" s="26"/>
      <c r="C611" s="28">
        <f t="shared" si="32"/>
        <v>100</v>
      </c>
      <c r="D611" s="26"/>
      <c r="E611" s="26">
        <v>100</v>
      </c>
      <c r="F611" s="27">
        <v>100</v>
      </c>
      <c r="G611" s="157"/>
      <c r="H611" s="29"/>
      <c r="I611" s="77"/>
      <c r="J611" s="64"/>
      <c r="K611" s="64"/>
      <c r="L611" s="64"/>
      <c r="M611" s="24"/>
    </row>
    <row r="612" spans="1:13" ht="84.75" customHeight="1">
      <c r="A612" s="36" t="s">
        <v>235</v>
      </c>
      <c r="B612" s="26"/>
      <c r="C612" s="28">
        <f t="shared" si="32"/>
        <v>100</v>
      </c>
      <c r="D612" s="26"/>
      <c r="E612" s="26">
        <v>100</v>
      </c>
      <c r="F612" s="119">
        <v>100</v>
      </c>
      <c r="G612" s="157"/>
      <c r="H612" s="29"/>
      <c r="I612" s="64"/>
      <c r="J612" s="64"/>
      <c r="K612" s="64"/>
      <c r="L612" s="64"/>
      <c r="M612" s="24"/>
    </row>
    <row r="613" spans="1:13" ht="51.75">
      <c r="A613" s="36" t="s">
        <v>240</v>
      </c>
      <c r="B613" s="26"/>
      <c r="C613" s="28">
        <f t="shared" si="32"/>
        <v>102.04081632653062</v>
      </c>
      <c r="D613" s="26"/>
      <c r="E613" s="26">
        <v>100</v>
      </c>
      <c r="F613" s="119">
        <v>98</v>
      </c>
      <c r="G613" s="157" t="s">
        <v>363</v>
      </c>
      <c r="H613" s="29"/>
      <c r="I613" s="64">
        <v>100</v>
      </c>
      <c r="J613" s="64"/>
      <c r="K613" s="64">
        <v>1</v>
      </c>
      <c r="L613" s="64">
        <v>1</v>
      </c>
      <c r="M613" s="24"/>
    </row>
    <row r="614" spans="1:13" ht="39">
      <c r="A614" s="36" t="s">
        <v>241</v>
      </c>
      <c r="B614" s="26"/>
      <c r="C614" s="28">
        <f t="shared" si="32"/>
        <v>100</v>
      </c>
      <c r="D614" s="26"/>
      <c r="E614" s="26">
        <v>100</v>
      </c>
      <c r="F614" s="119">
        <v>100</v>
      </c>
      <c r="G614" s="157"/>
      <c r="H614" s="29"/>
      <c r="I614" s="64"/>
      <c r="J614" s="64"/>
      <c r="K614" s="64"/>
      <c r="L614" s="64"/>
      <c r="M614" s="24"/>
    </row>
    <row r="615" spans="1:13" ht="77.25">
      <c r="A615" s="36" t="s">
        <v>242</v>
      </c>
      <c r="B615" s="26"/>
      <c r="C615" s="28">
        <f t="shared" si="32"/>
        <v>100</v>
      </c>
      <c r="D615" s="26"/>
      <c r="E615" s="26">
        <v>100</v>
      </c>
      <c r="F615" s="119">
        <v>100</v>
      </c>
      <c r="G615" s="157"/>
      <c r="H615" s="29"/>
      <c r="I615" s="64"/>
      <c r="J615" s="64"/>
      <c r="K615" s="64"/>
      <c r="L615" s="64"/>
      <c r="M615" s="24"/>
    </row>
    <row r="616" spans="1:13" ht="51.75">
      <c r="A616" s="36" t="s">
        <v>239</v>
      </c>
      <c r="B616" s="26"/>
      <c r="C616" s="28">
        <f t="shared" si="32"/>
        <v>100</v>
      </c>
      <c r="D616" s="26"/>
      <c r="E616" s="26">
        <v>100</v>
      </c>
      <c r="F616" s="119">
        <v>100</v>
      </c>
      <c r="G616" s="17" t="s">
        <v>271</v>
      </c>
      <c r="H616" s="29"/>
      <c r="I616" s="64">
        <v>100</v>
      </c>
      <c r="J616" s="64"/>
      <c r="K616" s="64">
        <v>0</v>
      </c>
      <c r="L616" s="64">
        <v>0</v>
      </c>
      <c r="M616" s="24"/>
    </row>
    <row r="617" spans="1:13" ht="38.25">
      <c r="A617" s="48" t="s">
        <v>138</v>
      </c>
      <c r="B617" s="49">
        <f>SUM(C618:C631)/D617</f>
        <v>100.37593984962406</v>
      </c>
      <c r="C617" s="49"/>
      <c r="D617" s="50">
        <v>14</v>
      </c>
      <c r="E617" s="22"/>
      <c r="F617" s="22"/>
      <c r="G617" s="67"/>
      <c r="H617" s="49">
        <f>SUM(I618:I628)/J617</f>
        <v>86.1111111111111</v>
      </c>
      <c r="I617" s="67"/>
      <c r="J617" s="67">
        <v>3</v>
      </c>
      <c r="K617" s="67"/>
      <c r="L617" s="67"/>
      <c r="M617" s="21">
        <f>(B617+H617)/2</f>
        <v>93.24352548036758</v>
      </c>
    </row>
    <row r="618" spans="1:13" ht="56.25" customHeight="1">
      <c r="A618" s="36" t="s">
        <v>33</v>
      </c>
      <c r="B618" s="24"/>
      <c r="C618" s="25">
        <f>E618/F618*100</f>
        <v>105.26315789473684</v>
      </c>
      <c r="D618" s="24"/>
      <c r="E618" s="19">
        <v>100</v>
      </c>
      <c r="F618" s="51">
        <v>95</v>
      </c>
      <c r="G618" s="157" t="s">
        <v>140</v>
      </c>
      <c r="H618" s="29"/>
      <c r="I618" s="70">
        <f>K618/L618*100</f>
        <v>79.16666666666666</v>
      </c>
      <c r="J618" s="66"/>
      <c r="K618" s="66">
        <v>19</v>
      </c>
      <c r="L618" s="66">
        <v>24</v>
      </c>
      <c r="M618" s="24"/>
    </row>
    <row r="619" spans="1:13" ht="39">
      <c r="A619" s="36" t="s">
        <v>6</v>
      </c>
      <c r="B619" s="24"/>
      <c r="C619" s="25">
        <f>E619/F619*100</f>
        <v>100</v>
      </c>
      <c r="D619" s="24"/>
      <c r="E619" s="19">
        <v>100</v>
      </c>
      <c r="F619" s="51">
        <v>100</v>
      </c>
      <c r="G619" s="157"/>
      <c r="H619" s="24"/>
      <c r="I619" s="66"/>
      <c r="J619" s="66"/>
      <c r="K619" s="66"/>
      <c r="L619" s="66"/>
      <c r="M619" s="24"/>
    </row>
    <row r="620" spans="1:13" ht="77.25">
      <c r="A620" s="36" t="s">
        <v>7</v>
      </c>
      <c r="B620" s="24"/>
      <c r="C620" s="25">
        <f>E620/F620*100</f>
        <v>100</v>
      </c>
      <c r="D620" s="24"/>
      <c r="E620" s="19">
        <v>100</v>
      </c>
      <c r="F620" s="51">
        <v>100</v>
      </c>
      <c r="G620" s="157"/>
      <c r="H620" s="24"/>
      <c r="I620" s="66"/>
      <c r="J620" s="66"/>
      <c r="K620" s="66"/>
      <c r="L620" s="66"/>
      <c r="M620" s="24"/>
    </row>
    <row r="621" spans="1:13" ht="51.75">
      <c r="A621" s="36" t="s">
        <v>34</v>
      </c>
      <c r="B621" s="24"/>
      <c r="C621" s="25">
        <f>E621/F621*100</f>
        <v>100</v>
      </c>
      <c r="D621" s="24"/>
      <c r="E621" s="19">
        <v>95</v>
      </c>
      <c r="F621" s="51">
        <v>95</v>
      </c>
      <c r="G621" s="157"/>
      <c r="H621" s="29"/>
      <c r="I621" s="66"/>
      <c r="J621" s="66"/>
      <c r="K621" s="66"/>
      <c r="L621" s="66"/>
      <c r="M621" s="24"/>
    </row>
    <row r="622" spans="1:13" ht="115.5">
      <c r="A622" s="36" t="s">
        <v>9</v>
      </c>
      <c r="B622" s="24"/>
      <c r="C622" s="25">
        <f aca="true" t="shared" si="33" ref="C622:C631">E622/F622*100</f>
        <v>100</v>
      </c>
      <c r="D622" s="24"/>
      <c r="E622" s="19">
        <v>100</v>
      </c>
      <c r="F622" s="51">
        <v>100</v>
      </c>
      <c r="G622" s="157"/>
      <c r="H622" s="29"/>
      <c r="I622" s="70"/>
      <c r="J622" s="66"/>
      <c r="K622" s="66"/>
      <c r="L622" s="66"/>
      <c r="M622" s="24"/>
    </row>
    <row r="623" spans="1:13" ht="45" customHeight="1">
      <c r="A623" s="36" t="s">
        <v>218</v>
      </c>
      <c r="B623" s="24"/>
      <c r="C623" s="25">
        <f t="shared" si="33"/>
        <v>100</v>
      </c>
      <c r="D623" s="24"/>
      <c r="E623" s="19">
        <v>95</v>
      </c>
      <c r="F623" s="51">
        <v>95</v>
      </c>
      <c r="G623" s="172" t="s">
        <v>115</v>
      </c>
      <c r="H623" s="29"/>
      <c r="I623" s="70">
        <f>K623/L623*100</f>
        <v>79.16666666666666</v>
      </c>
      <c r="J623" s="66"/>
      <c r="K623" s="66">
        <v>19</v>
      </c>
      <c r="L623" s="66">
        <v>24</v>
      </c>
      <c r="M623" s="24"/>
    </row>
    <row r="624" spans="1:13" ht="39">
      <c r="A624" s="36" t="s">
        <v>219</v>
      </c>
      <c r="B624" s="24"/>
      <c r="C624" s="25">
        <f t="shared" si="33"/>
        <v>100</v>
      </c>
      <c r="D624" s="24"/>
      <c r="E624" s="19">
        <v>100</v>
      </c>
      <c r="F624" s="51">
        <v>100</v>
      </c>
      <c r="G624" s="172"/>
      <c r="H624" s="24"/>
      <c r="I624" s="66"/>
      <c r="J624" s="66"/>
      <c r="K624" s="66"/>
      <c r="L624" s="66"/>
      <c r="M624" s="24"/>
    </row>
    <row r="625" spans="1:13" ht="77.25">
      <c r="A625" s="36" t="s">
        <v>220</v>
      </c>
      <c r="B625" s="24"/>
      <c r="C625" s="25">
        <f t="shared" si="33"/>
        <v>100</v>
      </c>
      <c r="D625" s="24"/>
      <c r="E625" s="19">
        <v>100</v>
      </c>
      <c r="F625" s="51">
        <v>100</v>
      </c>
      <c r="G625" s="172"/>
      <c r="H625" s="29"/>
      <c r="I625" s="70"/>
      <c r="J625" s="66"/>
      <c r="K625" s="66"/>
      <c r="L625" s="66"/>
      <c r="M625" s="24"/>
    </row>
    <row r="626" spans="1:13" ht="51.75">
      <c r="A626" s="36" t="s">
        <v>12</v>
      </c>
      <c r="B626" s="24"/>
      <c r="C626" s="25">
        <f t="shared" si="33"/>
        <v>100</v>
      </c>
      <c r="D626" s="24"/>
      <c r="E626" s="19">
        <v>77</v>
      </c>
      <c r="F626" s="51">
        <v>77</v>
      </c>
      <c r="G626" s="172"/>
      <c r="H626" s="29"/>
      <c r="I626" s="70"/>
      <c r="J626" s="66"/>
      <c r="K626" s="66"/>
      <c r="L626" s="66"/>
      <c r="M626" s="24"/>
    </row>
    <row r="627" spans="1:13" ht="102.75">
      <c r="A627" s="36" t="s">
        <v>221</v>
      </c>
      <c r="B627" s="24"/>
      <c r="C627" s="25">
        <f t="shared" si="33"/>
        <v>100</v>
      </c>
      <c r="D627" s="24"/>
      <c r="E627" s="19">
        <v>100</v>
      </c>
      <c r="F627" s="51">
        <v>100</v>
      </c>
      <c r="G627" s="172"/>
      <c r="H627" s="29"/>
      <c r="I627" s="70"/>
      <c r="J627" s="66"/>
      <c r="K627" s="66"/>
      <c r="L627" s="66"/>
      <c r="M627" s="24"/>
    </row>
    <row r="628" spans="1:13" ht="45" customHeight="1">
      <c r="A628" s="36" t="s">
        <v>222</v>
      </c>
      <c r="B628" s="24"/>
      <c r="C628" s="25">
        <f t="shared" si="33"/>
        <v>100</v>
      </c>
      <c r="D628" s="24"/>
      <c r="E628" s="19">
        <v>100</v>
      </c>
      <c r="F628" s="51">
        <v>100</v>
      </c>
      <c r="G628" s="172" t="s">
        <v>364</v>
      </c>
      <c r="H628" s="29"/>
      <c r="I628" s="66">
        <v>100</v>
      </c>
      <c r="J628" s="66"/>
      <c r="K628" s="66">
        <v>0</v>
      </c>
      <c r="L628" s="66">
        <v>0</v>
      </c>
      <c r="M628" s="24"/>
    </row>
    <row r="629" spans="1:13" ht="39">
      <c r="A629" s="36" t="s">
        <v>223</v>
      </c>
      <c r="B629" s="24"/>
      <c r="C629" s="25">
        <f t="shared" si="33"/>
        <v>100</v>
      </c>
      <c r="D629" s="24"/>
      <c r="E629" s="19">
        <v>100</v>
      </c>
      <c r="F629" s="51">
        <v>100</v>
      </c>
      <c r="G629" s="172"/>
      <c r="H629" s="29"/>
      <c r="I629" s="70"/>
      <c r="J629" s="66"/>
      <c r="K629" s="66"/>
      <c r="L629" s="66"/>
      <c r="M629" s="24"/>
    </row>
    <row r="630" spans="1:13" ht="77.25">
      <c r="A630" s="36" t="s">
        <v>224</v>
      </c>
      <c r="B630" s="24"/>
      <c r="C630" s="25">
        <f t="shared" si="33"/>
        <v>100</v>
      </c>
      <c r="D630" s="24"/>
      <c r="E630" s="19">
        <v>100</v>
      </c>
      <c r="F630" s="51">
        <v>100</v>
      </c>
      <c r="G630" s="172"/>
      <c r="H630" s="29"/>
      <c r="I630" s="70"/>
      <c r="J630" s="66"/>
      <c r="K630" s="66"/>
      <c r="L630" s="66"/>
      <c r="M630" s="24"/>
    </row>
    <row r="631" spans="1:13" ht="51.75">
      <c r="A631" s="36" t="s">
        <v>231</v>
      </c>
      <c r="B631" s="24"/>
      <c r="C631" s="25">
        <f t="shared" si="33"/>
        <v>100</v>
      </c>
      <c r="D631" s="24"/>
      <c r="E631" s="19">
        <v>100</v>
      </c>
      <c r="F631" s="51">
        <v>100</v>
      </c>
      <c r="G631" s="172"/>
      <c r="H631" s="29"/>
      <c r="I631" s="70"/>
      <c r="J631" s="66"/>
      <c r="K631" s="66"/>
      <c r="L631" s="66"/>
      <c r="M631" s="24"/>
    </row>
    <row r="632" spans="1:13" ht="15">
      <c r="A632" s="20" t="s">
        <v>129</v>
      </c>
      <c r="B632" s="21">
        <f>SUM(C633:C638)/D632</f>
        <v>100</v>
      </c>
      <c r="C632" s="21"/>
      <c r="D632" s="22">
        <v>6</v>
      </c>
      <c r="E632" s="23"/>
      <c r="F632" s="22"/>
      <c r="G632" s="67"/>
      <c r="H632" s="21">
        <f>SUM(I633:I637)/J632</f>
        <v>95.16088609939743</v>
      </c>
      <c r="I632" s="67"/>
      <c r="J632" s="67">
        <v>3</v>
      </c>
      <c r="K632" s="67"/>
      <c r="L632" s="67"/>
      <c r="M632" s="21">
        <f>(B632+H632)/2</f>
        <v>97.58044304969872</v>
      </c>
    </row>
    <row r="633" spans="1:13" ht="51">
      <c r="A633" s="9" t="s">
        <v>69</v>
      </c>
      <c r="B633" s="24"/>
      <c r="C633" s="25">
        <f aca="true" t="shared" si="34" ref="C633:C638">E633/F633*100</f>
        <v>100</v>
      </c>
      <c r="D633" s="24"/>
      <c r="E633" s="26">
        <v>95</v>
      </c>
      <c r="F633" s="27">
        <v>95</v>
      </c>
      <c r="G633" s="157" t="s">
        <v>141</v>
      </c>
      <c r="H633" s="26"/>
      <c r="I633" s="72">
        <f>K633/L633*100</f>
        <v>100.97087378640776</v>
      </c>
      <c r="J633" s="73"/>
      <c r="K633" s="17">
        <v>104</v>
      </c>
      <c r="L633" s="17">
        <v>103</v>
      </c>
      <c r="M633" s="19"/>
    </row>
    <row r="634" spans="1:13" ht="15">
      <c r="A634" s="9" t="s">
        <v>70</v>
      </c>
      <c r="B634" s="24"/>
      <c r="C634" s="25">
        <f t="shared" si="34"/>
        <v>100</v>
      </c>
      <c r="D634" s="24"/>
      <c r="E634" s="29">
        <v>100</v>
      </c>
      <c r="F634" s="30">
        <v>100</v>
      </c>
      <c r="G634" s="157"/>
      <c r="H634" s="26"/>
      <c r="I634" s="73"/>
      <c r="J634" s="73"/>
      <c r="K634" s="74"/>
      <c r="L634" s="74"/>
      <c r="M634" s="19"/>
    </row>
    <row r="635" spans="1:13" ht="51">
      <c r="A635" s="9" t="s">
        <v>71</v>
      </c>
      <c r="B635" s="24"/>
      <c r="C635" s="25">
        <f t="shared" si="34"/>
        <v>100</v>
      </c>
      <c r="D635" s="24"/>
      <c r="E635" s="3">
        <v>95</v>
      </c>
      <c r="F635" s="3">
        <v>95</v>
      </c>
      <c r="G635" s="157" t="s">
        <v>142</v>
      </c>
      <c r="H635" s="26"/>
      <c r="I635" s="72">
        <f>K635/L635*100</f>
        <v>98.14814814814815</v>
      </c>
      <c r="J635" s="73"/>
      <c r="K635" s="74">
        <v>106</v>
      </c>
      <c r="L635" s="74">
        <v>108</v>
      </c>
      <c r="M635" s="19"/>
    </row>
    <row r="636" spans="1:13" ht="15">
      <c r="A636" s="9" t="s">
        <v>72</v>
      </c>
      <c r="B636" s="24"/>
      <c r="C636" s="25">
        <f t="shared" si="34"/>
        <v>100</v>
      </c>
      <c r="D636" s="24"/>
      <c r="E636" s="29">
        <v>100</v>
      </c>
      <c r="F636" s="30">
        <v>100</v>
      </c>
      <c r="G636" s="157"/>
      <c r="H636" s="26"/>
      <c r="I636" s="73"/>
      <c r="J636" s="73"/>
      <c r="K636" s="74"/>
      <c r="L636" s="74"/>
      <c r="M636" s="19"/>
    </row>
    <row r="637" spans="1:13" ht="51">
      <c r="A637" s="9" t="s">
        <v>73</v>
      </c>
      <c r="B637" s="24"/>
      <c r="C637" s="25">
        <f t="shared" si="34"/>
        <v>100</v>
      </c>
      <c r="D637" s="24"/>
      <c r="E637" s="3">
        <v>80</v>
      </c>
      <c r="F637" s="3">
        <v>80</v>
      </c>
      <c r="G637" s="157" t="s">
        <v>109</v>
      </c>
      <c r="H637" s="26"/>
      <c r="I637" s="72">
        <f>K637/L637*100</f>
        <v>86.36363636363636</v>
      </c>
      <c r="J637" s="73"/>
      <c r="K637" s="74">
        <v>19</v>
      </c>
      <c r="L637" s="74">
        <v>22</v>
      </c>
      <c r="M637" s="19"/>
    </row>
    <row r="638" spans="1:13" ht="15">
      <c r="A638" s="9" t="s">
        <v>74</v>
      </c>
      <c r="B638" s="24"/>
      <c r="C638" s="25">
        <f t="shared" si="34"/>
        <v>100</v>
      </c>
      <c r="D638" s="24"/>
      <c r="E638" s="29">
        <v>100</v>
      </c>
      <c r="F638" s="30">
        <v>100</v>
      </c>
      <c r="G638" s="157"/>
      <c r="H638" s="24"/>
      <c r="I638" s="66"/>
      <c r="J638" s="66"/>
      <c r="K638" s="66"/>
      <c r="L638" s="66"/>
      <c r="M638" s="19"/>
    </row>
    <row r="639" spans="1:13" ht="26.25">
      <c r="A639" s="42" t="s">
        <v>85</v>
      </c>
      <c r="B639" s="21">
        <f>SUM(C640:C644)/D639</f>
        <v>104</v>
      </c>
      <c r="C639" s="21"/>
      <c r="D639" s="22">
        <v>5</v>
      </c>
      <c r="E639" s="49"/>
      <c r="F639" s="21"/>
      <c r="G639" s="75"/>
      <c r="H639" s="21">
        <f>I640/J639</f>
        <v>100</v>
      </c>
      <c r="I639" s="75"/>
      <c r="J639" s="69">
        <v>1</v>
      </c>
      <c r="K639" s="75"/>
      <c r="L639" s="67"/>
      <c r="M639" s="21">
        <f>(B639+H639)/2</f>
        <v>102</v>
      </c>
    </row>
    <row r="640" spans="1:14" ht="39">
      <c r="A640" s="36" t="s">
        <v>232</v>
      </c>
      <c r="B640" s="29"/>
      <c r="C640" s="25">
        <v>100</v>
      </c>
      <c r="D640" s="29"/>
      <c r="E640" s="29">
        <v>0</v>
      </c>
      <c r="F640" s="30">
        <v>0</v>
      </c>
      <c r="G640" s="92" t="s">
        <v>82</v>
      </c>
      <c r="H640" s="29"/>
      <c r="I640" s="77">
        <f>K640/L640*100</f>
        <v>100</v>
      </c>
      <c r="J640" s="64"/>
      <c r="K640" s="64">
        <v>129</v>
      </c>
      <c r="L640" s="64">
        <v>129</v>
      </c>
      <c r="M640" s="19"/>
      <c r="N640" s="1"/>
    </row>
    <row r="641" spans="1:13" ht="26.25">
      <c r="A641" s="36" t="s">
        <v>233</v>
      </c>
      <c r="B641" s="24"/>
      <c r="C641" s="25">
        <v>110</v>
      </c>
      <c r="D641" s="24"/>
      <c r="E641" s="26">
        <v>3</v>
      </c>
      <c r="F641" s="27">
        <v>1</v>
      </c>
      <c r="G641" s="73"/>
      <c r="H641" s="24"/>
      <c r="I641" s="66"/>
      <c r="J641" s="66"/>
      <c r="K641" s="66"/>
      <c r="L641" s="66"/>
      <c r="M641" s="19"/>
    </row>
    <row r="642" spans="1:13" ht="39">
      <c r="A642" s="36" t="s">
        <v>462</v>
      </c>
      <c r="B642" s="24"/>
      <c r="C642" s="25">
        <v>110</v>
      </c>
      <c r="D642" s="24"/>
      <c r="E642" s="26">
        <v>13</v>
      </c>
      <c r="F642" s="27">
        <v>10</v>
      </c>
      <c r="G642" s="73"/>
      <c r="H642" s="24"/>
      <c r="I642" s="66"/>
      <c r="J642" s="66"/>
      <c r="K642" s="66"/>
      <c r="L642" s="66"/>
      <c r="M642" s="19"/>
    </row>
    <row r="643" spans="1:13" ht="15">
      <c r="A643" s="36" t="s">
        <v>359</v>
      </c>
      <c r="B643" s="24"/>
      <c r="C643" s="25">
        <f>E643/F643*100</f>
        <v>100</v>
      </c>
      <c r="D643" s="24"/>
      <c r="E643" s="26">
        <v>100</v>
      </c>
      <c r="F643" s="27">
        <v>100</v>
      </c>
      <c r="G643" s="73"/>
      <c r="H643" s="24"/>
      <c r="I643" s="66"/>
      <c r="J643" s="66"/>
      <c r="K643" s="66"/>
      <c r="L643" s="66"/>
      <c r="M643" s="19"/>
    </row>
    <row r="644" spans="1:13" ht="64.5">
      <c r="A644" s="82" t="s">
        <v>80</v>
      </c>
      <c r="B644" s="24"/>
      <c r="C644" s="25">
        <f>E644/F644*100</f>
        <v>100</v>
      </c>
      <c r="D644" s="24"/>
      <c r="E644" s="26">
        <v>95</v>
      </c>
      <c r="F644" s="27">
        <v>95</v>
      </c>
      <c r="G644" s="73"/>
      <c r="H644" s="24"/>
      <c r="I644" s="66"/>
      <c r="J644" s="66"/>
      <c r="K644" s="66"/>
      <c r="L644" s="66"/>
      <c r="M644" s="19"/>
    </row>
    <row r="645" spans="1:13" ht="26.25">
      <c r="A645" s="42" t="s">
        <v>86</v>
      </c>
      <c r="B645" s="21">
        <f>SUM(C646:C648)/D645</f>
        <v>100</v>
      </c>
      <c r="C645" s="21"/>
      <c r="D645" s="22">
        <v>3</v>
      </c>
      <c r="E645" s="23"/>
      <c r="F645" s="22"/>
      <c r="G645" s="67"/>
      <c r="H645" s="21">
        <f>I646/J645</f>
        <v>100</v>
      </c>
      <c r="I645" s="67"/>
      <c r="J645" s="67">
        <v>1</v>
      </c>
      <c r="K645" s="67"/>
      <c r="L645" s="67"/>
      <c r="M645" s="21">
        <f>(B645+H645)/2</f>
        <v>100</v>
      </c>
    </row>
    <row r="646" spans="1:13" ht="25.5">
      <c r="A646" s="60" t="s">
        <v>19</v>
      </c>
      <c r="B646" s="24"/>
      <c r="C646" s="25">
        <f>E646/F646*100</f>
        <v>100</v>
      </c>
      <c r="D646" s="24"/>
      <c r="E646" s="30">
        <v>100</v>
      </c>
      <c r="F646" s="29">
        <v>100</v>
      </c>
      <c r="G646" s="17" t="s">
        <v>81</v>
      </c>
      <c r="H646" s="29"/>
      <c r="I646" s="70">
        <f>K646/L646*100</f>
        <v>100</v>
      </c>
      <c r="J646" s="66"/>
      <c r="K646" s="66">
        <v>90</v>
      </c>
      <c r="L646" s="66">
        <v>90</v>
      </c>
      <c r="M646" s="19"/>
    </row>
    <row r="647" spans="1:13" ht="15">
      <c r="A647" s="60" t="s">
        <v>20</v>
      </c>
      <c r="B647" s="24"/>
      <c r="C647" s="25">
        <f>E647/F647*100</f>
        <v>100</v>
      </c>
      <c r="D647" s="24"/>
      <c r="E647" s="30">
        <v>100</v>
      </c>
      <c r="F647" s="29">
        <v>100</v>
      </c>
      <c r="G647" s="64"/>
      <c r="H647" s="29"/>
      <c r="I647" s="64"/>
      <c r="J647" s="66"/>
      <c r="K647" s="66"/>
      <c r="L647" s="66"/>
      <c r="M647" s="19"/>
    </row>
    <row r="648" spans="1:13" ht="51.75">
      <c r="A648" s="60" t="s">
        <v>21</v>
      </c>
      <c r="B648" s="24"/>
      <c r="C648" s="25">
        <f>E648/F648*100</f>
        <v>100</v>
      </c>
      <c r="D648" s="24"/>
      <c r="E648" s="30">
        <v>95</v>
      </c>
      <c r="F648" s="29">
        <v>95</v>
      </c>
      <c r="G648" s="64"/>
      <c r="H648" s="29"/>
      <c r="I648" s="64"/>
      <c r="J648" s="66"/>
      <c r="K648" s="66"/>
      <c r="L648" s="66"/>
      <c r="M648" s="19"/>
    </row>
    <row r="649" spans="1:13" s="87" customFormat="1" ht="15">
      <c r="A649" s="113" t="s">
        <v>37</v>
      </c>
      <c r="B649" s="114"/>
      <c r="C649" s="114"/>
      <c r="D649" s="113">
        <f>D651+D666+D680+D694+D708+D717+D723+D727</f>
        <v>103</v>
      </c>
      <c r="E649" s="116"/>
      <c r="F649" s="116"/>
      <c r="G649" s="117"/>
      <c r="H649" s="116"/>
      <c r="I649" s="117"/>
      <c r="J649" s="120">
        <f>J651+J666+J680+J694+J708+J717+J723+J727</f>
        <v>32</v>
      </c>
      <c r="K649" s="117"/>
      <c r="L649" s="117"/>
      <c r="M649" s="116"/>
    </row>
    <row r="650" spans="1:14" ht="15">
      <c r="A650" s="45" t="s">
        <v>343</v>
      </c>
      <c r="B650" s="24"/>
      <c r="C650" s="24"/>
      <c r="D650" s="24"/>
      <c r="E650" s="24"/>
      <c r="F650" s="24"/>
      <c r="G650" s="66"/>
      <c r="H650" s="24"/>
      <c r="I650" s="66"/>
      <c r="J650" s="66"/>
      <c r="K650" s="66"/>
      <c r="L650" s="66"/>
      <c r="M650" s="24"/>
      <c r="N650" s="1"/>
    </row>
    <row r="651" spans="1:13" ht="38.25">
      <c r="A651" s="48" t="s">
        <v>24</v>
      </c>
      <c r="B651" s="49">
        <f>SUM(C652:C665)/D651</f>
        <v>100.5983709273183</v>
      </c>
      <c r="C651" s="49"/>
      <c r="D651" s="50">
        <v>14</v>
      </c>
      <c r="E651" s="22"/>
      <c r="F651" s="22"/>
      <c r="G651" s="67"/>
      <c r="H651" s="49">
        <f>SUM(I652:I662)/J651</f>
        <v>100</v>
      </c>
      <c r="I651" s="67"/>
      <c r="J651" s="67">
        <v>3</v>
      </c>
      <c r="K651" s="67"/>
      <c r="L651" s="67"/>
      <c r="M651" s="21">
        <f>(B651+H651)/2</f>
        <v>100.29918546365914</v>
      </c>
    </row>
    <row r="652" spans="1:13" ht="51.75">
      <c r="A652" s="18" t="s">
        <v>5</v>
      </c>
      <c r="B652" s="24"/>
      <c r="C652" s="25">
        <f aca="true" t="shared" si="35" ref="C652:C661">E652/F652*100</f>
        <v>100</v>
      </c>
      <c r="D652" s="24"/>
      <c r="E652" s="19">
        <v>100</v>
      </c>
      <c r="F652" s="51">
        <v>100</v>
      </c>
      <c r="G652" s="161" t="s">
        <v>63</v>
      </c>
      <c r="H652" s="29"/>
      <c r="I652" s="70">
        <f>K652/L652*100</f>
        <v>100</v>
      </c>
      <c r="J652" s="66"/>
      <c r="K652" s="66">
        <v>7</v>
      </c>
      <c r="L652" s="66">
        <v>7</v>
      </c>
      <c r="M652" s="24"/>
    </row>
    <row r="653" spans="1:13" ht="39">
      <c r="A653" s="18" t="s">
        <v>6</v>
      </c>
      <c r="B653" s="24"/>
      <c r="C653" s="25">
        <f t="shared" si="35"/>
        <v>100</v>
      </c>
      <c r="D653" s="24"/>
      <c r="E653" s="19">
        <v>100</v>
      </c>
      <c r="F653" s="51">
        <v>100</v>
      </c>
      <c r="G653" s="161"/>
      <c r="H653" s="24"/>
      <c r="I653" s="66"/>
      <c r="J653" s="66"/>
      <c r="K653" s="66"/>
      <c r="L653" s="66"/>
      <c r="M653" s="24"/>
    </row>
    <row r="654" spans="1:13" ht="77.25">
      <c r="A654" s="18" t="s">
        <v>7</v>
      </c>
      <c r="B654" s="24"/>
      <c r="C654" s="25">
        <f t="shared" si="35"/>
        <v>100</v>
      </c>
      <c r="D654" s="24"/>
      <c r="E654" s="19">
        <v>100</v>
      </c>
      <c r="F654" s="51">
        <v>100</v>
      </c>
      <c r="G654" s="161"/>
      <c r="H654" s="24"/>
      <c r="I654" s="66"/>
      <c r="J654" s="66"/>
      <c r="K654" s="66"/>
      <c r="L654" s="66"/>
      <c r="M654" s="24"/>
    </row>
    <row r="655" spans="1:13" ht="51.75">
      <c r="A655" s="18" t="s">
        <v>8</v>
      </c>
      <c r="B655" s="24"/>
      <c r="C655" s="25">
        <f t="shared" si="35"/>
        <v>102.10526315789474</v>
      </c>
      <c r="D655" s="24"/>
      <c r="E655" s="19">
        <v>97</v>
      </c>
      <c r="F655" s="51">
        <v>95</v>
      </c>
      <c r="G655" s="161"/>
      <c r="H655" s="29"/>
      <c r="I655" s="66"/>
      <c r="J655" s="66"/>
      <c r="K655" s="66"/>
      <c r="L655" s="66"/>
      <c r="M655" s="24"/>
    </row>
    <row r="656" spans="1:13" ht="115.5">
      <c r="A656" s="18" t="s">
        <v>9</v>
      </c>
      <c r="B656" s="24"/>
      <c r="C656" s="25">
        <f t="shared" si="35"/>
        <v>104.16666666666667</v>
      </c>
      <c r="D656" s="24"/>
      <c r="E656" s="19">
        <v>100</v>
      </c>
      <c r="F656" s="51">
        <v>96</v>
      </c>
      <c r="G656" s="161"/>
      <c r="H656" s="29"/>
      <c r="I656" s="70"/>
      <c r="J656" s="66"/>
      <c r="K656" s="66"/>
      <c r="L656" s="66"/>
      <c r="M656" s="24"/>
    </row>
    <row r="657" spans="1:13" ht="60" customHeight="1">
      <c r="A657" s="18" t="s">
        <v>192</v>
      </c>
      <c r="B657" s="24"/>
      <c r="C657" s="25">
        <f t="shared" si="35"/>
        <v>100</v>
      </c>
      <c r="D657" s="24"/>
      <c r="E657" s="19">
        <v>100</v>
      </c>
      <c r="F657" s="51">
        <v>100</v>
      </c>
      <c r="G657" s="173" t="s">
        <v>360</v>
      </c>
      <c r="H657" s="29"/>
      <c r="I657" s="66">
        <v>100</v>
      </c>
      <c r="J657" s="66"/>
      <c r="K657" s="66">
        <v>0</v>
      </c>
      <c r="L657" s="66">
        <v>0</v>
      </c>
      <c r="M657" s="24"/>
    </row>
    <row r="658" spans="1:13" ht="39">
      <c r="A658" s="18" t="s">
        <v>10</v>
      </c>
      <c r="B658" s="24"/>
      <c r="C658" s="25">
        <f t="shared" si="35"/>
        <v>100</v>
      </c>
      <c r="D658" s="24"/>
      <c r="E658" s="19">
        <v>100</v>
      </c>
      <c r="F658" s="51">
        <v>100</v>
      </c>
      <c r="G658" s="173"/>
      <c r="H658" s="24"/>
      <c r="I658" s="66"/>
      <c r="J658" s="66"/>
      <c r="K658" s="66"/>
      <c r="L658" s="66"/>
      <c r="M658" s="24"/>
    </row>
    <row r="659" spans="1:13" ht="77.25">
      <c r="A659" s="18" t="s">
        <v>11</v>
      </c>
      <c r="B659" s="24"/>
      <c r="C659" s="25">
        <f t="shared" si="35"/>
        <v>100</v>
      </c>
      <c r="D659" s="24"/>
      <c r="E659" s="19">
        <v>100</v>
      </c>
      <c r="F659" s="51">
        <v>100</v>
      </c>
      <c r="G659" s="173"/>
      <c r="H659" s="29"/>
      <c r="I659" s="70"/>
      <c r="J659" s="66"/>
      <c r="K659" s="66"/>
      <c r="L659" s="66"/>
      <c r="M659" s="24"/>
    </row>
    <row r="660" spans="1:13" ht="51.75">
      <c r="A660" s="18" t="s">
        <v>12</v>
      </c>
      <c r="B660" s="24"/>
      <c r="C660" s="25">
        <f t="shared" si="35"/>
        <v>102.10526315789474</v>
      </c>
      <c r="D660" s="24"/>
      <c r="E660" s="19">
        <v>97</v>
      </c>
      <c r="F660" s="51">
        <v>95</v>
      </c>
      <c r="G660" s="173"/>
      <c r="H660" s="29"/>
      <c r="I660" s="70"/>
      <c r="J660" s="66"/>
      <c r="K660" s="66"/>
      <c r="L660" s="66"/>
      <c r="M660" s="24"/>
    </row>
    <row r="661" spans="1:13" ht="114.75">
      <c r="A661" s="9" t="s">
        <v>103</v>
      </c>
      <c r="B661" s="26"/>
      <c r="C661" s="25">
        <f t="shared" si="35"/>
        <v>100</v>
      </c>
      <c r="D661" s="26"/>
      <c r="E661" s="35">
        <v>100</v>
      </c>
      <c r="F661" s="35">
        <v>100</v>
      </c>
      <c r="G661" s="173"/>
      <c r="H661" s="29"/>
      <c r="I661" s="70"/>
      <c r="J661" s="66"/>
      <c r="K661" s="66"/>
      <c r="L661" s="66"/>
      <c r="M661" s="24"/>
    </row>
    <row r="662" spans="1:13" ht="63.75">
      <c r="A662" s="9" t="s">
        <v>124</v>
      </c>
      <c r="B662" s="26"/>
      <c r="C662" s="28">
        <v>100</v>
      </c>
      <c r="D662" s="26"/>
      <c r="E662" s="3">
        <v>0</v>
      </c>
      <c r="F662" s="3">
        <v>0</v>
      </c>
      <c r="G662" s="173" t="s">
        <v>365</v>
      </c>
      <c r="H662" s="29"/>
      <c r="I662" s="66">
        <v>100</v>
      </c>
      <c r="J662" s="66"/>
      <c r="K662" s="66">
        <v>0</v>
      </c>
      <c r="L662" s="66">
        <v>0</v>
      </c>
      <c r="M662" s="24"/>
    </row>
    <row r="663" spans="1:13" ht="51">
      <c r="A663" s="9" t="s">
        <v>125</v>
      </c>
      <c r="B663" s="26"/>
      <c r="C663" s="28">
        <v>100</v>
      </c>
      <c r="D663" s="26"/>
      <c r="E663" s="3">
        <v>0</v>
      </c>
      <c r="F663" s="3">
        <v>0</v>
      </c>
      <c r="G663" s="173"/>
      <c r="H663" s="29"/>
      <c r="I663" s="70"/>
      <c r="J663" s="66"/>
      <c r="K663" s="66"/>
      <c r="L663" s="66"/>
      <c r="M663" s="24"/>
    </row>
    <row r="664" spans="1:13" ht="76.5">
      <c r="A664" s="9" t="s">
        <v>126</v>
      </c>
      <c r="B664" s="26"/>
      <c r="C664" s="28">
        <v>100</v>
      </c>
      <c r="D664" s="26"/>
      <c r="E664" s="35">
        <v>0</v>
      </c>
      <c r="F664" s="35">
        <v>0</v>
      </c>
      <c r="G664" s="173"/>
      <c r="H664" s="29"/>
      <c r="I664" s="70"/>
      <c r="J664" s="66"/>
      <c r="K664" s="66"/>
      <c r="L664" s="66"/>
      <c r="M664" s="24"/>
    </row>
    <row r="665" spans="1:13" ht="51">
      <c r="A665" s="9" t="s">
        <v>127</v>
      </c>
      <c r="B665" s="26"/>
      <c r="C665" s="28">
        <v>100</v>
      </c>
      <c r="D665" s="26"/>
      <c r="E665" s="26">
        <v>0</v>
      </c>
      <c r="F665" s="26">
        <v>0</v>
      </c>
      <c r="G665" s="173"/>
      <c r="H665" s="29"/>
      <c r="I665" s="70"/>
      <c r="J665" s="66"/>
      <c r="K665" s="66"/>
      <c r="L665" s="66"/>
      <c r="M665" s="24"/>
    </row>
    <row r="666" spans="1:13" ht="39">
      <c r="A666" s="53" t="s">
        <v>25</v>
      </c>
      <c r="B666" s="49">
        <f>SUM(C667:C679)/D666</f>
        <v>100.64777327935222</v>
      </c>
      <c r="C666" s="22"/>
      <c r="D666" s="22">
        <v>13</v>
      </c>
      <c r="E666" s="22"/>
      <c r="F666" s="22"/>
      <c r="G666" s="67"/>
      <c r="H666" s="49">
        <f>SUM(I667:I679)/J666</f>
        <v>100</v>
      </c>
      <c r="I666" s="67"/>
      <c r="J666" s="67">
        <v>4</v>
      </c>
      <c r="K666" s="67"/>
      <c r="L666" s="67"/>
      <c r="M666" s="21">
        <f>(B666+H666)/2</f>
        <v>100.32388663967612</v>
      </c>
    </row>
    <row r="667" spans="1:13" ht="51.75">
      <c r="A667" s="18" t="s">
        <v>193</v>
      </c>
      <c r="B667" s="55"/>
      <c r="C667" s="28">
        <f aca="true" t="shared" si="36" ref="C667:C679">E667/F667*100</f>
        <v>100</v>
      </c>
      <c r="D667" s="26"/>
      <c r="E667" s="3">
        <v>100</v>
      </c>
      <c r="F667" s="3">
        <v>100</v>
      </c>
      <c r="G667" s="161" t="s">
        <v>594</v>
      </c>
      <c r="H667" s="29"/>
      <c r="I667" s="77">
        <f>K667/L667*100</f>
        <v>100</v>
      </c>
      <c r="J667" s="64"/>
      <c r="K667" s="64">
        <v>6</v>
      </c>
      <c r="L667" s="64">
        <v>6</v>
      </c>
      <c r="M667" s="24"/>
    </row>
    <row r="668" spans="1:13" ht="51.75">
      <c r="A668" s="18" t="s">
        <v>13</v>
      </c>
      <c r="B668" s="26"/>
      <c r="C668" s="28">
        <f t="shared" si="36"/>
        <v>102.10526315789474</v>
      </c>
      <c r="D668" s="26"/>
      <c r="E668" s="3">
        <v>97</v>
      </c>
      <c r="F668" s="3">
        <v>95</v>
      </c>
      <c r="G668" s="161"/>
      <c r="H668" s="24"/>
      <c r="I668" s="66"/>
      <c r="J668" s="66"/>
      <c r="K668" s="66"/>
      <c r="L668" s="66"/>
      <c r="M668" s="24"/>
    </row>
    <row r="669" spans="1:13" ht="51.75">
      <c r="A669" s="18" t="s">
        <v>194</v>
      </c>
      <c r="B669" s="26"/>
      <c r="C669" s="28">
        <f t="shared" si="36"/>
        <v>100</v>
      </c>
      <c r="D669" s="26"/>
      <c r="E669" s="35">
        <v>100</v>
      </c>
      <c r="F669" s="35">
        <v>100</v>
      </c>
      <c r="G669" s="161"/>
      <c r="H669" s="24"/>
      <c r="I669" s="66"/>
      <c r="J669" s="66"/>
      <c r="K669" s="66"/>
      <c r="L669" s="66"/>
      <c r="M669" s="24"/>
    </row>
    <row r="670" spans="1:13" ht="51.75">
      <c r="A670" s="18" t="s">
        <v>14</v>
      </c>
      <c r="B670" s="26"/>
      <c r="C670" s="28">
        <f t="shared" si="36"/>
        <v>102.10526315789474</v>
      </c>
      <c r="D670" s="26"/>
      <c r="E670" s="35">
        <v>97</v>
      </c>
      <c r="F670" s="35">
        <v>95</v>
      </c>
      <c r="G670" s="161"/>
      <c r="H670" s="29"/>
      <c r="I670" s="64"/>
      <c r="J670" s="64"/>
      <c r="K670" s="64"/>
      <c r="L670" s="64"/>
      <c r="M670" s="24"/>
    </row>
    <row r="671" spans="1:13" ht="51.75">
      <c r="A671" s="18" t="s">
        <v>195</v>
      </c>
      <c r="B671" s="26"/>
      <c r="C671" s="28">
        <f t="shared" si="36"/>
        <v>100</v>
      </c>
      <c r="D671" s="26"/>
      <c r="E671" s="35">
        <v>100</v>
      </c>
      <c r="F671" s="35">
        <v>100</v>
      </c>
      <c r="G671" s="161"/>
      <c r="H671" s="29"/>
      <c r="I671" s="64"/>
      <c r="J671" s="64"/>
      <c r="K671" s="64"/>
      <c r="L671" s="64"/>
      <c r="M671" s="24"/>
    </row>
    <row r="672" spans="1:13" ht="39">
      <c r="A672" s="60" t="s">
        <v>196</v>
      </c>
      <c r="B672" s="26"/>
      <c r="C672" s="28">
        <f t="shared" si="36"/>
        <v>100</v>
      </c>
      <c r="D672" s="26"/>
      <c r="E672" s="3">
        <v>100</v>
      </c>
      <c r="F672" s="3">
        <v>100</v>
      </c>
      <c r="G672" s="157" t="s">
        <v>267</v>
      </c>
      <c r="H672" s="29"/>
      <c r="I672" s="64">
        <f>K672/L672*100</f>
        <v>100</v>
      </c>
      <c r="J672" s="64"/>
      <c r="K672" s="64">
        <v>1</v>
      </c>
      <c r="L672" s="64">
        <v>1</v>
      </c>
      <c r="M672" s="24"/>
    </row>
    <row r="673" spans="1:13" ht="77.25">
      <c r="A673" s="60" t="s">
        <v>197</v>
      </c>
      <c r="B673" s="26"/>
      <c r="C673" s="28">
        <f t="shared" si="36"/>
        <v>100</v>
      </c>
      <c r="D673" s="26"/>
      <c r="E673" s="3">
        <v>100</v>
      </c>
      <c r="F673" s="3">
        <v>100</v>
      </c>
      <c r="G673" s="157"/>
      <c r="H673" s="29"/>
      <c r="I673" s="64"/>
      <c r="J673" s="64"/>
      <c r="K673" s="64"/>
      <c r="L673" s="64"/>
      <c r="M673" s="24"/>
    </row>
    <row r="674" spans="1:13" ht="51.75">
      <c r="A674" s="60" t="s">
        <v>198</v>
      </c>
      <c r="B674" s="26"/>
      <c r="C674" s="28">
        <f t="shared" si="36"/>
        <v>102.10526315789474</v>
      </c>
      <c r="D674" s="26"/>
      <c r="E674" s="26">
        <v>97</v>
      </c>
      <c r="F674" s="27">
        <v>95</v>
      </c>
      <c r="G674" s="157" t="s">
        <v>363</v>
      </c>
      <c r="H674" s="24"/>
      <c r="I674" s="64">
        <f>K674/L674*100</f>
        <v>100</v>
      </c>
      <c r="J674" s="64"/>
      <c r="K674" s="64">
        <v>1</v>
      </c>
      <c r="L674" s="64">
        <v>1</v>
      </c>
      <c r="M674" s="24"/>
    </row>
    <row r="675" spans="1:13" ht="51.75">
      <c r="A675" s="60" t="s">
        <v>199</v>
      </c>
      <c r="B675" s="26"/>
      <c r="C675" s="28">
        <f t="shared" si="36"/>
        <v>100</v>
      </c>
      <c r="D675" s="26"/>
      <c r="E675" s="26">
        <v>100</v>
      </c>
      <c r="F675" s="27">
        <v>100</v>
      </c>
      <c r="G675" s="157"/>
      <c r="H675" s="29"/>
      <c r="I675" s="66"/>
      <c r="J675" s="66"/>
      <c r="K675" s="66"/>
      <c r="L675" s="66"/>
      <c r="M675" s="24"/>
    </row>
    <row r="676" spans="1:13" ht="39">
      <c r="A676" s="60" t="s">
        <v>200</v>
      </c>
      <c r="B676" s="26"/>
      <c r="C676" s="28">
        <f t="shared" si="36"/>
        <v>100</v>
      </c>
      <c r="D676" s="26"/>
      <c r="E676" s="26">
        <v>100</v>
      </c>
      <c r="F676" s="27">
        <v>100</v>
      </c>
      <c r="G676" s="161" t="s">
        <v>591</v>
      </c>
      <c r="H676" s="29"/>
      <c r="I676" s="77">
        <f>K676/L676*100</f>
        <v>100</v>
      </c>
      <c r="J676" s="64"/>
      <c r="K676" s="64">
        <v>77</v>
      </c>
      <c r="L676" s="64">
        <v>77</v>
      </c>
      <c r="M676" s="24"/>
    </row>
    <row r="677" spans="1:13" ht="77.25">
      <c r="A677" s="60" t="s">
        <v>201</v>
      </c>
      <c r="B677" s="26"/>
      <c r="C677" s="28">
        <f t="shared" si="36"/>
        <v>100</v>
      </c>
      <c r="D677" s="26"/>
      <c r="E677" s="26">
        <v>100</v>
      </c>
      <c r="F677" s="27">
        <v>100</v>
      </c>
      <c r="G677" s="161"/>
      <c r="H677" s="29"/>
      <c r="I677" s="64"/>
      <c r="J677" s="64"/>
      <c r="K677" s="64"/>
      <c r="L677" s="64"/>
      <c r="M677" s="24"/>
    </row>
    <row r="678" spans="1:13" ht="51.75">
      <c r="A678" s="60" t="s">
        <v>202</v>
      </c>
      <c r="B678" s="26"/>
      <c r="C678" s="28">
        <f t="shared" si="36"/>
        <v>102.10526315789474</v>
      </c>
      <c r="D678" s="26"/>
      <c r="E678" s="26">
        <v>97</v>
      </c>
      <c r="F678" s="27">
        <v>95</v>
      </c>
      <c r="G678" s="161"/>
      <c r="H678" s="24"/>
      <c r="I678" s="66"/>
      <c r="J678" s="66"/>
      <c r="K678" s="66"/>
      <c r="L678" s="66"/>
      <c r="M678" s="24"/>
    </row>
    <row r="679" spans="1:13" ht="102.75">
      <c r="A679" s="60" t="s">
        <v>203</v>
      </c>
      <c r="B679" s="26"/>
      <c r="C679" s="28">
        <f t="shared" si="36"/>
        <v>100</v>
      </c>
      <c r="D679" s="26"/>
      <c r="E679" s="26">
        <v>100</v>
      </c>
      <c r="F679" s="27">
        <v>100</v>
      </c>
      <c r="G679" s="161"/>
      <c r="H679" s="29"/>
      <c r="I679" s="64"/>
      <c r="J679" s="64"/>
      <c r="K679" s="64"/>
      <c r="L679" s="64"/>
      <c r="M679" s="24"/>
    </row>
    <row r="680" spans="1:13" ht="39">
      <c r="A680" s="58" t="s">
        <v>26</v>
      </c>
      <c r="B680" s="49">
        <f>SUM(C681:C693)/D680</f>
        <v>100.97165991902835</v>
      </c>
      <c r="C680" s="22"/>
      <c r="D680" s="22">
        <v>13</v>
      </c>
      <c r="E680" s="22"/>
      <c r="F680" s="22"/>
      <c r="G680" s="67"/>
      <c r="H680" s="49">
        <f>SUM(I681:I692)/J680</f>
        <v>100</v>
      </c>
      <c r="I680" s="67"/>
      <c r="J680" s="67">
        <v>4</v>
      </c>
      <c r="K680" s="67"/>
      <c r="L680" s="67"/>
      <c r="M680" s="21">
        <f>(B680+H680)/2</f>
        <v>100.48582995951418</v>
      </c>
    </row>
    <row r="681" spans="1:13" ht="51">
      <c r="A681" s="52" t="s">
        <v>595</v>
      </c>
      <c r="B681" s="26"/>
      <c r="C681" s="28">
        <f>E681/F681*100</f>
        <v>100</v>
      </c>
      <c r="D681" s="26"/>
      <c r="E681" s="29">
        <v>100</v>
      </c>
      <c r="F681" s="29">
        <v>100</v>
      </c>
      <c r="G681" s="157" t="s">
        <v>592</v>
      </c>
      <c r="H681" s="29"/>
      <c r="I681" s="70">
        <f>K681/L681*100</f>
        <v>100</v>
      </c>
      <c r="J681" s="66"/>
      <c r="K681" s="66">
        <v>3</v>
      </c>
      <c r="L681" s="66">
        <v>3</v>
      </c>
      <c r="M681" s="24"/>
    </row>
    <row r="682" spans="1:13" ht="51">
      <c r="A682" s="52" t="s">
        <v>596</v>
      </c>
      <c r="B682" s="26"/>
      <c r="C682" s="28">
        <f aca="true" t="shared" si="37" ref="C682:C693">E682/F682*100</f>
        <v>105.26315789473684</v>
      </c>
      <c r="D682" s="26"/>
      <c r="E682" s="29">
        <v>100</v>
      </c>
      <c r="F682" s="29">
        <v>95</v>
      </c>
      <c r="G682" s="157"/>
      <c r="H682" s="24"/>
      <c r="I682" s="70"/>
      <c r="J682" s="66"/>
      <c r="K682" s="66"/>
      <c r="L682" s="66"/>
      <c r="M682" s="24"/>
    </row>
    <row r="683" spans="1:13" ht="51">
      <c r="A683" s="52" t="s">
        <v>597</v>
      </c>
      <c r="B683" s="26"/>
      <c r="C683" s="28">
        <f t="shared" si="37"/>
        <v>100</v>
      </c>
      <c r="D683" s="26"/>
      <c r="E683" s="29">
        <v>100</v>
      </c>
      <c r="F683" s="29">
        <v>100</v>
      </c>
      <c r="G683" s="157" t="s">
        <v>267</v>
      </c>
      <c r="H683" s="29"/>
      <c r="I683" s="70">
        <f>K683/L683*100</f>
        <v>100</v>
      </c>
      <c r="J683" s="66"/>
      <c r="K683" s="66">
        <v>1</v>
      </c>
      <c r="L683" s="66">
        <v>1</v>
      </c>
      <c r="M683" s="24"/>
    </row>
    <row r="684" spans="1:13" ht="51">
      <c r="A684" s="52" t="s">
        <v>598</v>
      </c>
      <c r="B684" s="26"/>
      <c r="C684" s="28">
        <f t="shared" si="37"/>
        <v>100</v>
      </c>
      <c r="D684" s="26"/>
      <c r="E684" s="29">
        <v>100</v>
      </c>
      <c r="F684" s="29">
        <v>100</v>
      </c>
      <c r="G684" s="157"/>
      <c r="H684" s="29"/>
      <c r="I684" s="70"/>
      <c r="J684" s="66"/>
      <c r="K684" s="66"/>
      <c r="L684" s="66"/>
      <c r="M684" s="24"/>
    </row>
    <row r="685" spans="1:13" ht="89.25">
      <c r="A685" s="52" t="s">
        <v>599</v>
      </c>
      <c r="B685" s="26"/>
      <c r="C685" s="28">
        <f t="shared" si="37"/>
        <v>100</v>
      </c>
      <c r="D685" s="26"/>
      <c r="E685" s="29">
        <v>100</v>
      </c>
      <c r="F685" s="29">
        <v>100</v>
      </c>
      <c r="G685" s="157"/>
      <c r="H685" s="24"/>
      <c r="I685" s="66"/>
      <c r="J685" s="66"/>
      <c r="K685" s="66"/>
      <c r="L685" s="66"/>
      <c r="M685" s="24"/>
    </row>
    <row r="686" spans="1:13" ht="51">
      <c r="A686" s="52" t="s">
        <v>600</v>
      </c>
      <c r="B686" s="26"/>
      <c r="C686" s="28">
        <f t="shared" si="37"/>
        <v>102.10526315789474</v>
      </c>
      <c r="D686" s="26"/>
      <c r="E686" s="29">
        <v>97</v>
      </c>
      <c r="F686" s="29">
        <v>95</v>
      </c>
      <c r="G686" s="157"/>
      <c r="H686" s="24"/>
      <c r="I686" s="66"/>
      <c r="J686" s="66"/>
      <c r="K686" s="66"/>
      <c r="L686" s="66"/>
      <c r="M686" s="24"/>
    </row>
    <row r="687" spans="1:13" ht="45" customHeight="1">
      <c r="A687" s="52" t="s">
        <v>601</v>
      </c>
      <c r="B687" s="26"/>
      <c r="C687" s="28">
        <f t="shared" si="37"/>
        <v>100</v>
      </c>
      <c r="D687" s="26"/>
      <c r="E687" s="29">
        <v>100</v>
      </c>
      <c r="F687" s="29">
        <v>100</v>
      </c>
      <c r="G687" s="157" t="s">
        <v>366</v>
      </c>
      <c r="H687" s="29"/>
      <c r="I687" s="70">
        <f>K687/L687*100</f>
        <v>100</v>
      </c>
      <c r="J687" s="66"/>
      <c r="K687" s="66">
        <v>1</v>
      </c>
      <c r="L687" s="66">
        <v>1</v>
      </c>
      <c r="M687" s="24"/>
    </row>
    <row r="688" spans="1:13" ht="51">
      <c r="A688" s="52" t="s">
        <v>602</v>
      </c>
      <c r="B688" s="26"/>
      <c r="C688" s="28">
        <f t="shared" si="37"/>
        <v>100</v>
      </c>
      <c r="D688" s="26"/>
      <c r="E688" s="29">
        <v>95</v>
      </c>
      <c r="F688" s="29">
        <v>95</v>
      </c>
      <c r="G688" s="157"/>
      <c r="H688" s="24"/>
      <c r="I688" s="66"/>
      <c r="J688" s="66"/>
      <c r="K688" s="66"/>
      <c r="L688" s="66"/>
      <c r="M688" s="24"/>
    </row>
    <row r="689" spans="1:13" ht="51">
      <c r="A689" s="52" t="s">
        <v>603</v>
      </c>
      <c r="B689" s="26"/>
      <c r="C689" s="28">
        <f t="shared" si="37"/>
        <v>100</v>
      </c>
      <c r="D689" s="26"/>
      <c r="E689" s="29">
        <v>100</v>
      </c>
      <c r="F689" s="29">
        <v>100</v>
      </c>
      <c r="G689" s="161" t="s">
        <v>131</v>
      </c>
      <c r="H689" s="29"/>
      <c r="I689" s="70">
        <f>K689/L689*100</f>
        <v>100</v>
      </c>
      <c r="J689" s="66"/>
      <c r="K689" s="71">
        <v>59</v>
      </c>
      <c r="L689" s="71">
        <v>59</v>
      </c>
      <c r="M689" s="24"/>
    </row>
    <row r="690" spans="1:13" ht="51">
      <c r="A690" s="52" t="s">
        <v>604</v>
      </c>
      <c r="B690" s="26"/>
      <c r="C690" s="28">
        <f t="shared" si="37"/>
        <v>100</v>
      </c>
      <c r="D690" s="26"/>
      <c r="E690" s="29">
        <v>100</v>
      </c>
      <c r="F690" s="29">
        <v>100</v>
      </c>
      <c r="G690" s="161"/>
      <c r="H690" s="29"/>
      <c r="I690" s="66"/>
      <c r="J690" s="66"/>
      <c r="K690" s="66"/>
      <c r="L690" s="66"/>
      <c r="M690" s="24"/>
    </row>
    <row r="691" spans="1:13" ht="89.25">
      <c r="A691" s="52" t="s">
        <v>605</v>
      </c>
      <c r="B691" s="26"/>
      <c r="C691" s="28">
        <f t="shared" si="37"/>
        <v>100</v>
      </c>
      <c r="D691" s="26"/>
      <c r="E691" s="29">
        <v>100</v>
      </c>
      <c r="F691" s="29">
        <v>100</v>
      </c>
      <c r="G691" s="161"/>
      <c r="H691" s="24"/>
      <c r="I691" s="66"/>
      <c r="J691" s="66"/>
      <c r="K691" s="66"/>
      <c r="L691" s="66"/>
      <c r="M691" s="24"/>
    </row>
    <row r="692" spans="1:13" ht="51">
      <c r="A692" s="52" t="s">
        <v>606</v>
      </c>
      <c r="B692" s="26"/>
      <c r="C692" s="28">
        <f t="shared" si="37"/>
        <v>105.26315789473684</v>
      </c>
      <c r="D692" s="26"/>
      <c r="E692" s="29">
        <v>100</v>
      </c>
      <c r="F692" s="29">
        <v>95</v>
      </c>
      <c r="G692" s="161"/>
      <c r="H692" s="29"/>
      <c r="I692" s="70"/>
      <c r="J692" s="66"/>
      <c r="K692" s="66"/>
      <c r="L692" s="66"/>
      <c r="M692" s="24"/>
    </row>
    <row r="693" spans="1:13" ht="114.75">
      <c r="A693" s="52" t="s">
        <v>607</v>
      </c>
      <c r="B693" s="26"/>
      <c r="C693" s="28">
        <f t="shared" si="37"/>
        <v>100</v>
      </c>
      <c r="D693" s="26"/>
      <c r="E693" s="81">
        <v>100</v>
      </c>
      <c r="F693" s="81">
        <v>100</v>
      </c>
      <c r="G693" s="161"/>
      <c r="H693" s="24"/>
      <c r="I693" s="66"/>
      <c r="J693" s="66"/>
      <c r="K693" s="66"/>
      <c r="L693" s="66"/>
      <c r="M693" s="24"/>
    </row>
    <row r="694" spans="1:13" ht="15">
      <c r="A694" s="41" t="s">
        <v>128</v>
      </c>
      <c r="B694" s="21">
        <f>SUM(C695:C707)/D694</f>
        <v>100</v>
      </c>
      <c r="C694" s="21"/>
      <c r="D694" s="22">
        <v>13</v>
      </c>
      <c r="E694" s="4"/>
      <c r="F694" s="4"/>
      <c r="G694" s="79"/>
      <c r="H694" s="21">
        <f>SUM(I695:I707)/J694</f>
        <v>100</v>
      </c>
      <c r="I694" s="67"/>
      <c r="J694" s="67">
        <v>7</v>
      </c>
      <c r="K694" s="67"/>
      <c r="L694" s="67"/>
      <c r="M694" s="21">
        <f>(B694+H694)/2</f>
        <v>100</v>
      </c>
    </row>
    <row r="695" spans="1:13" ht="51">
      <c r="A695" s="34" t="s">
        <v>75</v>
      </c>
      <c r="B695" s="26"/>
      <c r="C695" s="28">
        <f>E695/F695*100</f>
        <v>100</v>
      </c>
      <c r="D695" s="26"/>
      <c r="E695" s="3">
        <v>100</v>
      </c>
      <c r="F695" s="3">
        <v>100</v>
      </c>
      <c r="G695" s="96" t="s">
        <v>135</v>
      </c>
      <c r="H695" s="26"/>
      <c r="I695" s="72">
        <f>K695/L695*100</f>
        <v>100</v>
      </c>
      <c r="J695" s="73"/>
      <c r="K695" s="73">
        <v>8</v>
      </c>
      <c r="L695" s="73">
        <v>8</v>
      </c>
      <c r="M695" s="35"/>
    </row>
    <row r="696" spans="1:256" ht="36.75" customHeight="1">
      <c r="A696" s="36" t="s">
        <v>303</v>
      </c>
      <c r="B696" s="36"/>
      <c r="C696" s="36">
        <v>100</v>
      </c>
      <c r="D696" s="36"/>
      <c r="E696" s="29">
        <v>0</v>
      </c>
      <c r="F696" s="29">
        <v>0</v>
      </c>
      <c r="G696" s="154" t="s">
        <v>318</v>
      </c>
      <c r="H696" s="29"/>
      <c r="I696" s="64">
        <v>100</v>
      </c>
      <c r="J696" s="76"/>
      <c r="K696" s="76">
        <v>0</v>
      </c>
      <c r="L696" s="76">
        <v>0</v>
      </c>
      <c r="M696" s="37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</row>
    <row r="697" spans="1:256" ht="36.75" customHeight="1">
      <c r="A697" s="36" t="s">
        <v>308</v>
      </c>
      <c r="B697" s="36"/>
      <c r="C697" s="36">
        <v>100</v>
      </c>
      <c r="D697" s="36"/>
      <c r="E697" s="29">
        <v>0</v>
      </c>
      <c r="F697" s="29">
        <v>0</v>
      </c>
      <c r="G697" s="154"/>
      <c r="H697" s="29"/>
      <c r="I697" s="64" t="s">
        <v>57</v>
      </c>
      <c r="J697" s="76"/>
      <c r="K697" s="76"/>
      <c r="L697" s="76"/>
      <c r="M697" s="37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  <c r="IV697" s="13"/>
    </row>
    <row r="698" spans="1:256" ht="36.75" customHeight="1">
      <c r="A698" s="36" t="s">
        <v>309</v>
      </c>
      <c r="B698" s="36"/>
      <c r="C698" s="36">
        <v>100</v>
      </c>
      <c r="D698" s="36"/>
      <c r="E698" s="29">
        <v>0</v>
      </c>
      <c r="F698" s="29">
        <v>0</v>
      </c>
      <c r="G698" s="154" t="s">
        <v>319</v>
      </c>
      <c r="H698" s="29"/>
      <c r="I698" s="64">
        <v>100</v>
      </c>
      <c r="J698" s="76"/>
      <c r="K698" s="76">
        <v>0</v>
      </c>
      <c r="L698" s="76">
        <v>0</v>
      </c>
      <c r="M698" s="37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</row>
    <row r="699" spans="1:256" ht="36.75" customHeight="1">
      <c r="A699" s="36" t="s">
        <v>310</v>
      </c>
      <c r="B699" s="36"/>
      <c r="C699" s="36">
        <v>100</v>
      </c>
      <c r="D699" s="36"/>
      <c r="E699" s="36">
        <v>0</v>
      </c>
      <c r="F699" s="36">
        <v>0</v>
      </c>
      <c r="G699" s="154"/>
      <c r="H699" s="29"/>
      <c r="I699" s="64"/>
      <c r="J699" s="76"/>
      <c r="K699" s="76"/>
      <c r="L699" s="76"/>
      <c r="M699" s="37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  <c r="IV699" s="13"/>
    </row>
    <row r="700" spans="1:256" ht="36.75" customHeight="1">
      <c r="A700" s="36" t="s">
        <v>311</v>
      </c>
      <c r="B700" s="36"/>
      <c r="C700" s="37">
        <f>E700/F700*100</f>
        <v>100</v>
      </c>
      <c r="D700" s="36"/>
      <c r="E700" s="38">
        <v>99</v>
      </c>
      <c r="F700" s="38">
        <v>99</v>
      </c>
      <c r="G700" s="154" t="s">
        <v>320</v>
      </c>
      <c r="H700" s="29"/>
      <c r="I700" s="71">
        <v>100</v>
      </c>
      <c r="J700" s="76"/>
      <c r="K700" s="76">
        <v>0</v>
      </c>
      <c r="L700" s="76">
        <v>0</v>
      </c>
      <c r="M700" s="37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</row>
    <row r="701" spans="1:256" ht="36.75" customHeight="1">
      <c r="A701" s="36" t="s">
        <v>312</v>
      </c>
      <c r="B701" s="36"/>
      <c r="C701" s="36">
        <v>100</v>
      </c>
      <c r="D701" s="36"/>
      <c r="E701" s="29">
        <v>0</v>
      </c>
      <c r="F701" s="29">
        <v>0</v>
      </c>
      <c r="G701" s="154"/>
      <c r="H701" s="29"/>
      <c r="I701" s="71"/>
      <c r="J701" s="76"/>
      <c r="K701" s="76"/>
      <c r="L701" s="76"/>
      <c r="M701" s="37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  <c r="IV701" s="13"/>
    </row>
    <row r="702" spans="1:256" ht="36.75" customHeight="1">
      <c r="A702" s="36" t="s">
        <v>313</v>
      </c>
      <c r="B702" s="36"/>
      <c r="C702" s="37">
        <f>E702/F702*100</f>
        <v>100</v>
      </c>
      <c r="D702" s="36"/>
      <c r="E702" s="38">
        <v>99</v>
      </c>
      <c r="F702" s="38">
        <v>99</v>
      </c>
      <c r="G702" s="154" t="s">
        <v>321</v>
      </c>
      <c r="H702" s="29"/>
      <c r="I702" s="64">
        <f>K702/L702*100</f>
        <v>100</v>
      </c>
      <c r="J702" s="76"/>
      <c r="K702" s="76">
        <v>57</v>
      </c>
      <c r="L702" s="76">
        <v>57</v>
      </c>
      <c r="M702" s="37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</row>
    <row r="703" spans="1:256" ht="36.75" customHeight="1">
      <c r="A703" s="36" t="s">
        <v>314</v>
      </c>
      <c r="B703" s="36"/>
      <c r="C703" s="36">
        <v>100</v>
      </c>
      <c r="D703" s="36"/>
      <c r="E703" s="29">
        <v>0</v>
      </c>
      <c r="F703" s="29">
        <v>0</v>
      </c>
      <c r="G703" s="154"/>
      <c r="H703" s="29"/>
      <c r="I703" s="64" t="s">
        <v>57</v>
      </c>
      <c r="J703" s="76"/>
      <c r="K703" s="76"/>
      <c r="L703" s="76"/>
      <c r="M703" s="37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</row>
    <row r="704" spans="1:256" ht="36.75" customHeight="1">
      <c r="A704" s="36" t="s">
        <v>289</v>
      </c>
      <c r="B704" s="36"/>
      <c r="C704" s="36">
        <v>100</v>
      </c>
      <c r="D704" s="36"/>
      <c r="E704" s="29">
        <v>0</v>
      </c>
      <c r="F704" s="29">
        <v>0</v>
      </c>
      <c r="G704" s="154" t="s">
        <v>322</v>
      </c>
      <c r="H704" s="29"/>
      <c r="I704" s="64">
        <v>100</v>
      </c>
      <c r="J704" s="76"/>
      <c r="K704" s="76">
        <v>0</v>
      </c>
      <c r="L704" s="76">
        <v>0</v>
      </c>
      <c r="M704" s="37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</row>
    <row r="705" spans="1:256" ht="36.75" customHeight="1">
      <c r="A705" s="36" t="s">
        <v>315</v>
      </c>
      <c r="B705" s="36"/>
      <c r="C705" s="36">
        <v>100</v>
      </c>
      <c r="D705" s="36"/>
      <c r="E705" s="29">
        <v>0</v>
      </c>
      <c r="F705" s="29">
        <v>0</v>
      </c>
      <c r="G705" s="154"/>
      <c r="H705" s="29"/>
      <c r="I705" s="64"/>
      <c r="J705" s="76"/>
      <c r="K705" s="76"/>
      <c r="L705" s="76"/>
      <c r="M705" s="37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</row>
    <row r="706" spans="1:256" ht="36.75" customHeight="1">
      <c r="A706" s="36" t="s">
        <v>316</v>
      </c>
      <c r="B706" s="36"/>
      <c r="C706" s="36">
        <v>100</v>
      </c>
      <c r="D706" s="36"/>
      <c r="E706" s="29">
        <v>0</v>
      </c>
      <c r="F706" s="29">
        <v>0</v>
      </c>
      <c r="G706" s="154" t="s">
        <v>323</v>
      </c>
      <c r="H706" s="29"/>
      <c r="I706" s="64">
        <v>100</v>
      </c>
      <c r="J706" s="76"/>
      <c r="K706" s="76">
        <v>0</v>
      </c>
      <c r="L706" s="76">
        <v>0</v>
      </c>
      <c r="M706" s="37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</row>
    <row r="707" spans="1:256" ht="36.75" customHeight="1">
      <c r="A707" s="36" t="s">
        <v>317</v>
      </c>
      <c r="B707" s="36"/>
      <c r="C707" s="36">
        <v>100</v>
      </c>
      <c r="D707" s="36"/>
      <c r="E707" s="29">
        <v>0</v>
      </c>
      <c r="F707" s="29">
        <v>0</v>
      </c>
      <c r="G707" s="154"/>
      <c r="H707" s="36"/>
      <c r="I707" s="76"/>
      <c r="J707" s="76"/>
      <c r="K707" s="76"/>
      <c r="L707" s="76"/>
      <c r="M707" s="37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  <c r="IV707" s="13"/>
    </row>
    <row r="708" spans="1:13" ht="15">
      <c r="A708" s="20" t="s">
        <v>129</v>
      </c>
      <c r="B708" s="21">
        <f>SUM(C709:C716)/D708</f>
        <v>100.65789473684211</v>
      </c>
      <c r="C708" s="21"/>
      <c r="D708" s="22">
        <v>8</v>
      </c>
      <c r="E708" s="23"/>
      <c r="F708" s="22"/>
      <c r="G708" s="67"/>
      <c r="H708" s="21">
        <f>SUM(I709:I715)/J708</f>
        <v>97.5</v>
      </c>
      <c r="I708" s="67"/>
      <c r="J708" s="67">
        <v>4</v>
      </c>
      <c r="K708" s="67"/>
      <c r="L708" s="67"/>
      <c r="M708" s="21">
        <f>(B708+H708)/2</f>
        <v>99.07894736842105</v>
      </c>
    </row>
    <row r="709" spans="1:13" ht="51">
      <c r="A709" s="9" t="s">
        <v>69</v>
      </c>
      <c r="B709" s="24"/>
      <c r="C709" s="25">
        <f>E709/F709*100</f>
        <v>105.26315789473684</v>
      </c>
      <c r="D709" s="24"/>
      <c r="E709" s="29">
        <v>100</v>
      </c>
      <c r="F709" s="30">
        <v>95</v>
      </c>
      <c r="G709" s="157" t="s">
        <v>141</v>
      </c>
      <c r="H709" s="26"/>
      <c r="I709" s="72">
        <v>110</v>
      </c>
      <c r="J709" s="73"/>
      <c r="K709" s="17">
        <v>59</v>
      </c>
      <c r="L709" s="17">
        <v>50</v>
      </c>
      <c r="M709" s="19"/>
    </row>
    <row r="710" spans="1:13" ht="15">
      <c r="A710" s="9" t="s">
        <v>70</v>
      </c>
      <c r="B710" s="24"/>
      <c r="C710" s="25">
        <f aca="true" t="shared" si="38" ref="C710:C716">E710/F710*100</f>
        <v>100</v>
      </c>
      <c r="D710" s="24"/>
      <c r="E710" s="29">
        <v>100</v>
      </c>
      <c r="F710" s="30">
        <v>100</v>
      </c>
      <c r="G710" s="157"/>
      <c r="H710" s="26"/>
      <c r="I710" s="72"/>
      <c r="J710" s="73"/>
      <c r="K710" s="74"/>
      <c r="L710" s="74"/>
      <c r="M710" s="19"/>
    </row>
    <row r="711" spans="1:13" ht="51">
      <c r="A711" s="9" t="s">
        <v>71</v>
      </c>
      <c r="B711" s="24"/>
      <c r="C711" s="25">
        <f t="shared" si="38"/>
        <v>100</v>
      </c>
      <c r="D711" s="24"/>
      <c r="E711" s="18">
        <v>95</v>
      </c>
      <c r="F711" s="18">
        <v>95</v>
      </c>
      <c r="G711" s="157" t="s">
        <v>143</v>
      </c>
      <c r="H711" s="26"/>
      <c r="I711" s="72">
        <v>110</v>
      </c>
      <c r="J711" s="73"/>
      <c r="K711" s="74">
        <v>77</v>
      </c>
      <c r="L711" s="74">
        <v>50</v>
      </c>
      <c r="M711" s="19"/>
    </row>
    <row r="712" spans="1:13" ht="15">
      <c r="A712" s="9" t="s">
        <v>72</v>
      </c>
      <c r="B712" s="24"/>
      <c r="C712" s="25">
        <f t="shared" si="38"/>
        <v>100</v>
      </c>
      <c r="D712" s="24"/>
      <c r="E712" s="29">
        <v>100</v>
      </c>
      <c r="F712" s="30">
        <v>100</v>
      </c>
      <c r="G712" s="157"/>
      <c r="H712" s="26"/>
      <c r="I712" s="72"/>
      <c r="J712" s="73"/>
      <c r="K712" s="74"/>
      <c r="L712" s="74"/>
      <c r="M712" s="19"/>
    </row>
    <row r="713" spans="1:13" ht="51">
      <c r="A713" s="9" t="s">
        <v>73</v>
      </c>
      <c r="B713" s="24"/>
      <c r="C713" s="25">
        <f t="shared" si="38"/>
        <v>100</v>
      </c>
      <c r="D713" s="24"/>
      <c r="E713" s="18">
        <v>95</v>
      </c>
      <c r="F713" s="18">
        <v>95</v>
      </c>
      <c r="G713" s="157" t="s">
        <v>109</v>
      </c>
      <c r="H713" s="26"/>
      <c r="I713" s="72">
        <f>K713/L713*100</f>
        <v>70</v>
      </c>
      <c r="J713" s="73"/>
      <c r="K713" s="74">
        <v>7</v>
      </c>
      <c r="L713" s="74">
        <v>10</v>
      </c>
      <c r="M713" s="19"/>
    </row>
    <row r="714" spans="1:13" ht="15">
      <c r="A714" s="9" t="s">
        <v>74</v>
      </c>
      <c r="B714" s="24"/>
      <c r="C714" s="25">
        <f t="shared" si="38"/>
        <v>100</v>
      </c>
      <c r="D714" s="24"/>
      <c r="E714" s="29">
        <v>100</v>
      </c>
      <c r="F714" s="30">
        <v>100</v>
      </c>
      <c r="G714" s="157"/>
      <c r="H714" s="24"/>
      <c r="I714" s="72"/>
      <c r="J714" s="66"/>
      <c r="K714" s="66"/>
      <c r="L714" s="66"/>
      <c r="M714" s="19"/>
    </row>
    <row r="715" spans="1:19" ht="36.75" customHeight="1">
      <c r="A715" s="19" t="s">
        <v>302</v>
      </c>
      <c r="B715" s="31"/>
      <c r="C715" s="25">
        <f t="shared" si="38"/>
        <v>100</v>
      </c>
      <c r="D715" s="29"/>
      <c r="E715" s="29">
        <v>95</v>
      </c>
      <c r="F715" s="29">
        <v>95</v>
      </c>
      <c r="G715" s="154" t="s">
        <v>307</v>
      </c>
      <c r="H715" s="31"/>
      <c r="I715" s="72">
        <f>K715/L715*100</f>
        <v>100</v>
      </c>
      <c r="J715" s="64"/>
      <c r="K715" s="64">
        <v>57</v>
      </c>
      <c r="L715" s="64">
        <v>57</v>
      </c>
      <c r="M715" s="28"/>
      <c r="N715" s="2"/>
      <c r="R715" s="2"/>
      <c r="S715" s="2"/>
    </row>
    <row r="716" spans="1:19" ht="22.5" customHeight="1">
      <c r="A716" s="19" t="s">
        <v>306</v>
      </c>
      <c r="B716" s="31"/>
      <c r="C716" s="25">
        <f t="shared" si="38"/>
        <v>100</v>
      </c>
      <c r="D716" s="29"/>
      <c r="E716" s="29">
        <v>100</v>
      </c>
      <c r="F716" s="30">
        <v>100</v>
      </c>
      <c r="G716" s="154"/>
      <c r="H716" s="31"/>
      <c r="I716" s="64"/>
      <c r="J716" s="64"/>
      <c r="K716" s="64"/>
      <c r="L716" s="64"/>
      <c r="M716" s="28"/>
      <c r="N716" s="2"/>
      <c r="R716" s="2"/>
      <c r="S716" s="2"/>
    </row>
    <row r="717" spans="1:13" ht="26.25">
      <c r="A717" s="42" t="s">
        <v>85</v>
      </c>
      <c r="B717" s="21">
        <f>SUM(C718:C722)/D717</f>
        <v>106.42105263157896</v>
      </c>
      <c r="C717" s="21"/>
      <c r="D717" s="22">
        <v>5</v>
      </c>
      <c r="E717" s="49"/>
      <c r="F717" s="21"/>
      <c r="G717" s="75"/>
      <c r="H717" s="21">
        <f>I718/J717</f>
        <v>100</v>
      </c>
      <c r="I717" s="75"/>
      <c r="J717" s="69">
        <v>1</v>
      </c>
      <c r="K717" s="75"/>
      <c r="L717" s="67"/>
      <c r="M717" s="21">
        <f>(B717+H717)/2</f>
        <v>103.21052631578948</v>
      </c>
    </row>
    <row r="718" spans="1:13" ht="39">
      <c r="A718" s="60" t="s">
        <v>232</v>
      </c>
      <c r="B718" s="24"/>
      <c r="C718" s="25">
        <v>110</v>
      </c>
      <c r="D718" s="24"/>
      <c r="E718" s="26">
        <v>2</v>
      </c>
      <c r="F718" s="27">
        <v>1</v>
      </c>
      <c r="G718" s="157" t="s">
        <v>82</v>
      </c>
      <c r="H718" s="24"/>
      <c r="I718" s="70">
        <f>K718/L718*100</f>
        <v>100</v>
      </c>
      <c r="J718" s="66"/>
      <c r="K718" s="66">
        <v>120</v>
      </c>
      <c r="L718" s="66">
        <v>120</v>
      </c>
      <c r="M718" s="19"/>
    </row>
    <row r="719" spans="1:13" ht="26.25">
      <c r="A719" s="60" t="s">
        <v>233</v>
      </c>
      <c r="B719" s="24"/>
      <c r="C719" s="25">
        <v>110</v>
      </c>
      <c r="D719" s="24"/>
      <c r="E719" s="26">
        <v>12</v>
      </c>
      <c r="F719" s="27">
        <v>8</v>
      </c>
      <c r="G719" s="157"/>
      <c r="H719" s="24"/>
      <c r="I719" s="66"/>
      <c r="J719" s="66"/>
      <c r="K719" s="66"/>
      <c r="L719" s="66"/>
      <c r="M719" s="19"/>
    </row>
    <row r="720" spans="1:13" ht="15">
      <c r="A720" s="151" t="s">
        <v>225</v>
      </c>
      <c r="B720" s="24"/>
      <c r="C720" s="25">
        <f>E720/F720*100</f>
        <v>100</v>
      </c>
      <c r="D720" s="24"/>
      <c r="E720" s="26">
        <v>4</v>
      </c>
      <c r="F720" s="27">
        <v>4</v>
      </c>
      <c r="G720" s="157"/>
      <c r="H720" s="24"/>
      <c r="I720" s="66"/>
      <c r="J720" s="66"/>
      <c r="K720" s="66"/>
      <c r="L720" s="66"/>
      <c r="M720" s="19"/>
    </row>
    <row r="721" spans="1:13" ht="64.5">
      <c r="A721" s="60" t="s">
        <v>234</v>
      </c>
      <c r="B721" s="24"/>
      <c r="C721" s="25">
        <f>E721/F721*100</f>
        <v>102.10526315789474</v>
      </c>
      <c r="D721" s="24"/>
      <c r="E721" s="26">
        <v>97</v>
      </c>
      <c r="F721" s="27">
        <v>95</v>
      </c>
      <c r="G721" s="157"/>
      <c r="H721" s="24"/>
      <c r="I721" s="66"/>
      <c r="J721" s="66"/>
      <c r="K721" s="66"/>
      <c r="L721" s="66"/>
      <c r="M721" s="19"/>
    </row>
    <row r="722" spans="1:13" ht="26.25">
      <c r="A722" s="60" t="s">
        <v>230</v>
      </c>
      <c r="B722" s="24"/>
      <c r="C722" s="25">
        <v>110</v>
      </c>
      <c r="D722" s="24"/>
      <c r="E722" s="26">
        <v>56</v>
      </c>
      <c r="F722" s="27">
        <v>50</v>
      </c>
      <c r="G722" s="157"/>
      <c r="H722" s="24"/>
      <c r="I722" s="66"/>
      <c r="J722" s="66"/>
      <c r="K722" s="66"/>
      <c r="L722" s="66"/>
      <c r="M722" s="19"/>
    </row>
    <row r="723" spans="1:13" ht="26.25">
      <c r="A723" s="42" t="s">
        <v>86</v>
      </c>
      <c r="B723" s="21">
        <f>SUM(C724:C726)/D723</f>
        <v>101.75438596491227</v>
      </c>
      <c r="C723" s="21"/>
      <c r="D723" s="22">
        <v>3</v>
      </c>
      <c r="E723" s="23"/>
      <c r="F723" s="22"/>
      <c r="G723" s="67"/>
      <c r="H723" s="21">
        <f>I724/J723</f>
        <v>110</v>
      </c>
      <c r="I723" s="67"/>
      <c r="J723" s="67">
        <v>1</v>
      </c>
      <c r="K723" s="67"/>
      <c r="L723" s="67"/>
      <c r="M723" s="21">
        <f>(B723+H723)/2</f>
        <v>105.87719298245614</v>
      </c>
    </row>
    <row r="724" spans="1:13" ht="25.5">
      <c r="A724" s="60" t="s">
        <v>19</v>
      </c>
      <c r="B724" s="24"/>
      <c r="C724" s="25">
        <f>E724/F724*100</f>
        <v>100</v>
      </c>
      <c r="D724" s="24"/>
      <c r="E724" s="30">
        <v>100</v>
      </c>
      <c r="F724" s="29">
        <v>100</v>
      </c>
      <c r="G724" s="17" t="s">
        <v>81</v>
      </c>
      <c r="H724" s="29"/>
      <c r="I724" s="70">
        <v>110</v>
      </c>
      <c r="J724" s="66"/>
      <c r="K724" s="66">
        <v>56</v>
      </c>
      <c r="L724" s="66">
        <v>50</v>
      </c>
      <c r="M724" s="19"/>
    </row>
    <row r="725" spans="1:13" ht="15">
      <c r="A725" s="60" t="s">
        <v>20</v>
      </c>
      <c r="B725" s="24"/>
      <c r="C725" s="25">
        <f>E725/F725*100</f>
        <v>100</v>
      </c>
      <c r="D725" s="24"/>
      <c r="E725" s="30">
        <v>100</v>
      </c>
      <c r="F725" s="29">
        <v>100</v>
      </c>
      <c r="G725" s="64"/>
      <c r="H725" s="29"/>
      <c r="I725" s="64"/>
      <c r="J725" s="66"/>
      <c r="K725" s="66"/>
      <c r="L725" s="66"/>
      <c r="M725" s="19"/>
    </row>
    <row r="726" spans="1:13" ht="51.75">
      <c r="A726" s="60" t="s">
        <v>21</v>
      </c>
      <c r="B726" s="24"/>
      <c r="C726" s="25">
        <f>E726/F726*100</f>
        <v>105.26315789473684</v>
      </c>
      <c r="D726" s="24"/>
      <c r="E726" s="30">
        <v>100</v>
      </c>
      <c r="F726" s="29">
        <v>95</v>
      </c>
      <c r="G726" s="64"/>
      <c r="H726" s="29"/>
      <c r="I726" s="64"/>
      <c r="J726" s="66"/>
      <c r="K726" s="66"/>
      <c r="L726" s="66"/>
      <c r="M726" s="19"/>
    </row>
    <row r="727" spans="1:19" ht="36.75" customHeight="1">
      <c r="A727" s="58" t="s">
        <v>324</v>
      </c>
      <c r="B727" s="49">
        <f>SUM(C728:C761)/D727</f>
        <v>100</v>
      </c>
      <c r="C727" s="49"/>
      <c r="D727" s="22">
        <v>34</v>
      </c>
      <c r="E727" s="22"/>
      <c r="F727" s="22"/>
      <c r="G727" s="67"/>
      <c r="H727" s="49">
        <f>SUM(I728:I761)/J727</f>
        <v>100</v>
      </c>
      <c r="I727" s="83"/>
      <c r="J727" s="67">
        <v>8</v>
      </c>
      <c r="K727" s="67"/>
      <c r="L727" s="67"/>
      <c r="M727" s="21">
        <f>(B727+H727)/2</f>
        <v>100</v>
      </c>
      <c r="N727" s="2"/>
      <c r="R727" s="2"/>
      <c r="S727" s="2"/>
    </row>
    <row r="728" spans="1:256" ht="36.75" customHeight="1">
      <c r="A728" s="36" t="s">
        <v>280</v>
      </c>
      <c r="B728" s="36"/>
      <c r="C728" s="25">
        <v>100</v>
      </c>
      <c r="D728" s="36"/>
      <c r="E728" s="29">
        <v>0</v>
      </c>
      <c r="F728" s="29">
        <v>0</v>
      </c>
      <c r="G728" s="154" t="s">
        <v>298</v>
      </c>
      <c r="H728" s="29"/>
      <c r="I728" s="77">
        <v>100</v>
      </c>
      <c r="J728" s="76"/>
      <c r="K728" s="76">
        <v>0</v>
      </c>
      <c r="L728" s="76">
        <v>0</v>
      </c>
      <c r="M728" s="37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 t="s">
        <v>280</v>
      </c>
      <c r="DI728" s="13" t="s">
        <v>280</v>
      </c>
      <c r="DJ728" s="13" t="s">
        <v>280</v>
      </c>
      <c r="DK728" s="13" t="s">
        <v>280</v>
      </c>
      <c r="DL728" s="13" t="s">
        <v>280</v>
      </c>
      <c r="DM728" s="13" t="s">
        <v>280</v>
      </c>
      <c r="DN728" s="13" t="s">
        <v>280</v>
      </c>
      <c r="DO728" s="13" t="s">
        <v>280</v>
      </c>
      <c r="DP728" s="13" t="s">
        <v>280</v>
      </c>
      <c r="DQ728" s="13" t="s">
        <v>280</v>
      </c>
      <c r="DR728" s="13" t="s">
        <v>280</v>
      </c>
      <c r="DS728" s="13" t="s">
        <v>280</v>
      </c>
      <c r="DT728" s="13" t="s">
        <v>280</v>
      </c>
      <c r="DU728" s="13" t="s">
        <v>280</v>
      </c>
      <c r="DV728" s="13" t="s">
        <v>280</v>
      </c>
      <c r="DW728" s="13" t="s">
        <v>280</v>
      </c>
      <c r="DX728" s="13" t="s">
        <v>280</v>
      </c>
      <c r="DY728" s="13" t="s">
        <v>280</v>
      </c>
      <c r="DZ728" s="13" t="s">
        <v>280</v>
      </c>
      <c r="EA728" s="13" t="s">
        <v>280</v>
      </c>
      <c r="EB728" s="13" t="s">
        <v>280</v>
      </c>
      <c r="EC728" s="13" t="s">
        <v>280</v>
      </c>
      <c r="ED728" s="13" t="s">
        <v>280</v>
      </c>
      <c r="EE728" s="13" t="s">
        <v>280</v>
      </c>
      <c r="EF728" s="13" t="s">
        <v>280</v>
      </c>
      <c r="EG728" s="13" t="s">
        <v>280</v>
      </c>
      <c r="EH728" s="13" t="s">
        <v>280</v>
      </c>
      <c r="EI728" s="13" t="s">
        <v>280</v>
      </c>
      <c r="EJ728" s="13" t="s">
        <v>280</v>
      </c>
      <c r="EK728" s="13" t="s">
        <v>280</v>
      </c>
      <c r="EL728" s="13" t="s">
        <v>280</v>
      </c>
      <c r="EM728" s="13" t="s">
        <v>280</v>
      </c>
      <c r="EN728" s="13" t="s">
        <v>280</v>
      </c>
      <c r="EO728" s="13" t="s">
        <v>280</v>
      </c>
      <c r="EP728" s="13" t="s">
        <v>280</v>
      </c>
      <c r="EQ728" s="13" t="s">
        <v>280</v>
      </c>
      <c r="ER728" s="13" t="s">
        <v>280</v>
      </c>
      <c r="ES728" s="13" t="s">
        <v>280</v>
      </c>
      <c r="ET728" s="13" t="s">
        <v>280</v>
      </c>
      <c r="EU728" s="13" t="s">
        <v>280</v>
      </c>
      <c r="EV728" s="13" t="s">
        <v>280</v>
      </c>
      <c r="EW728" s="13" t="s">
        <v>280</v>
      </c>
      <c r="EX728" s="13" t="s">
        <v>280</v>
      </c>
      <c r="EY728" s="13" t="s">
        <v>280</v>
      </c>
      <c r="EZ728" s="13" t="s">
        <v>280</v>
      </c>
      <c r="FA728" s="13" t="s">
        <v>280</v>
      </c>
      <c r="FB728" s="13" t="s">
        <v>280</v>
      </c>
      <c r="FC728" s="13" t="s">
        <v>280</v>
      </c>
      <c r="FD728" s="13" t="s">
        <v>280</v>
      </c>
      <c r="FE728" s="13" t="s">
        <v>280</v>
      </c>
      <c r="FF728" s="13" t="s">
        <v>280</v>
      </c>
      <c r="FG728" s="13" t="s">
        <v>280</v>
      </c>
      <c r="FH728" s="13" t="s">
        <v>280</v>
      </c>
      <c r="FI728" s="13" t="s">
        <v>280</v>
      </c>
      <c r="FJ728" s="13" t="s">
        <v>280</v>
      </c>
      <c r="FK728" s="13" t="s">
        <v>280</v>
      </c>
      <c r="FL728" s="13" t="s">
        <v>280</v>
      </c>
      <c r="FM728" s="13" t="s">
        <v>280</v>
      </c>
      <c r="FN728" s="13" t="s">
        <v>280</v>
      </c>
      <c r="FO728" s="13" t="s">
        <v>280</v>
      </c>
      <c r="FP728" s="13" t="s">
        <v>280</v>
      </c>
      <c r="FQ728" s="13" t="s">
        <v>280</v>
      </c>
      <c r="FR728" s="13" t="s">
        <v>280</v>
      </c>
      <c r="FS728" s="13" t="s">
        <v>280</v>
      </c>
      <c r="FT728" s="13" t="s">
        <v>280</v>
      </c>
      <c r="FU728" s="13" t="s">
        <v>280</v>
      </c>
      <c r="FV728" s="13" t="s">
        <v>280</v>
      </c>
      <c r="FW728" s="13" t="s">
        <v>280</v>
      </c>
      <c r="FX728" s="13" t="s">
        <v>280</v>
      </c>
      <c r="FY728" s="13" t="s">
        <v>280</v>
      </c>
      <c r="FZ728" s="13" t="s">
        <v>280</v>
      </c>
      <c r="GA728" s="13" t="s">
        <v>280</v>
      </c>
      <c r="GB728" s="13" t="s">
        <v>280</v>
      </c>
      <c r="GC728" s="13" t="s">
        <v>280</v>
      </c>
      <c r="GD728" s="13" t="s">
        <v>280</v>
      </c>
      <c r="GE728" s="13" t="s">
        <v>280</v>
      </c>
      <c r="GF728" s="13" t="s">
        <v>280</v>
      </c>
      <c r="GG728" s="13" t="s">
        <v>280</v>
      </c>
      <c r="GH728" s="13" t="s">
        <v>280</v>
      </c>
      <c r="GI728" s="13" t="s">
        <v>280</v>
      </c>
      <c r="GJ728" s="13" t="s">
        <v>280</v>
      </c>
      <c r="GK728" s="13" t="s">
        <v>280</v>
      </c>
      <c r="GL728" s="13" t="s">
        <v>280</v>
      </c>
      <c r="GM728" s="13" t="s">
        <v>280</v>
      </c>
      <c r="GN728" s="13" t="s">
        <v>280</v>
      </c>
      <c r="GO728" s="13" t="s">
        <v>280</v>
      </c>
      <c r="GP728" s="13" t="s">
        <v>280</v>
      </c>
      <c r="GQ728" s="13" t="s">
        <v>280</v>
      </c>
      <c r="GR728" s="13" t="s">
        <v>280</v>
      </c>
      <c r="GS728" s="13" t="s">
        <v>280</v>
      </c>
      <c r="GT728" s="13" t="s">
        <v>280</v>
      </c>
      <c r="GU728" s="13" t="s">
        <v>280</v>
      </c>
      <c r="GV728" s="13" t="s">
        <v>280</v>
      </c>
      <c r="GW728" s="13" t="s">
        <v>280</v>
      </c>
      <c r="GX728" s="13" t="s">
        <v>280</v>
      </c>
      <c r="GY728" s="13" t="s">
        <v>280</v>
      </c>
      <c r="GZ728" s="13" t="s">
        <v>280</v>
      </c>
      <c r="HA728" s="13" t="s">
        <v>280</v>
      </c>
      <c r="HB728" s="13" t="s">
        <v>280</v>
      </c>
      <c r="HC728" s="13" t="s">
        <v>280</v>
      </c>
      <c r="HD728" s="13" t="s">
        <v>280</v>
      </c>
      <c r="HE728" s="13" t="s">
        <v>280</v>
      </c>
      <c r="HF728" s="13" t="s">
        <v>280</v>
      </c>
      <c r="HG728" s="13" t="s">
        <v>280</v>
      </c>
      <c r="HH728" s="13" t="s">
        <v>280</v>
      </c>
      <c r="HI728" s="13" t="s">
        <v>280</v>
      </c>
      <c r="HJ728" s="13" t="s">
        <v>280</v>
      </c>
      <c r="HK728" s="13" t="s">
        <v>280</v>
      </c>
      <c r="HL728" s="13" t="s">
        <v>280</v>
      </c>
      <c r="HM728" s="13" t="s">
        <v>280</v>
      </c>
      <c r="HN728" s="13" t="s">
        <v>280</v>
      </c>
      <c r="HO728" s="13" t="s">
        <v>280</v>
      </c>
      <c r="HP728" s="13" t="s">
        <v>280</v>
      </c>
      <c r="HQ728" s="13" t="s">
        <v>280</v>
      </c>
      <c r="HR728" s="13" t="s">
        <v>280</v>
      </c>
      <c r="HS728" s="13" t="s">
        <v>280</v>
      </c>
      <c r="HT728" s="13" t="s">
        <v>280</v>
      </c>
      <c r="HU728" s="13" t="s">
        <v>280</v>
      </c>
      <c r="HV728" s="13" t="s">
        <v>280</v>
      </c>
      <c r="HW728" s="13" t="s">
        <v>280</v>
      </c>
      <c r="HX728" s="13" t="s">
        <v>280</v>
      </c>
      <c r="HY728" s="13" t="s">
        <v>280</v>
      </c>
      <c r="HZ728" s="13" t="s">
        <v>280</v>
      </c>
      <c r="IA728" s="13" t="s">
        <v>280</v>
      </c>
      <c r="IB728" s="13" t="s">
        <v>280</v>
      </c>
      <c r="IC728" s="13" t="s">
        <v>280</v>
      </c>
      <c r="ID728" s="13" t="s">
        <v>280</v>
      </c>
      <c r="IE728" s="13" t="s">
        <v>280</v>
      </c>
      <c r="IF728" s="13" t="s">
        <v>280</v>
      </c>
      <c r="IG728" s="13" t="s">
        <v>280</v>
      </c>
      <c r="IH728" s="13" t="s">
        <v>280</v>
      </c>
      <c r="II728" s="13" t="s">
        <v>280</v>
      </c>
      <c r="IJ728" s="13" t="s">
        <v>280</v>
      </c>
      <c r="IK728" s="13" t="s">
        <v>280</v>
      </c>
      <c r="IL728" s="13" t="s">
        <v>280</v>
      </c>
      <c r="IM728" s="13" t="s">
        <v>280</v>
      </c>
      <c r="IN728" s="13" t="s">
        <v>280</v>
      </c>
      <c r="IO728" s="13" t="s">
        <v>280</v>
      </c>
      <c r="IP728" s="13" t="s">
        <v>280</v>
      </c>
      <c r="IQ728" s="13" t="s">
        <v>280</v>
      </c>
      <c r="IR728" s="13" t="s">
        <v>280</v>
      </c>
      <c r="IS728" s="13" t="s">
        <v>280</v>
      </c>
      <c r="IT728" s="13" t="s">
        <v>280</v>
      </c>
      <c r="IU728" s="13" t="s">
        <v>280</v>
      </c>
      <c r="IV728" s="13" t="s">
        <v>280</v>
      </c>
    </row>
    <row r="729" spans="1:256" ht="36.75" customHeight="1">
      <c r="A729" s="36" t="s">
        <v>281</v>
      </c>
      <c r="B729" s="36"/>
      <c r="C729" s="25">
        <v>100</v>
      </c>
      <c r="D729" s="36"/>
      <c r="E729" s="29">
        <v>0</v>
      </c>
      <c r="F729" s="29">
        <v>0</v>
      </c>
      <c r="G729" s="154"/>
      <c r="H729" s="29"/>
      <c r="I729" s="76"/>
      <c r="J729" s="76"/>
      <c r="K729" s="76"/>
      <c r="L729" s="76"/>
      <c r="M729" s="37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 t="s">
        <v>281</v>
      </c>
      <c r="DI729" s="13" t="s">
        <v>281</v>
      </c>
      <c r="DJ729" s="13" t="s">
        <v>281</v>
      </c>
      <c r="DK729" s="13" t="s">
        <v>281</v>
      </c>
      <c r="DL729" s="13" t="s">
        <v>281</v>
      </c>
      <c r="DM729" s="13" t="s">
        <v>281</v>
      </c>
      <c r="DN729" s="13" t="s">
        <v>281</v>
      </c>
      <c r="DO729" s="13" t="s">
        <v>281</v>
      </c>
      <c r="DP729" s="13" t="s">
        <v>281</v>
      </c>
      <c r="DQ729" s="13" t="s">
        <v>281</v>
      </c>
      <c r="DR729" s="13" t="s">
        <v>281</v>
      </c>
      <c r="DS729" s="13" t="s">
        <v>281</v>
      </c>
      <c r="DT729" s="13" t="s">
        <v>281</v>
      </c>
      <c r="DU729" s="13" t="s">
        <v>281</v>
      </c>
      <c r="DV729" s="13" t="s">
        <v>281</v>
      </c>
      <c r="DW729" s="13" t="s">
        <v>281</v>
      </c>
      <c r="DX729" s="13" t="s">
        <v>281</v>
      </c>
      <c r="DY729" s="13" t="s">
        <v>281</v>
      </c>
      <c r="DZ729" s="13" t="s">
        <v>281</v>
      </c>
      <c r="EA729" s="13" t="s">
        <v>281</v>
      </c>
      <c r="EB729" s="13" t="s">
        <v>281</v>
      </c>
      <c r="EC729" s="13" t="s">
        <v>281</v>
      </c>
      <c r="ED729" s="13" t="s">
        <v>281</v>
      </c>
      <c r="EE729" s="13" t="s">
        <v>281</v>
      </c>
      <c r="EF729" s="13" t="s">
        <v>281</v>
      </c>
      <c r="EG729" s="13" t="s">
        <v>281</v>
      </c>
      <c r="EH729" s="13" t="s">
        <v>281</v>
      </c>
      <c r="EI729" s="13" t="s">
        <v>281</v>
      </c>
      <c r="EJ729" s="13" t="s">
        <v>281</v>
      </c>
      <c r="EK729" s="13" t="s">
        <v>281</v>
      </c>
      <c r="EL729" s="13" t="s">
        <v>281</v>
      </c>
      <c r="EM729" s="13" t="s">
        <v>281</v>
      </c>
      <c r="EN729" s="13" t="s">
        <v>281</v>
      </c>
      <c r="EO729" s="13" t="s">
        <v>281</v>
      </c>
      <c r="EP729" s="13" t="s">
        <v>281</v>
      </c>
      <c r="EQ729" s="13" t="s">
        <v>281</v>
      </c>
      <c r="ER729" s="13" t="s">
        <v>281</v>
      </c>
      <c r="ES729" s="13" t="s">
        <v>281</v>
      </c>
      <c r="ET729" s="13" t="s">
        <v>281</v>
      </c>
      <c r="EU729" s="13" t="s">
        <v>281</v>
      </c>
      <c r="EV729" s="13" t="s">
        <v>281</v>
      </c>
      <c r="EW729" s="13" t="s">
        <v>281</v>
      </c>
      <c r="EX729" s="13" t="s">
        <v>281</v>
      </c>
      <c r="EY729" s="13" t="s">
        <v>281</v>
      </c>
      <c r="EZ729" s="13" t="s">
        <v>281</v>
      </c>
      <c r="FA729" s="13" t="s">
        <v>281</v>
      </c>
      <c r="FB729" s="13" t="s">
        <v>281</v>
      </c>
      <c r="FC729" s="13" t="s">
        <v>281</v>
      </c>
      <c r="FD729" s="13" t="s">
        <v>281</v>
      </c>
      <c r="FE729" s="13" t="s">
        <v>281</v>
      </c>
      <c r="FF729" s="13" t="s">
        <v>281</v>
      </c>
      <c r="FG729" s="13" t="s">
        <v>281</v>
      </c>
      <c r="FH729" s="13" t="s">
        <v>281</v>
      </c>
      <c r="FI729" s="13" t="s">
        <v>281</v>
      </c>
      <c r="FJ729" s="13" t="s">
        <v>281</v>
      </c>
      <c r="FK729" s="13" t="s">
        <v>281</v>
      </c>
      <c r="FL729" s="13" t="s">
        <v>281</v>
      </c>
      <c r="FM729" s="13" t="s">
        <v>281</v>
      </c>
      <c r="FN729" s="13" t="s">
        <v>281</v>
      </c>
      <c r="FO729" s="13" t="s">
        <v>281</v>
      </c>
      <c r="FP729" s="13" t="s">
        <v>281</v>
      </c>
      <c r="FQ729" s="13" t="s">
        <v>281</v>
      </c>
      <c r="FR729" s="13" t="s">
        <v>281</v>
      </c>
      <c r="FS729" s="13" t="s">
        <v>281</v>
      </c>
      <c r="FT729" s="13" t="s">
        <v>281</v>
      </c>
      <c r="FU729" s="13" t="s">
        <v>281</v>
      </c>
      <c r="FV729" s="13" t="s">
        <v>281</v>
      </c>
      <c r="FW729" s="13" t="s">
        <v>281</v>
      </c>
      <c r="FX729" s="13" t="s">
        <v>281</v>
      </c>
      <c r="FY729" s="13" t="s">
        <v>281</v>
      </c>
      <c r="FZ729" s="13" t="s">
        <v>281</v>
      </c>
      <c r="GA729" s="13" t="s">
        <v>281</v>
      </c>
      <c r="GB729" s="13" t="s">
        <v>281</v>
      </c>
      <c r="GC729" s="13" t="s">
        <v>281</v>
      </c>
      <c r="GD729" s="13" t="s">
        <v>281</v>
      </c>
      <c r="GE729" s="13" t="s">
        <v>281</v>
      </c>
      <c r="GF729" s="13" t="s">
        <v>281</v>
      </c>
      <c r="GG729" s="13" t="s">
        <v>281</v>
      </c>
      <c r="GH729" s="13" t="s">
        <v>281</v>
      </c>
      <c r="GI729" s="13" t="s">
        <v>281</v>
      </c>
      <c r="GJ729" s="13" t="s">
        <v>281</v>
      </c>
      <c r="GK729" s="13" t="s">
        <v>281</v>
      </c>
      <c r="GL729" s="13" t="s">
        <v>281</v>
      </c>
      <c r="GM729" s="13" t="s">
        <v>281</v>
      </c>
      <c r="GN729" s="13" t="s">
        <v>281</v>
      </c>
      <c r="GO729" s="13" t="s">
        <v>281</v>
      </c>
      <c r="GP729" s="13" t="s">
        <v>281</v>
      </c>
      <c r="GQ729" s="13" t="s">
        <v>281</v>
      </c>
      <c r="GR729" s="13" t="s">
        <v>281</v>
      </c>
      <c r="GS729" s="13" t="s">
        <v>281</v>
      </c>
      <c r="GT729" s="13" t="s">
        <v>281</v>
      </c>
      <c r="GU729" s="13" t="s">
        <v>281</v>
      </c>
      <c r="GV729" s="13" t="s">
        <v>281</v>
      </c>
      <c r="GW729" s="13" t="s">
        <v>281</v>
      </c>
      <c r="GX729" s="13" t="s">
        <v>281</v>
      </c>
      <c r="GY729" s="13" t="s">
        <v>281</v>
      </c>
      <c r="GZ729" s="13" t="s">
        <v>281</v>
      </c>
      <c r="HA729" s="13" t="s">
        <v>281</v>
      </c>
      <c r="HB729" s="13" t="s">
        <v>281</v>
      </c>
      <c r="HC729" s="13" t="s">
        <v>281</v>
      </c>
      <c r="HD729" s="13" t="s">
        <v>281</v>
      </c>
      <c r="HE729" s="13" t="s">
        <v>281</v>
      </c>
      <c r="HF729" s="13" t="s">
        <v>281</v>
      </c>
      <c r="HG729" s="13" t="s">
        <v>281</v>
      </c>
      <c r="HH729" s="13" t="s">
        <v>281</v>
      </c>
      <c r="HI729" s="13" t="s">
        <v>281</v>
      </c>
      <c r="HJ729" s="13" t="s">
        <v>281</v>
      </c>
      <c r="HK729" s="13" t="s">
        <v>281</v>
      </c>
      <c r="HL729" s="13" t="s">
        <v>281</v>
      </c>
      <c r="HM729" s="13" t="s">
        <v>281</v>
      </c>
      <c r="HN729" s="13" t="s">
        <v>281</v>
      </c>
      <c r="HO729" s="13" t="s">
        <v>281</v>
      </c>
      <c r="HP729" s="13" t="s">
        <v>281</v>
      </c>
      <c r="HQ729" s="13" t="s">
        <v>281</v>
      </c>
      <c r="HR729" s="13" t="s">
        <v>281</v>
      </c>
      <c r="HS729" s="13" t="s">
        <v>281</v>
      </c>
      <c r="HT729" s="13" t="s">
        <v>281</v>
      </c>
      <c r="HU729" s="13" t="s">
        <v>281</v>
      </c>
      <c r="HV729" s="13" t="s">
        <v>281</v>
      </c>
      <c r="HW729" s="13" t="s">
        <v>281</v>
      </c>
      <c r="HX729" s="13" t="s">
        <v>281</v>
      </c>
      <c r="HY729" s="13" t="s">
        <v>281</v>
      </c>
      <c r="HZ729" s="13" t="s">
        <v>281</v>
      </c>
      <c r="IA729" s="13" t="s">
        <v>281</v>
      </c>
      <c r="IB729" s="13" t="s">
        <v>281</v>
      </c>
      <c r="IC729" s="13" t="s">
        <v>281</v>
      </c>
      <c r="ID729" s="13" t="s">
        <v>281</v>
      </c>
      <c r="IE729" s="13" t="s">
        <v>281</v>
      </c>
      <c r="IF729" s="13" t="s">
        <v>281</v>
      </c>
      <c r="IG729" s="13" t="s">
        <v>281</v>
      </c>
      <c r="IH729" s="13" t="s">
        <v>281</v>
      </c>
      <c r="II729" s="13" t="s">
        <v>281</v>
      </c>
      <c r="IJ729" s="13" t="s">
        <v>281</v>
      </c>
      <c r="IK729" s="13" t="s">
        <v>281</v>
      </c>
      <c r="IL729" s="13" t="s">
        <v>281</v>
      </c>
      <c r="IM729" s="13" t="s">
        <v>281</v>
      </c>
      <c r="IN729" s="13" t="s">
        <v>281</v>
      </c>
      <c r="IO729" s="13" t="s">
        <v>281</v>
      </c>
      <c r="IP729" s="13" t="s">
        <v>281</v>
      </c>
      <c r="IQ729" s="13" t="s">
        <v>281</v>
      </c>
      <c r="IR729" s="13" t="s">
        <v>281</v>
      </c>
      <c r="IS729" s="13" t="s">
        <v>281</v>
      </c>
      <c r="IT729" s="13" t="s">
        <v>281</v>
      </c>
      <c r="IU729" s="13" t="s">
        <v>281</v>
      </c>
      <c r="IV729" s="13" t="s">
        <v>281</v>
      </c>
    </row>
    <row r="730" spans="1:256" ht="36.75" customHeight="1">
      <c r="A730" s="36" t="s">
        <v>282</v>
      </c>
      <c r="B730" s="36"/>
      <c r="C730" s="25">
        <v>100</v>
      </c>
      <c r="D730" s="36"/>
      <c r="E730" s="29">
        <v>0</v>
      </c>
      <c r="F730" s="29">
        <v>0</v>
      </c>
      <c r="G730" s="154"/>
      <c r="H730" s="29"/>
      <c r="I730" s="76"/>
      <c r="J730" s="76"/>
      <c r="K730" s="76"/>
      <c r="L730" s="76"/>
      <c r="M730" s="37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 t="s">
        <v>282</v>
      </c>
      <c r="DI730" s="13" t="s">
        <v>282</v>
      </c>
      <c r="DJ730" s="13" t="s">
        <v>282</v>
      </c>
      <c r="DK730" s="13" t="s">
        <v>282</v>
      </c>
      <c r="DL730" s="13" t="s">
        <v>282</v>
      </c>
      <c r="DM730" s="13" t="s">
        <v>282</v>
      </c>
      <c r="DN730" s="13" t="s">
        <v>282</v>
      </c>
      <c r="DO730" s="13" t="s">
        <v>282</v>
      </c>
      <c r="DP730" s="13" t="s">
        <v>282</v>
      </c>
      <c r="DQ730" s="13" t="s">
        <v>282</v>
      </c>
      <c r="DR730" s="13" t="s">
        <v>282</v>
      </c>
      <c r="DS730" s="13" t="s">
        <v>282</v>
      </c>
      <c r="DT730" s="13" t="s">
        <v>282</v>
      </c>
      <c r="DU730" s="13" t="s">
        <v>282</v>
      </c>
      <c r="DV730" s="13" t="s">
        <v>282</v>
      </c>
      <c r="DW730" s="13" t="s">
        <v>282</v>
      </c>
      <c r="DX730" s="13" t="s">
        <v>282</v>
      </c>
      <c r="DY730" s="13" t="s">
        <v>282</v>
      </c>
      <c r="DZ730" s="13" t="s">
        <v>282</v>
      </c>
      <c r="EA730" s="13" t="s">
        <v>282</v>
      </c>
      <c r="EB730" s="13" t="s">
        <v>282</v>
      </c>
      <c r="EC730" s="13" t="s">
        <v>282</v>
      </c>
      <c r="ED730" s="13" t="s">
        <v>282</v>
      </c>
      <c r="EE730" s="13" t="s">
        <v>282</v>
      </c>
      <c r="EF730" s="13" t="s">
        <v>282</v>
      </c>
      <c r="EG730" s="13" t="s">
        <v>282</v>
      </c>
      <c r="EH730" s="13" t="s">
        <v>282</v>
      </c>
      <c r="EI730" s="13" t="s">
        <v>282</v>
      </c>
      <c r="EJ730" s="13" t="s">
        <v>282</v>
      </c>
      <c r="EK730" s="13" t="s">
        <v>282</v>
      </c>
      <c r="EL730" s="13" t="s">
        <v>282</v>
      </c>
      <c r="EM730" s="13" t="s">
        <v>282</v>
      </c>
      <c r="EN730" s="13" t="s">
        <v>282</v>
      </c>
      <c r="EO730" s="13" t="s">
        <v>282</v>
      </c>
      <c r="EP730" s="13" t="s">
        <v>282</v>
      </c>
      <c r="EQ730" s="13" t="s">
        <v>282</v>
      </c>
      <c r="ER730" s="13" t="s">
        <v>282</v>
      </c>
      <c r="ES730" s="13" t="s">
        <v>282</v>
      </c>
      <c r="ET730" s="13" t="s">
        <v>282</v>
      </c>
      <c r="EU730" s="13" t="s">
        <v>282</v>
      </c>
      <c r="EV730" s="13" t="s">
        <v>282</v>
      </c>
      <c r="EW730" s="13" t="s">
        <v>282</v>
      </c>
      <c r="EX730" s="13" t="s">
        <v>282</v>
      </c>
      <c r="EY730" s="13" t="s">
        <v>282</v>
      </c>
      <c r="EZ730" s="13" t="s">
        <v>282</v>
      </c>
      <c r="FA730" s="13" t="s">
        <v>282</v>
      </c>
      <c r="FB730" s="13" t="s">
        <v>282</v>
      </c>
      <c r="FC730" s="13" t="s">
        <v>282</v>
      </c>
      <c r="FD730" s="13" t="s">
        <v>282</v>
      </c>
      <c r="FE730" s="13" t="s">
        <v>282</v>
      </c>
      <c r="FF730" s="13" t="s">
        <v>282</v>
      </c>
      <c r="FG730" s="13" t="s">
        <v>282</v>
      </c>
      <c r="FH730" s="13" t="s">
        <v>282</v>
      </c>
      <c r="FI730" s="13" t="s">
        <v>282</v>
      </c>
      <c r="FJ730" s="13" t="s">
        <v>282</v>
      </c>
      <c r="FK730" s="13" t="s">
        <v>282</v>
      </c>
      <c r="FL730" s="13" t="s">
        <v>282</v>
      </c>
      <c r="FM730" s="13" t="s">
        <v>282</v>
      </c>
      <c r="FN730" s="13" t="s">
        <v>282</v>
      </c>
      <c r="FO730" s="13" t="s">
        <v>282</v>
      </c>
      <c r="FP730" s="13" t="s">
        <v>282</v>
      </c>
      <c r="FQ730" s="13" t="s">
        <v>282</v>
      </c>
      <c r="FR730" s="13" t="s">
        <v>282</v>
      </c>
      <c r="FS730" s="13" t="s">
        <v>282</v>
      </c>
      <c r="FT730" s="13" t="s">
        <v>282</v>
      </c>
      <c r="FU730" s="13" t="s">
        <v>282</v>
      </c>
      <c r="FV730" s="13" t="s">
        <v>282</v>
      </c>
      <c r="FW730" s="13" t="s">
        <v>282</v>
      </c>
      <c r="FX730" s="13" t="s">
        <v>282</v>
      </c>
      <c r="FY730" s="13" t="s">
        <v>282</v>
      </c>
      <c r="FZ730" s="13" t="s">
        <v>282</v>
      </c>
      <c r="GA730" s="13" t="s">
        <v>282</v>
      </c>
      <c r="GB730" s="13" t="s">
        <v>282</v>
      </c>
      <c r="GC730" s="13" t="s">
        <v>282</v>
      </c>
      <c r="GD730" s="13" t="s">
        <v>282</v>
      </c>
      <c r="GE730" s="13" t="s">
        <v>282</v>
      </c>
      <c r="GF730" s="13" t="s">
        <v>282</v>
      </c>
      <c r="GG730" s="13" t="s">
        <v>282</v>
      </c>
      <c r="GH730" s="13" t="s">
        <v>282</v>
      </c>
      <c r="GI730" s="13" t="s">
        <v>282</v>
      </c>
      <c r="GJ730" s="13" t="s">
        <v>282</v>
      </c>
      <c r="GK730" s="13" t="s">
        <v>282</v>
      </c>
      <c r="GL730" s="13" t="s">
        <v>282</v>
      </c>
      <c r="GM730" s="13" t="s">
        <v>282</v>
      </c>
      <c r="GN730" s="13" t="s">
        <v>282</v>
      </c>
      <c r="GO730" s="13" t="s">
        <v>282</v>
      </c>
      <c r="GP730" s="13" t="s">
        <v>282</v>
      </c>
      <c r="GQ730" s="13" t="s">
        <v>282</v>
      </c>
      <c r="GR730" s="13" t="s">
        <v>282</v>
      </c>
      <c r="GS730" s="13" t="s">
        <v>282</v>
      </c>
      <c r="GT730" s="13" t="s">
        <v>282</v>
      </c>
      <c r="GU730" s="13" t="s">
        <v>282</v>
      </c>
      <c r="GV730" s="13" t="s">
        <v>282</v>
      </c>
      <c r="GW730" s="13" t="s">
        <v>282</v>
      </c>
      <c r="GX730" s="13" t="s">
        <v>282</v>
      </c>
      <c r="GY730" s="13" t="s">
        <v>282</v>
      </c>
      <c r="GZ730" s="13" t="s">
        <v>282</v>
      </c>
      <c r="HA730" s="13" t="s">
        <v>282</v>
      </c>
      <c r="HB730" s="13" t="s">
        <v>282</v>
      </c>
      <c r="HC730" s="13" t="s">
        <v>282</v>
      </c>
      <c r="HD730" s="13" t="s">
        <v>282</v>
      </c>
      <c r="HE730" s="13" t="s">
        <v>282</v>
      </c>
      <c r="HF730" s="13" t="s">
        <v>282</v>
      </c>
      <c r="HG730" s="13" t="s">
        <v>282</v>
      </c>
      <c r="HH730" s="13" t="s">
        <v>282</v>
      </c>
      <c r="HI730" s="13" t="s">
        <v>282</v>
      </c>
      <c r="HJ730" s="13" t="s">
        <v>282</v>
      </c>
      <c r="HK730" s="13" t="s">
        <v>282</v>
      </c>
      <c r="HL730" s="13" t="s">
        <v>282</v>
      </c>
      <c r="HM730" s="13" t="s">
        <v>282</v>
      </c>
      <c r="HN730" s="13" t="s">
        <v>282</v>
      </c>
      <c r="HO730" s="13" t="s">
        <v>282</v>
      </c>
      <c r="HP730" s="13" t="s">
        <v>282</v>
      </c>
      <c r="HQ730" s="13" t="s">
        <v>282</v>
      </c>
      <c r="HR730" s="13" t="s">
        <v>282</v>
      </c>
      <c r="HS730" s="13" t="s">
        <v>282</v>
      </c>
      <c r="HT730" s="13" t="s">
        <v>282</v>
      </c>
      <c r="HU730" s="13" t="s">
        <v>282</v>
      </c>
      <c r="HV730" s="13" t="s">
        <v>282</v>
      </c>
      <c r="HW730" s="13" t="s">
        <v>282</v>
      </c>
      <c r="HX730" s="13" t="s">
        <v>282</v>
      </c>
      <c r="HY730" s="13" t="s">
        <v>282</v>
      </c>
      <c r="HZ730" s="13" t="s">
        <v>282</v>
      </c>
      <c r="IA730" s="13" t="s">
        <v>282</v>
      </c>
      <c r="IB730" s="13" t="s">
        <v>282</v>
      </c>
      <c r="IC730" s="13" t="s">
        <v>282</v>
      </c>
      <c r="ID730" s="13" t="s">
        <v>282</v>
      </c>
      <c r="IE730" s="13" t="s">
        <v>282</v>
      </c>
      <c r="IF730" s="13" t="s">
        <v>282</v>
      </c>
      <c r="IG730" s="13" t="s">
        <v>282</v>
      </c>
      <c r="IH730" s="13" t="s">
        <v>282</v>
      </c>
      <c r="II730" s="13" t="s">
        <v>282</v>
      </c>
      <c r="IJ730" s="13" t="s">
        <v>282</v>
      </c>
      <c r="IK730" s="13" t="s">
        <v>282</v>
      </c>
      <c r="IL730" s="13" t="s">
        <v>282</v>
      </c>
      <c r="IM730" s="13" t="s">
        <v>282</v>
      </c>
      <c r="IN730" s="13" t="s">
        <v>282</v>
      </c>
      <c r="IO730" s="13" t="s">
        <v>282</v>
      </c>
      <c r="IP730" s="13" t="s">
        <v>282</v>
      </c>
      <c r="IQ730" s="13" t="s">
        <v>282</v>
      </c>
      <c r="IR730" s="13" t="s">
        <v>282</v>
      </c>
      <c r="IS730" s="13" t="s">
        <v>282</v>
      </c>
      <c r="IT730" s="13" t="s">
        <v>282</v>
      </c>
      <c r="IU730" s="13" t="s">
        <v>282</v>
      </c>
      <c r="IV730" s="13" t="s">
        <v>282</v>
      </c>
    </row>
    <row r="731" spans="1:256" ht="36.75" customHeight="1">
      <c r="A731" s="36" t="s">
        <v>283</v>
      </c>
      <c r="B731" s="36"/>
      <c r="C731" s="25">
        <v>100</v>
      </c>
      <c r="D731" s="36"/>
      <c r="E731" s="29">
        <v>0</v>
      </c>
      <c r="F731" s="29">
        <v>0</v>
      </c>
      <c r="G731" s="154"/>
      <c r="H731" s="29"/>
      <c r="I731" s="76"/>
      <c r="J731" s="76"/>
      <c r="K731" s="76"/>
      <c r="L731" s="76"/>
      <c r="M731" s="37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 t="s">
        <v>283</v>
      </c>
      <c r="DI731" s="13" t="s">
        <v>283</v>
      </c>
      <c r="DJ731" s="13" t="s">
        <v>283</v>
      </c>
      <c r="DK731" s="13" t="s">
        <v>283</v>
      </c>
      <c r="DL731" s="13" t="s">
        <v>283</v>
      </c>
      <c r="DM731" s="13" t="s">
        <v>283</v>
      </c>
      <c r="DN731" s="13" t="s">
        <v>283</v>
      </c>
      <c r="DO731" s="13" t="s">
        <v>283</v>
      </c>
      <c r="DP731" s="13" t="s">
        <v>283</v>
      </c>
      <c r="DQ731" s="13" t="s">
        <v>283</v>
      </c>
      <c r="DR731" s="13" t="s">
        <v>283</v>
      </c>
      <c r="DS731" s="13" t="s">
        <v>283</v>
      </c>
      <c r="DT731" s="13" t="s">
        <v>283</v>
      </c>
      <c r="DU731" s="13" t="s">
        <v>283</v>
      </c>
      <c r="DV731" s="13" t="s">
        <v>283</v>
      </c>
      <c r="DW731" s="13" t="s">
        <v>283</v>
      </c>
      <c r="DX731" s="13" t="s">
        <v>283</v>
      </c>
      <c r="DY731" s="13" t="s">
        <v>283</v>
      </c>
      <c r="DZ731" s="13" t="s">
        <v>283</v>
      </c>
      <c r="EA731" s="13" t="s">
        <v>283</v>
      </c>
      <c r="EB731" s="13" t="s">
        <v>283</v>
      </c>
      <c r="EC731" s="13" t="s">
        <v>283</v>
      </c>
      <c r="ED731" s="13" t="s">
        <v>283</v>
      </c>
      <c r="EE731" s="13" t="s">
        <v>283</v>
      </c>
      <c r="EF731" s="13" t="s">
        <v>283</v>
      </c>
      <c r="EG731" s="13" t="s">
        <v>283</v>
      </c>
      <c r="EH731" s="13" t="s">
        <v>283</v>
      </c>
      <c r="EI731" s="13" t="s">
        <v>283</v>
      </c>
      <c r="EJ731" s="13" t="s">
        <v>283</v>
      </c>
      <c r="EK731" s="13" t="s">
        <v>283</v>
      </c>
      <c r="EL731" s="13" t="s">
        <v>283</v>
      </c>
      <c r="EM731" s="13" t="s">
        <v>283</v>
      </c>
      <c r="EN731" s="13" t="s">
        <v>283</v>
      </c>
      <c r="EO731" s="13" t="s">
        <v>283</v>
      </c>
      <c r="EP731" s="13" t="s">
        <v>283</v>
      </c>
      <c r="EQ731" s="13" t="s">
        <v>283</v>
      </c>
      <c r="ER731" s="13" t="s">
        <v>283</v>
      </c>
      <c r="ES731" s="13" t="s">
        <v>283</v>
      </c>
      <c r="ET731" s="13" t="s">
        <v>283</v>
      </c>
      <c r="EU731" s="13" t="s">
        <v>283</v>
      </c>
      <c r="EV731" s="13" t="s">
        <v>283</v>
      </c>
      <c r="EW731" s="13" t="s">
        <v>283</v>
      </c>
      <c r="EX731" s="13" t="s">
        <v>283</v>
      </c>
      <c r="EY731" s="13" t="s">
        <v>283</v>
      </c>
      <c r="EZ731" s="13" t="s">
        <v>283</v>
      </c>
      <c r="FA731" s="13" t="s">
        <v>283</v>
      </c>
      <c r="FB731" s="13" t="s">
        <v>283</v>
      </c>
      <c r="FC731" s="13" t="s">
        <v>283</v>
      </c>
      <c r="FD731" s="13" t="s">
        <v>283</v>
      </c>
      <c r="FE731" s="13" t="s">
        <v>283</v>
      </c>
      <c r="FF731" s="13" t="s">
        <v>283</v>
      </c>
      <c r="FG731" s="13" t="s">
        <v>283</v>
      </c>
      <c r="FH731" s="13" t="s">
        <v>283</v>
      </c>
      <c r="FI731" s="13" t="s">
        <v>283</v>
      </c>
      <c r="FJ731" s="13" t="s">
        <v>283</v>
      </c>
      <c r="FK731" s="13" t="s">
        <v>283</v>
      </c>
      <c r="FL731" s="13" t="s">
        <v>283</v>
      </c>
      <c r="FM731" s="13" t="s">
        <v>283</v>
      </c>
      <c r="FN731" s="13" t="s">
        <v>283</v>
      </c>
      <c r="FO731" s="13" t="s">
        <v>283</v>
      </c>
      <c r="FP731" s="13" t="s">
        <v>283</v>
      </c>
      <c r="FQ731" s="13" t="s">
        <v>283</v>
      </c>
      <c r="FR731" s="13" t="s">
        <v>283</v>
      </c>
      <c r="FS731" s="13" t="s">
        <v>283</v>
      </c>
      <c r="FT731" s="13" t="s">
        <v>283</v>
      </c>
      <c r="FU731" s="13" t="s">
        <v>283</v>
      </c>
      <c r="FV731" s="13" t="s">
        <v>283</v>
      </c>
      <c r="FW731" s="13" t="s">
        <v>283</v>
      </c>
      <c r="FX731" s="13" t="s">
        <v>283</v>
      </c>
      <c r="FY731" s="13" t="s">
        <v>283</v>
      </c>
      <c r="FZ731" s="13" t="s">
        <v>283</v>
      </c>
      <c r="GA731" s="13" t="s">
        <v>283</v>
      </c>
      <c r="GB731" s="13" t="s">
        <v>283</v>
      </c>
      <c r="GC731" s="13" t="s">
        <v>283</v>
      </c>
      <c r="GD731" s="13" t="s">
        <v>283</v>
      </c>
      <c r="GE731" s="13" t="s">
        <v>283</v>
      </c>
      <c r="GF731" s="13" t="s">
        <v>283</v>
      </c>
      <c r="GG731" s="13" t="s">
        <v>283</v>
      </c>
      <c r="GH731" s="13" t="s">
        <v>283</v>
      </c>
      <c r="GI731" s="13" t="s">
        <v>283</v>
      </c>
      <c r="GJ731" s="13" t="s">
        <v>283</v>
      </c>
      <c r="GK731" s="13" t="s">
        <v>283</v>
      </c>
      <c r="GL731" s="13" t="s">
        <v>283</v>
      </c>
      <c r="GM731" s="13" t="s">
        <v>283</v>
      </c>
      <c r="GN731" s="13" t="s">
        <v>283</v>
      </c>
      <c r="GO731" s="13" t="s">
        <v>283</v>
      </c>
      <c r="GP731" s="13" t="s">
        <v>283</v>
      </c>
      <c r="GQ731" s="13" t="s">
        <v>283</v>
      </c>
      <c r="GR731" s="13" t="s">
        <v>283</v>
      </c>
      <c r="GS731" s="13" t="s">
        <v>283</v>
      </c>
      <c r="GT731" s="13" t="s">
        <v>283</v>
      </c>
      <c r="GU731" s="13" t="s">
        <v>283</v>
      </c>
      <c r="GV731" s="13" t="s">
        <v>283</v>
      </c>
      <c r="GW731" s="13" t="s">
        <v>283</v>
      </c>
      <c r="GX731" s="13" t="s">
        <v>283</v>
      </c>
      <c r="GY731" s="13" t="s">
        <v>283</v>
      </c>
      <c r="GZ731" s="13" t="s">
        <v>283</v>
      </c>
      <c r="HA731" s="13" t="s">
        <v>283</v>
      </c>
      <c r="HB731" s="13" t="s">
        <v>283</v>
      </c>
      <c r="HC731" s="13" t="s">
        <v>283</v>
      </c>
      <c r="HD731" s="13" t="s">
        <v>283</v>
      </c>
      <c r="HE731" s="13" t="s">
        <v>283</v>
      </c>
      <c r="HF731" s="13" t="s">
        <v>283</v>
      </c>
      <c r="HG731" s="13" t="s">
        <v>283</v>
      </c>
      <c r="HH731" s="13" t="s">
        <v>283</v>
      </c>
      <c r="HI731" s="13" t="s">
        <v>283</v>
      </c>
      <c r="HJ731" s="13" t="s">
        <v>283</v>
      </c>
      <c r="HK731" s="13" t="s">
        <v>283</v>
      </c>
      <c r="HL731" s="13" t="s">
        <v>283</v>
      </c>
      <c r="HM731" s="13" t="s">
        <v>283</v>
      </c>
      <c r="HN731" s="13" t="s">
        <v>283</v>
      </c>
      <c r="HO731" s="13" t="s">
        <v>283</v>
      </c>
      <c r="HP731" s="13" t="s">
        <v>283</v>
      </c>
      <c r="HQ731" s="13" t="s">
        <v>283</v>
      </c>
      <c r="HR731" s="13" t="s">
        <v>283</v>
      </c>
      <c r="HS731" s="13" t="s">
        <v>283</v>
      </c>
      <c r="HT731" s="13" t="s">
        <v>283</v>
      </c>
      <c r="HU731" s="13" t="s">
        <v>283</v>
      </c>
      <c r="HV731" s="13" t="s">
        <v>283</v>
      </c>
      <c r="HW731" s="13" t="s">
        <v>283</v>
      </c>
      <c r="HX731" s="13" t="s">
        <v>283</v>
      </c>
      <c r="HY731" s="13" t="s">
        <v>283</v>
      </c>
      <c r="HZ731" s="13" t="s">
        <v>283</v>
      </c>
      <c r="IA731" s="13" t="s">
        <v>283</v>
      </c>
      <c r="IB731" s="13" t="s">
        <v>283</v>
      </c>
      <c r="IC731" s="13" t="s">
        <v>283</v>
      </c>
      <c r="ID731" s="13" t="s">
        <v>283</v>
      </c>
      <c r="IE731" s="13" t="s">
        <v>283</v>
      </c>
      <c r="IF731" s="13" t="s">
        <v>283</v>
      </c>
      <c r="IG731" s="13" t="s">
        <v>283</v>
      </c>
      <c r="IH731" s="13" t="s">
        <v>283</v>
      </c>
      <c r="II731" s="13" t="s">
        <v>283</v>
      </c>
      <c r="IJ731" s="13" t="s">
        <v>283</v>
      </c>
      <c r="IK731" s="13" t="s">
        <v>283</v>
      </c>
      <c r="IL731" s="13" t="s">
        <v>283</v>
      </c>
      <c r="IM731" s="13" t="s">
        <v>283</v>
      </c>
      <c r="IN731" s="13" t="s">
        <v>283</v>
      </c>
      <c r="IO731" s="13" t="s">
        <v>283</v>
      </c>
      <c r="IP731" s="13" t="s">
        <v>283</v>
      </c>
      <c r="IQ731" s="13" t="s">
        <v>283</v>
      </c>
      <c r="IR731" s="13" t="s">
        <v>283</v>
      </c>
      <c r="IS731" s="13" t="s">
        <v>283</v>
      </c>
      <c r="IT731" s="13" t="s">
        <v>283</v>
      </c>
      <c r="IU731" s="13" t="s">
        <v>283</v>
      </c>
      <c r="IV731" s="13" t="s">
        <v>283</v>
      </c>
    </row>
    <row r="732" spans="1:256" ht="36.75" customHeight="1">
      <c r="A732" s="36" t="s">
        <v>284</v>
      </c>
      <c r="B732" s="36"/>
      <c r="C732" s="25">
        <v>100</v>
      </c>
      <c r="D732" s="36"/>
      <c r="E732" s="29">
        <v>0</v>
      </c>
      <c r="F732" s="29">
        <v>0</v>
      </c>
      <c r="G732" s="154"/>
      <c r="H732" s="29"/>
      <c r="I732" s="76"/>
      <c r="J732" s="76"/>
      <c r="K732" s="76"/>
      <c r="L732" s="76"/>
      <c r="M732" s="37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 t="s">
        <v>284</v>
      </c>
      <c r="DI732" s="13" t="s">
        <v>284</v>
      </c>
      <c r="DJ732" s="13" t="s">
        <v>284</v>
      </c>
      <c r="DK732" s="13" t="s">
        <v>284</v>
      </c>
      <c r="DL732" s="13" t="s">
        <v>284</v>
      </c>
      <c r="DM732" s="13" t="s">
        <v>284</v>
      </c>
      <c r="DN732" s="13" t="s">
        <v>284</v>
      </c>
      <c r="DO732" s="13" t="s">
        <v>284</v>
      </c>
      <c r="DP732" s="13" t="s">
        <v>284</v>
      </c>
      <c r="DQ732" s="13" t="s">
        <v>284</v>
      </c>
      <c r="DR732" s="13" t="s">
        <v>284</v>
      </c>
      <c r="DS732" s="13" t="s">
        <v>284</v>
      </c>
      <c r="DT732" s="13" t="s">
        <v>284</v>
      </c>
      <c r="DU732" s="13" t="s">
        <v>284</v>
      </c>
      <c r="DV732" s="13" t="s">
        <v>284</v>
      </c>
      <c r="DW732" s="13" t="s">
        <v>284</v>
      </c>
      <c r="DX732" s="13" t="s">
        <v>284</v>
      </c>
      <c r="DY732" s="13" t="s">
        <v>284</v>
      </c>
      <c r="DZ732" s="13" t="s">
        <v>284</v>
      </c>
      <c r="EA732" s="13" t="s">
        <v>284</v>
      </c>
      <c r="EB732" s="13" t="s">
        <v>284</v>
      </c>
      <c r="EC732" s="13" t="s">
        <v>284</v>
      </c>
      <c r="ED732" s="13" t="s">
        <v>284</v>
      </c>
      <c r="EE732" s="13" t="s">
        <v>284</v>
      </c>
      <c r="EF732" s="13" t="s">
        <v>284</v>
      </c>
      <c r="EG732" s="13" t="s">
        <v>284</v>
      </c>
      <c r="EH732" s="13" t="s">
        <v>284</v>
      </c>
      <c r="EI732" s="13" t="s">
        <v>284</v>
      </c>
      <c r="EJ732" s="13" t="s">
        <v>284</v>
      </c>
      <c r="EK732" s="13" t="s">
        <v>284</v>
      </c>
      <c r="EL732" s="13" t="s">
        <v>284</v>
      </c>
      <c r="EM732" s="13" t="s">
        <v>284</v>
      </c>
      <c r="EN732" s="13" t="s">
        <v>284</v>
      </c>
      <c r="EO732" s="13" t="s">
        <v>284</v>
      </c>
      <c r="EP732" s="13" t="s">
        <v>284</v>
      </c>
      <c r="EQ732" s="13" t="s">
        <v>284</v>
      </c>
      <c r="ER732" s="13" t="s">
        <v>284</v>
      </c>
      <c r="ES732" s="13" t="s">
        <v>284</v>
      </c>
      <c r="ET732" s="13" t="s">
        <v>284</v>
      </c>
      <c r="EU732" s="13" t="s">
        <v>284</v>
      </c>
      <c r="EV732" s="13" t="s">
        <v>284</v>
      </c>
      <c r="EW732" s="13" t="s">
        <v>284</v>
      </c>
      <c r="EX732" s="13" t="s">
        <v>284</v>
      </c>
      <c r="EY732" s="13" t="s">
        <v>284</v>
      </c>
      <c r="EZ732" s="13" t="s">
        <v>284</v>
      </c>
      <c r="FA732" s="13" t="s">
        <v>284</v>
      </c>
      <c r="FB732" s="13" t="s">
        <v>284</v>
      </c>
      <c r="FC732" s="13" t="s">
        <v>284</v>
      </c>
      <c r="FD732" s="13" t="s">
        <v>284</v>
      </c>
      <c r="FE732" s="13" t="s">
        <v>284</v>
      </c>
      <c r="FF732" s="13" t="s">
        <v>284</v>
      </c>
      <c r="FG732" s="13" t="s">
        <v>284</v>
      </c>
      <c r="FH732" s="13" t="s">
        <v>284</v>
      </c>
      <c r="FI732" s="13" t="s">
        <v>284</v>
      </c>
      <c r="FJ732" s="13" t="s">
        <v>284</v>
      </c>
      <c r="FK732" s="13" t="s">
        <v>284</v>
      </c>
      <c r="FL732" s="13" t="s">
        <v>284</v>
      </c>
      <c r="FM732" s="13" t="s">
        <v>284</v>
      </c>
      <c r="FN732" s="13" t="s">
        <v>284</v>
      </c>
      <c r="FO732" s="13" t="s">
        <v>284</v>
      </c>
      <c r="FP732" s="13" t="s">
        <v>284</v>
      </c>
      <c r="FQ732" s="13" t="s">
        <v>284</v>
      </c>
      <c r="FR732" s="13" t="s">
        <v>284</v>
      </c>
      <c r="FS732" s="13" t="s">
        <v>284</v>
      </c>
      <c r="FT732" s="13" t="s">
        <v>284</v>
      </c>
      <c r="FU732" s="13" t="s">
        <v>284</v>
      </c>
      <c r="FV732" s="13" t="s">
        <v>284</v>
      </c>
      <c r="FW732" s="13" t="s">
        <v>284</v>
      </c>
      <c r="FX732" s="13" t="s">
        <v>284</v>
      </c>
      <c r="FY732" s="13" t="s">
        <v>284</v>
      </c>
      <c r="FZ732" s="13" t="s">
        <v>284</v>
      </c>
      <c r="GA732" s="13" t="s">
        <v>284</v>
      </c>
      <c r="GB732" s="13" t="s">
        <v>284</v>
      </c>
      <c r="GC732" s="13" t="s">
        <v>284</v>
      </c>
      <c r="GD732" s="13" t="s">
        <v>284</v>
      </c>
      <c r="GE732" s="13" t="s">
        <v>284</v>
      </c>
      <c r="GF732" s="13" t="s">
        <v>284</v>
      </c>
      <c r="GG732" s="13" t="s">
        <v>284</v>
      </c>
      <c r="GH732" s="13" t="s">
        <v>284</v>
      </c>
      <c r="GI732" s="13" t="s">
        <v>284</v>
      </c>
      <c r="GJ732" s="13" t="s">
        <v>284</v>
      </c>
      <c r="GK732" s="13" t="s">
        <v>284</v>
      </c>
      <c r="GL732" s="13" t="s">
        <v>284</v>
      </c>
      <c r="GM732" s="13" t="s">
        <v>284</v>
      </c>
      <c r="GN732" s="13" t="s">
        <v>284</v>
      </c>
      <c r="GO732" s="13" t="s">
        <v>284</v>
      </c>
      <c r="GP732" s="13" t="s">
        <v>284</v>
      </c>
      <c r="GQ732" s="13" t="s">
        <v>284</v>
      </c>
      <c r="GR732" s="13" t="s">
        <v>284</v>
      </c>
      <c r="GS732" s="13" t="s">
        <v>284</v>
      </c>
      <c r="GT732" s="13" t="s">
        <v>284</v>
      </c>
      <c r="GU732" s="13" t="s">
        <v>284</v>
      </c>
      <c r="GV732" s="13" t="s">
        <v>284</v>
      </c>
      <c r="GW732" s="13" t="s">
        <v>284</v>
      </c>
      <c r="GX732" s="13" t="s">
        <v>284</v>
      </c>
      <c r="GY732" s="13" t="s">
        <v>284</v>
      </c>
      <c r="GZ732" s="13" t="s">
        <v>284</v>
      </c>
      <c r="HA732" s="13" t="s">
        <v>284</v>
      </c>
      <c r="HB732" s="13" t="s">
        <v>284</v>
      </c>
      <c r="HC732" s="13" t="s">
        <v>284</v>
      </c>
      <c r="HD732" s="13" t="s">
        <v>284</v>
      </c>
      <c r="HE732" s="13" t="s">
        <v>284</v>
      </c>
      <c r="HF732" s="13" t="s">
        <v>284</v>
      </c>
      <c r="HG732" s="13" t="s">
        <v>284</v>
      </c>
      <c r="HH732" s="13" t="s">
        <v>284</v>
      </c>
      <c r="HI732" s="13" t="s">
        <v>284</v>
      </c>
      <c r="HJ732" s="13" t="s">
        <v>284</v>
      </c>
      <c r="HK732" s="13" t="s">
        <v>284</v>
      </c>
      <c r="HL732" s="13" t="s">
        <v>284</v>
      </c>
      <c r="HM732" s="13" t="s">
        <v>284</v>
      </c>
      <c r="HN732" s="13" t="s">
        <v>284</v>
      </c>
      <c r="HO732" s="13" t="s">
        <v>284</v>
      </c>
      <c r="HP732" s="13" t="s">
        <v>284</v>
      </c>
      <c r="HQ732" s="13" t="s">
        <v>284</v>
      </c>
      <c r="HR732" s="13" t="s">
        <v>284</v>
      </c>
      <c r="HS732" s="13" t="s">
        <v>284</v>
      </c>
      <c r="HT732" s="13" t="s">
        <v>284</v>
      </c>
      <c r="HU732" s="13" t="s">
        <v>284</v>
      </c>
      <c r="HV732" s="13" t="s">
        <v>284</v>
      </c>
      <c r="HW732" s="13" t="s">
        <v>284</v>
      </c>
      <c r="HX732" s="13" t="s">
        <v>284</v>
      </c>
      <c r="HY732" s="13" t="s">
        <v>284</v>
      </c>
      <c r="HZ732" s="13" t="s">
        <v>284</v>
      </c>
      <c r="IA732" s="13" t="s">
        <v>284</v>
      </c>
      <c r="IB732" s="13" t="s">
        <v>284</v>
      </c>
      <c r="IC732" s="13" t="s">
        <v>284</v>
      </c>
      <c r="ID732" s="13" t="s">
        <v>284</v>
      </c>
      <c r="IE732" s="13" t="s">
        <v>284</v>
      </c>
      <c r="IF732" s="13" t="s">
        <v>284</v>
      </c>
      <c r="IG732" s="13" t="s">
        <v>284</v>
      </c>
      <c r="IH732" s="13" t="s">
        <v>284</v>
      </c>
      <c r="II732" s="13" t="s">
        <v>284</v>
      </c>
      <c r="IJ732" s="13" t="s">
        <v>284</v>
      </c>
      <c r="IK732" s="13" t="s">
        <v>284</v>
      </c>
      <c r="IL732" s="13" t="s">
        <v>284</v>
      </c>
      <c r="IM732" s="13" t="s">
        <v>284</v>
      </c>
      <c r="IN732" s="13" t="s">
        <v>284</v>
      </c>
      <c r="IO732" s="13" t="s">
        <v>284</v>
      </c>
      <c r="IP732" s="13" t="s">
        <v>284</v>
      </c>
      <c r="IQ732" s="13" t="s">
        <v>284</v>
      </c>
      <c r="IR732" s="13" t="s">
        <v>284</v>
      </c>
      <c r="IS732" s="13" t="s">
        <v>284</v>
      </c>
      <c r="IT732" s="13" t="s">
        <v>284</v>
      </c>
      <c r="IU732" s="13" t="s">
        <v>284</v>
      </c>
      <c r="IV732" s="13" t="s">
        <v>284</v>
      </c>
    </row>
    <row r="733" spans="1:256" ht="36.75" customHeight="1">
      <c r="A733" s="36" t="s">
        <v>285</v>
      </c>
      <c r="B733" s="36"/>
      <c r="C733" s="25">
        <v>100</v>
      </c>
      <c r="D733" s="36"/>
      <c r="E733" s="29">
        <v>0</v>
      </c>
      <c r="F733" s="29">
        <v>0</v>
      </c>
      <c r="G733" s="154" t="s">
        <v>299</v>
      </c>
      <c r="H733" s="29"/>
      <c r="I733" s="64">
        <v>100</v>
      </c>
      <c r="J733" s="76"/>
      <c r="K733" s="76">
        <v>0</v>
      </c>
      <c r="L733" s="76">
        <v>0</v>
      </c>
      <c r="M733" s="37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 t="s">
        <v>285</v>
      </c>
      <c r="DI733" s="13" t="s">
        <v>285</v>
      </c>
      <c r="DJ733" s="13" t="s">
        <v>285</v>
      </c>
      <c r="DK733" s="13" t="s">
        <v>285</v>
      </c>
      <c r="DL733" s="13" t="s">
        <v>285</v>
      </c>
      <c r="DM733" s="13" t="s">
        <v>285</v>
      </c>
      <c r="DN733" s="13" t="s">
        <v>285</v>
      </c>
      <c r="DO733" s="13" t="s">
        <v>285</v>
      </c>
      <c r="DP733" s="13" t="s">
        <v>285</v>
      </c>
      <c r="DQ733" s="13" t="s">
        <v>285</v>
      </c>
      <c r="DR733" s="13" t="s">
        <v>285</v>
      </c>
      <c r="DS733" s="13" t="s">
        <v>285</v>
      </c>
      <c r="DT733" s="13" t="s">
        <v>285</v>
      </c>
      <c r="DU733" s="13" t="s">
        <v>285</v>
      </c>
      <c r="DV733" s="13" t="s">
        <v>285</v>
      </c>
      <c r="DW733" s="13" t="s">
        <v>285</v>
      </c>
      <c r="DX733" s="13" t="s">
        <v>285</v>
      </c>
      <c r="DY733" s="13" t="s">
        <v>285</v>
      </c>
      <c r="DZ733" s="13" t="s">
        <v>285</v>
      </c>
      <c r="EA733" s="13" t="s">
        <v>285</v>
      </c>
      <c r="EB733" s="13" t="s">
        <v>285</v>
      </c>
      <c r="EC733" s="13" t="s">
        <v>285</v>
      </c>
      <c r="ED733" s="13" t="s">
        <v>285</v>
      </c>
      <c r="EE733" s="13" t="s">
        <v>285</v>
      </c>
      <c r="EF733" s="13" t="s">
        <v>285</v>
      </c>
      <c r="EG733" s="13" t="s">
        <v>285</v>
      </c>
      <c r="EH733" s="13" t="s">
        <v>285</v>
      </c>
      <c r="EI733" s="13" t="s">
        <v>285</v>
      </c>
      <c r="EJ733" s="13" t="s">
        <v>285</v>
      </c>
      <c r="EK733" s="13" t="s">
        <v>285</v>
      </c>
      <c r="EL733" s="13" t="s">
        <v>285</v>
      </c>
      <c r="EM733" s="13" t="s">
        <v>285</v>
      </c>
      <c r="EN733" s="13" t="s">
        <v>285</v>
      </c>
      <c r="EO733" s="13" t="s">
        <v>285</v>
      </c>
      <c r="EP733" s="13" t="s">
        <v>285</v>
      </c>
      <c r="EQ733" s="13" t="s">
        <v>285</v>
      </c>
      <c r="ER733" s="13" t="s">
        <v>285</v>
      </c>
      <c r="ES733" s="13" t="s">
        <v>285</v>
      </c>
      <c r="ET733" s="13" t="s">
        <v>285</v>
      </c>
      <c r="EU733" s="13" t="s">
        <v>285</v>
      </c>
      <c r="EV733" s="13" t="s">
        <v>285</v>
      </c>
      <c r="EW733" s="13" t="s">
        <v>285</v>
      </c>
      <c r="EX733" s="13" t="s">
        <v>285</v>
      </c>
      <c r="EY733" s="13" t="s">
        <v>285</v>
      </c>
      <c r="EZ733" s="13" t="s">
        <v>285</v>
      </c>
      <c r="FA733" s="13" t="s">
        <v>285</v>
      </c>
      <c r="FB733" s="13" t="s">
        <v>285</v>
      </c>
      <c r="FC733" s="13" t="s">
        <v>285</v>
      </c>
      <c r="FD733" s="13" t="s">
        <v>285</v>
      </c>
      <c r="FE733" s="13" t="s">
        <v>285</v>
      </c>
      <c r="FF733" s="13" t="s">
        <v>285</v>
      </c>
      <c r="FG733" s="13" t="s">
        <v>285</v>
      </c>
      <c r="FH733" s="13" t="s">
        <v>285</v>
      </c>
      <c r="FI733" s="13" t="s">
        <v>285</v>
      </c>
      <c r="FJ733" s="13" t="s">
        <v>285</v>
      </c>
      <c r="FK733" s="13" t="s">
        <v>285</v>
      </c>
      <c r="FL733" s="13" t="s">
        <v>285</v>
      </c>
      <c r="FM733" s="13" t="s">
        <v>285</v>
      </c>
      <c r="FN733" s="13" t="s">
        <v>285</v>
      </c>
      <c r="FO733" s="13" t="s">
        <v>285</v>
      </c>
      <c r="FP733" s="13" t="s">
        <v>285</v>
      </c>
      <c r="FQ733" s="13" t="s">
        <v>285</v>
      </c>
      <c r="FR733" s="13" t="s">
        <v>285</v>
      </c>
      <c r="FS733" s="13" t="s">
        <v>285</v>
      </c>
      <c r="FT733" s="13" t="s">
        <v>285</v>
      </c>
      <c r="FU733" s="13" t="s">
        <v>285</v>
      </c>
      <c r="FV733" s="13" t="s">
        <v>285</v>
      </c>
      <c r="FW733" s="13" t="s">
        <v>285</v>
      </c>
      <c r="FX733" s="13" t="s">
        <v>285</v>
      </c>
      <c r="FY733" s="13" t="s">
        <v>285</v>
      </c>
      <c r="FZ733" s="13" t="s">
        <v>285</v>
      </c>
      <c r="GA733" s="13" t="s">
        <v>285</v>
      </c>
      <c r="GB733" s="13" t="s">
        <v>285</v>
      </c>
      <c r="GC733" s="13" t="s">
        <v>285</v>
      </c>
      <c r="GD733" s="13" t="s">
        <v>285</v>
      </c>
      <c r="GE733" s="13" t="s">
        <v>285</v>
      </c>
      <c r="GF733" s="13" t="s">
        <v>285</v>
      </c>
      <c r="GG733" s="13" t="s">
        <v>285</v>
      </c>
      <c r="GH733" s="13" t="s">
        <v>285</v>
      </c>
      <c r="GI733" s="13" t="s">
        <v>285</v>
      </c>
      <c r="GJ733" s="13" t="s">
        <v>285</v>
      </c>
      <c r="GK733" s="13" t="s">
        <v>285</v>
      </c>
      <c r="GL733" s="13" t="s">
        <v>285</v>
      </c>
      <c r="GM733" s="13" t="s">
        <v>285</v>
      </c>
      <c r="GN733" s="13" t="s">
        <v>285</v>
      </c>
      <c r="GO733" s="13" t="s">
        <v>285</v>
      </c>
      <c r="GP733" s="13" t="s">
        <v>285</v>
      </c>
      <c r="GQ733" s="13" t="s">
        <v>285</v>
      </c>
      <c r="GR733" s="13" t="s">
        <v>285</v>
      </c>
      <c r="GS733" s="13" t="s">
        <v>285</v>
      </c>
      <c r="GT733" s="13" t="s">
        <v>285</v>
      </c>
      <c r="GU733" s="13" t="s">
        <v>285</v>
      </c>
      <c r="GV733" s="13" t="s">
        <v>285</v>
      </c>
      <c r="GW733" s="13" t="s">
        <v>285</v>
      </c>
      <c r="GX733" s="13" t="s">
        <v>285</v>
      </c>
      <c r="GY733" s="13" t="s">
        <v>285</v>
      </c>
      <c r="GZ733" s="13" t="s">
        <v>285</v>
      </c>
      <c r="HA733" s="13" t="s">
        <v>285</v>
      </c>
      <c r="HB733" s="13" t="s">
        <v>285</v>
      </c>
      <c r="HC733" s="13" t="s">
        <v>285</v>
      </c>
      <c r="HD733" s="13" t="s">
        <v>285</v>
      </c>
      <c r="HE733" s="13" t="s">
        <v>285</v>
      </c>
      <c r="HF733" s="13" t="s">
        <v>285</v>
      </c>
      <c r="HG733" s="13" t="s">
        <v>285</v>
      </c>
      <c r="HH733" s="13" t="s">
        <v>285</v>
      </c>
      <c r="HI733" s="13" t="s">
        <v>285</v>
      </c>
      <c r="HJ733" s="13" t="s">
        <v>285</v>
      </c>
      <c r="HK733" s="13" t="s">
        <v>285</v>
      </c>
      <c r="HL733" s="13" t="s">
        <v>285</v>
      </c>
      <c r="HM733" s="13" t="s">
        <v>285</v>
      </c>
      <c r="HN733" s="13" t="s">
        <v>285</v>
      </c>
      <c r="HO733" s="13" t="s">
        <v>285</v>
      </c>
      <c r="HP733" s="13" t="s">
        <v>285</v>
      </c>
      <c r="HQ733" s="13" t="s">
        <v>285</v>
      </c>
      <c r="HR733" s="13" t="s">
        <v>285</v>
      </c>
      <c r="HS733" s="13" t="s">
        <v>285</v>
      </c>
      <c r="HT733" s="13" t="s">
        <v>285</v>
      </c>
      <c r="HU733" s="13" t="s">
        <v>285</v>
      </c>
      <c r="HV733" s="13" t="s">
        <v>285</v>
      </c>
      <c r="HW733" s="13" t="s">
        <v>285</v>
      </c>
      <c r="HX733" s="13" t="s">
        <v>285</v>
      </c>
      <c r="HY733" s="13" t="s">
        <v>285</v>
      </c>
      <c r="HZ733" s="13" t="s">
        <v>285</v>
      </c>
      <c r="IA733" s="13" t="s">
        <v>285</v>
      </c>
      <c r="IB733" s="13" t="s">
        <v>285</v>
      </c>
      <c r="IC733" s="13" t="s">
        <v>285</v>
      </c>
      <c r="ID733" s="13" t="s">
        <v>285</v>
      </c>
      <c r="IE733" s="13" t="s">
        <v>285</v>
      </c>
      <c r="IF733" s="13" t="s">
        <v>285</v>
      </c>
      <c r="IG733" s="13" t="s">
        <v>285</v>
      </c>
      <c r="IH733" s="13" t="s">
        <v>285</v>
      </c>
      <c r="II733" s="13" t="s">
        <v>285</v>
      </c>
      <c r="IJ733" s="13" t="s">
        <v>285</v>
      </c>
      <c r="IK733" s="13" t="s">
        <v>285</v>
      </c>
      <c r="IL733" s="13" t="s">
        <v>285</v>
      </c>
      <c r="IM733" s="13" t="s">
        <v>285</v>
      </c>
      <c r="IN733" s="13" t="s">
        <v>285</v>
      </c>
      <c r="IO733" s="13" t="s">
        <v>285</v>
      </c>
      <c r="IP733" s="13" t="s">
        <v>285</v>
      </c>
      <c r="IQ733" s="13" t="s">
        <v>285</v>
      </c>
      <c r="IR733" s="13" t="s">
        <v>285</v>
      </c>
      <c r="IS733" s="13" t="s">
        <v>285</v>
      </c>
      <c r="IT733" s="13" t="s">
        <v>285</v>
      </c>
      <c r="IU733" s="13" t="s">
        <v>285</v>
      </c>
      <c r="IV733" s="13" t="s">
        <v>285</v>
      </c>
    </row>
    <row r="734" spans="1:256" ht="36.75" customHeight="1">
      <c r="A734" s="36" t="s">
        <v>286</v>
      </c>
      <c r="B734" s="36"/>
      <c r="C734" s="25">
        <v>100</v>
      </c>
      <c r="D734" s="36"/>
      <c r="E734" s="29">
        <v>0</v>
      </c>
      <c r="F734" s="29">
        <v>0</v>
      </c>
      <c r="G734" s="154"/>
      <c r="H734" s="29"/>
      <c r="I734" s="64"/>
      <c r="J734" s="76"/>
      <c r="K734" s="76"/>
      <c r="L734" s="76"/>
      <c r="M734" s="37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 t="s">
        <v>286</v>
      </c>
      <c r="DI734" s="13" t="s">
        <v>286</v>
      </c>
      <c r="DJ734" s="13" t="s">
        <v>286</v>
      </c>
      <c r="DK734" s="13" t="s">
        <v>286</v>
      </c>
      <c r="DL734" s="13" t="s">
        <v>286</v>
      </c>
      <c r="DM734" s="13" t="s">
        <v>286</v>
      </c>
      <c r="DN734" s="13" t="s">
        <v>286</v>
      </c>
      <c r="DO734" s="13" t="s">
        <v>286</v>
      </c>
      <c r="DP734" s="13" t="s">
        <v>286</v>
      </c>
      <c r="DQ734" s="13" t="s">
        <v>286</v>
      </c>
      <c r="DR734" s="13" t="s">
        <v>286</v>
      </c>
      <c r="DS734" s="13" t="s">
        <v>286</v>
      </c>
      <c r="DT734" s="13" t="s">
        <v>286</v>
      </c>
      <c r="DU734" s="13" t="s">
        <v>286</v>
      </c>
      <c r="DV734" s="13" t="s">
        <v>286</v>
      </c>
      <c r="DW734" s="13" t="s">
        <v>286</v>
      </c>
      <c r="DX734" s="13" t="s">
        <v>286</v>
      </c>
      <c r="DY734" s="13" t="s">
        <v>286</v>
      </c>
      <c r="DZ734" s="13" t="s">
        <v>286</v>
      </c>
      <c r="EA734" s="13" t="s">
        <v>286</v>
      </c>
      <c r="EB734" s="13" t="s">
        <v>286</v>
      </c>
      <c r="EC734" s="13" t="s">
        <v>286</v>
      </c>
      <c r="ED734" s="13" t="s">
        <v>286</v>
      </c>
      <c r="EE734" s="13" t="s">
        <v>286</v>
      </c>
      <c r="EF734" s="13" t="s">
        <v>286</v>
      </c>
      <c r="EG734" s="13" t="s">
        <v>286</v>
      </c>
      <c r="EH734" s="13" t="s">
        <v>286</v>
      </c>
      <c r="EI734" s="13" t="s">
        <v>286</v>
      </c>
      <c r="EJ734" s="13" t="s">
        <v>286</v>
      </c>
      <c r="EK734" s="13" t="s">
        <v>286</v>
      </c>
      <c r="EL734" s="13" t="s">
        <v>286</v>
      </c>
      <c r="EM734" s="13" t="s">
        <v>286</v>
      </c>
      <c r="EN734" s="13" t="s">
        <v>286</v>
      </c>
      <c r="EO734" s="13" t="s">
        <v>286</v>
      </c>
      <c r="EP734" s="13" t="s">
        <v>286</v>
      </c>
      <c r="EQ734" s="13" t="s">
        <v>286</v>
      </c>
      <c r="ER734" s="13" t="s">
        <v>286</v>
      </c>
      <c r="ES734" s="13" t="s">
        <v>286</v>
      </c>
      <c r="ET734" s="13" t="s">
        <v>286</v>
      </c>
      <c r="EU734" s="13" t="s">
        <v>286</v>
      </c>
      <c r="EV734" s="13" t="s">
        <v>286</v>
      </c>
      <c r="EW734" s="13" t="s">
        <v>286</v>
      </c>
      <c r="EX734" s="13" t="s">
        <v>286</v>
      </c>
      <c r="EY734" s="13" t="s">
        <v>286</v>
      </c>
      <c r="EZ734" s="13" t="s">
        <v>286</v>
      </c>
      <c r="FA734" s="13" t="s">
        <v>286</v>
      </c>
      <c r="FB734" s="13" t="s">
        <v>286</v>
      </c>
      <c r="FC734" s="13" t="s">
        <v>286</v>
      </c>
      <c r="FD734" s="13" t="s">
        <v>286</v>
      </c>
      <c r="FE734" s="13" t="s">
        <v>286</v>
      </c>
      <c r="FF734" s="13" t="s">
        <v>286</v>
      </c>
      <c r="FG734" s="13" t="s">
        <v>286</v>
      </c>
      <c r="FH734" s="13" t="s">
        <v>286</v>
      </c>
      <c r="FI734" s="13" t="s">
        <v>286</v>
      </c>
      <c r="FJ734" s="13" t="s">
        <v>286</v>
      </c>
      <c r="FK734" s="13" t="s">
        <v>286</v>
      </c>
      <c r="FL734" s="13" t="s">
        <v>286</v>
      </c>
      <c r="FM734" s="13" t="s">
        <v>286</v>
      </c>
      <c r="FN734" s="13" t="s">
        <v>286</v>
      </c>
      <c r="FO734" s="13" t="s">
        <v>286</v>
      </c>
      <c r="FP734" s="13" t="s">
        <v>286</v>
      </c>
      <c r="FQ734" s="13" t="s">
        <v>286</v>
      </c>
      <c r="FR734" s="13" t="s">
        <v>286</v>
      </c>
      <c r="FS734" s="13" t="s">
        <v>286</v>
      </c>
      <c r="FT734" s="13" t="s">
        <v>286</v>
      </c>
      <c r="FU734" s="13" t="s">
        <v>286</v>
      </c>
      <c r="FV734" s="13" t="s">
        <v>286</v>
      </c>
      <c r="FW734" s="13" t="s">
        <v>286</v>
      </c>
      <c r="FX734" s="13" t="s">
        <v>286</v>
      </c>
      <c r="FY734" s="13" t="s">
        <v>286</v>
      </c>
      <c r="FZ734" s="13" t="s">
        <v>286</v>
      </c>
      <c r="GA734" s="13" t="s">
        <v>286</v>
      </c>
      <c r="GB734" s="13" t="s">
        <v>286</v>
      </c>
      <c r="GC734" s="13" t="s">
        <v>286</v>
      </c>
      <c r="GD734" s="13" t="s">
        <v>286</v>
      </c>
      <c r="GE734" s="13" t="s">
        <v>286</v>
      </c>
      <c r="GF734" s="13" t="s">
        <v>286</v>
      </c>
      <c r="GG734" s="13" t="s">
        <v>286</v>
      </c>
      <c r="GH734" s="13" t="s">
        <v>286</v>
      </c>
      <c r="GI734" s="13" t="s">
        <v>286</v>
      </c>
      <c r="GJ734" s="13" t="s">
        <v>286</v>
      </c>
      <c r="GK734" s="13" t="s">
        <v>286</v>
      </c>
      <c r="GL734" s="13" t="s">
        <v>286</v>
      </c>
      <c r="GM734" s="13" t="s">
        <v>286</v>
      </c>
      <c r="GN734" s="13" t="s">
        <v>286</v>
      </c>
      <c r="GO734" s="13" t="s">
        <v>286</v>
      </c>
      <c r="GP734" s="13" t="s">
        <v>286</v>
      </c>
      <c r="GQ734" s="13" t="s">
        <v>286</v>
      </c>
      <c r="GR734" s="13" t="s">
        <v>286</v>
      </c>
      <c r="GS734" s="13" t="s">
        <v>286</v>
      </c>
      <c r="GT734" s="13" t="s">
        <v>286</v>
      </c>
      <c r="GU734" s="13" t="s">
        <v>286</v>
      </c>
      <c r="GV734" s="13" t="s">
        <v>286</v>
      </c>
      <c r="GW734" s="13" t="s">
        <v>286</v>
      </c>
      <c r="GX734" s="13" t="s">
        <v>286</v>
      </c>
      <c r="GY734" s="13" t="s">
        <v>286</v>
      </c>
      <c r="GZ734" s="13" t="s">
        <v>286</v>
      </c>
      <c r="HA734" s="13" t="s">
        <v>286</v>
      </c>
      <c r="HB734" s="13" t="s">
        <v>286</v>
      </c>
      <c r="HC734" s="13" t="s">
        <v>286</v>
      </c>
      <c r="HD734" s="13" t="s">
        <v>286</v>
      </c>
      <c r="HE734" s="13" t="s">
        <v>286</v>
      </c>
      <c r="HF734" s="13" t="s">
        <v>286</v>
      </c>
      <c r="HG734" s="13" t="s">
        <v>286</v>
      </c>
      <c r="HH734" s="13" t="s">
        <v>286</v>
      </c>
      <c r="HI734" s="13" t="s">
        <v>286</v>
      </c>
      <c r="HJ734" s="13" t="s">
        <v>286</v>
      </c>
      <c r="HK734" s="13" t="s">
        <v>286</v>
      </c>
      <c r="HL734" s="13" t="s">
        <v>286</v>
      </c>
      <c r="HM734" s="13" t="s">
        <v>286</v>
      </c>
      <c r="HN734" s="13" t="s">
        <v>286</v>
      </c>
      <c r="HO734" s="13" t="s">
        <v>286</v>
      </c>
      <c r="HP734" s="13" t="s">
        <v>286</v>
      </c>
      <c r="HQ734" s="13" t="s">
        <v>286</v>
      </c>
      <c r="HR734" s="13" t="s">
        <v>286</v>
      </c>
      <c r="HS734" s="13" t="s">
        <v>286</v>
      </c>
      <c r="HT734" s="13" t="s">
        <v>286</v>
      </c>
      <c r="HU734" s="13" t="s">
        <v>286</v>
      </c>
      <c r="HV734" s="13" t="s">
        <v>286</v>
      </c>
      <c r="HW734" s="13" t="s">
        <v>286</v>
      </c>
      <c r="HX734" s="13" t="s">
        <v>286</v>
      </c>
      <c r="HY734" s="13" t="s">
        <v>286</v>
      </c>
      <c r="HZ734" s="13" t="s">
        <v>286</v>
      </c>
      <c r="IA734" s="13" t="s">
        <v>286</v>
      </c>
      <c r="IB734" s="13" t="s">
        <v>286</v>
      </c>
      <c r="IC734" s="13" t="s">
        <v>286</v>
      </c>
      <c r="ID734" s="13" t="s">
        <v>286</v>
      </c>
      <c r="IE734" s="13" t="s">
        <v>286</v>
      </c>
      <c r="IF734" s="13" t="s">
        <v>286</v>
      </c>
      <c r="IG734" s="13" t="s">
        <v>286</v>
      </c>
      <c r="IH734" s="13" t="s">
        <v>286</v>
      </c>
      <c r="II734" s="13" t="s">
        <v>286</v>
      </c>
      <c r="IJ734" s="13" t="s">
        <v>286</v>
      </c>
      <c r="IK734" s="13" t="s">
        <v>286</v>
      </c>
      <c r="IL734" s="13" t="s">
        <v>286</v>
      </c>
      <c r="IM734" s="13" t="s">
        <v>286</v>
      </c>
      <c r="IN734" s="13" t="s">
        <v>286</v>
      </c>
      <c r="IO734" s="13" t="s">
        <v>286</v>
      </c>
      <c r="IP734" s="13" t="s">
        <v>286</v>
      </c>
      <c r="IQ734" s="13" t="s">
        <v>286</v>
      </c>
      <c r="IR734" s="13" t="s">
        <v>286</v>
      </c>
      <c r="IS734" s="13" t="s">
        <v>286</v>
      </c>
      <c r="IT734" s="13" t="s">
        <v>286</v>
      </c>
      <c r="IU734" s="13" t="s">
        <v>286</v>
      </c>
      <c r="IV734" s="13" t="s">
        <v>286</v>
      </c>
    </row>
    <row r="735" spans="1:256" ht="36.75" customHeight="1">
      <c r="A735" s="36" t="s">
        <v>287</v>
      </c>
      <c r="B735" s="36"/>
      <c r="C735" s="25">
        <v>100</v>
      </c>
      <c r="D735" s="36"/>
      <c r="E735" s="29">
        <v>0</v>
      </c>
      <c r="F735" s="29">
        <v>0</v>
      </c>
      <c r="G735" s="154"/>
      <c r="H735" s="29"/>
      <c r="I735" s="64"/>
      <c r="J735" s="76"/>
      <c r="K735" s="76"/>
      <c r="L735" s="76"/>
      <c r="M735" s="37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 t="s">
        <v>287</v>
      </c>
      <c r="DI735" s="13" t="s">
        <v>287</v>
      </c>
      <c r="DJ735" s="13" t="s">
        <v>287</v>
      </c>
      <c r="DK735" s="13" t="s">
        <v>287</v>
      </c>
      <c r="DL735" s="13" t="s">
        <v>287</v>
      </c>
      <c r="DM735" s="13" t="s">
        <v>287</v>
      </c>
      <c r="DN735" s="13" t="s">
        <v>287</v>
      </c>
      <c r="DO735" s="13" t="s">
        <v>287</v>
      </c>
      <c r="DP735" s="13" t="s">
        <v>287</v>
      </c>
      <c r="DQ735" s="13" t="s">
        <v>287</v>
      </c>
      <c r="DR735" s="13" t="s">
        <v>287</v>
      </c>
      <c r="DS735" s="13" t="s">
        <v>287</v>
      </c>
      <c r="DT735" s="13" t="s">
        <v>287</v>
      </c>
      <c r="DU735" s="13" t="s">
        <v>287</v>
      </c>
      <c r="DV735" s="13" t="s">
        <v>287</v>
      </c>
      <c r="DW735" s="13" t="s">
        <v>287</v>
      </c>
      <c r="DX735" s="13" t="s">
        <v>287</v>
      </c>
      <c r="DY735" s="13" t="s">
        <v>287</v>
      </c>
      <c r="DZ735" s="13" t="s">
        <v>287</v>
      </c>
      <c r="EA735" s="13" t="s">
        <v>287</v>
      </c>
      <c r="EB735" s="13" t="s">
        <v>287</v>
      </c>
      <c r="EC735" s="13" t="s">
        <v>287</v>
      </c>
      <c r="ED735" s="13" t="s">
        <v>287</v>
      </c>
      <c r="EE735" s="13" t="s">
        <v>287</v>
      </c>
      <c r="EF735" s="13" t="s">
        <v>287</v>
      </c>
      <c r="EG735" s="13" t="s">
        <v>287</v>
      </c>
      <c r="EH735" s="13" t="s">
        <v>287</v>
      </c>
      <c r="EI735" s="13" t="s">
        <v>287</v>
      </c>
      <c r="EJ735" s="13" t="s">
        <v>287</v>
      </c>
      <c r="EK735" s="13" t="s">
        <v>287</v>
      </c>
      <c r="EL735" s="13" t="s">
        <v>287</v>
      </c>
      <c r="EM735" s="13" t="s">
        <v>287</v>
      </c>
      <c r="EN735" s="13" t="s">
        <v>287</v>
      </c>
      <c r="EO735" s="13" t="s">
        <v>287</v>
      </c>
      <c r="EP735" s="13" t="s">
        <v>287</v>
      </c>
      <c r="EQ735" s="13" t="s">
        <v>287</v>
      </c>
      <c r="ER735" s="13" t="s">
        <v>287</v>
      </c>
      <c r="ES735" s="13" t="s">
        <v>287</v>
      </c>
      <c r="ET735" s="13" t="s">
        <v>287</v>
      </c>
      <c r="EU735" s="13" t="s">
        <v>287</v>
      </c>
      <c r="EV735" s="13" t="s">
        <v>287</v>
      </c>
      <c r="EW735" s="13" t="s">
        <v>287</v>
      </c>
      <c r="EX735" s="13" t="s">
        <v>287</v>
      </c>
      <c r="EY735" s="13" t="s">
        <v>287</v>
      </c>
      <c r="EZ735" s="13" t="s">
        <v>287</v>
      </c>
      <c r="FA735" s="13" t="s">
        <v>287</v>
      </c>
      <c r="FB735" s="13" t="s">
        <v>287</v>
      </c>
      <c r="FC735" s="13" t="s">
        <v>287</v>
      </c>
      <c r="FD735" s="13" t="s">
        <v>287</v>
      </c>
      <c r="FE735" s="13" t="s">
        <v>287</v>
      </c>
      <c r="FF735" s="13" t="s">
        <v>287</v>
      </c>
      <c r="FG735" s="13" t="s">
        <v>287</v>
      </c>
      <c r="FH735" s="13" t="s">
        <v>287</v>
      </c>
      <c r="FI735" s="13" t="s">
        <v>287</v>
      </c>
      <c r="FJ735" s="13" t="s">
        <v>287</v>
      </c>
      <c r="FK735" s="13" t="s">
        <v>287</v>
      </c>
      <c r="FL735" s="13" t="s">
        <v>287</v>
      </c>
      <c r="FM735" s="13" t="s">
        <v>287</v>
      </c>
      <c r="FN735" s="13" t="s">
        <v>287</v>
      </c>
      <c r="FO735" s="13" t="s">
        <v>287</v>
      </c>
      <c r="FP735" s="13" t="s">
        <v>287</v>
      </c>
      <c r="FQ735" s="13" t="s">
        <v>287</v>
      </c>
      <c r="FR735" s="13" t="s">
        <v>287</v>
      </c>
      <c r="FS735" s="13" t="s">
        <v>287</v>
      </c>
      <c r="FT735" s="13" t="s">
        <v>287</v>
      </c>
      <c r="FU735" s="13" t="s">
        <v>287</v>
      </c>
      <c r="FV735" s="13" t="s">
        <v>287</v>
      </c>
      <c r="FW735" s="13" t="s">
        <v>287</v>
      </c>
      <c r="FX735" s="13" t="s">
        <v>287</v>
      </c>
      <c r="FY735" s="13" t="s">
        <v>287</v>
      </c>
      <c r="FZ735" s="13" t="s">
        <v>287</v>
      </c>
      <c r="GA735" s="13" t="s">
        <v>287</v>
      </c>
      <c r="GB735" s="13" t="s">
        <v>287</v>
      </c>
      <c r="GC735" s="13" t="s">
        <v>287</v>
      </c>
      <c r="GD735" s="13" t="s">
        <v>287</v>
      </c>
      <c r="GE735" s="13" t="s">
        <v>287</v>
      </c>
      <c r="GF735" s="13" t="s">
        <v>287</v>
      </c>
      <c r="GG735" s="13" t="s">
        <v>287</v>
      </c>
      <c r="GH735" s="13" t="s">
        <v>287</v>
      </c>
      <c r="GI735" s="13" t="s">
        <v>287</v>
      </c>
      <c r="GJ735" s="13" t="s">
        <v>287</v>
      </c>
      <c r="GK735" s="13" t="s">
        <v>287</v>
      </c>
      <c r="GL735" s="13" t="s">
        <v>287</v>
      </c>
      <c r="GM735" s="13" t="s">
        <v>287</v>
      </c>
      <c r="GN735" s="13" t="s">
        <v>287</v>
      </c>
      <c r="GO735" s="13" t="s">
        <v>287</v>
      </c>
      <c r="GP735" s="13" t="s">
        <v>287</v>
      </c>
      <c r="GQ735" s="13" t="s">
        <v>287</v>
      </c>
      <c r="GR735" s="13" t="s">
        <v>287</v>
      </c>
      <c r="GS735" s="13" t="s">
        <v>287</v>
      </c>
      <c r="GT735" s="13" t="s">
        <v>287</v>
      </c>
      <c r="GU735" s="13" t="s">
        <v>287</v>
      </c>
      <c r="GV735" s="13" t="s">
        <v>287</v>
      </c>
      <c r="GW735" s="13" t="s">
        <v>287</v>
      </c>
      <c r="GX735" s="13" t="s">
        <v>287</v>
      </c>
      <c r="GY735" s="13" t="s">
        <v>287</v>
      </c>
      <c r="GZ735" s="13" t="s">
        <v>287</v>
      </c>
      <c r="HA735" s="13" t="s">
        <v>287</v>
      </c>
      <c r="HB735" s="13" t="s">
        <v>287</v>
      </c>
      <c r="HC735" s="13" t="s">
        <v>287</v>
      </c>
      <c r="HD735" s="13" t="s">
        <v>287</v>
      </c>
      <c r="HE735" s="13" t="s">
        <v>287</v>
      </c>
      <c r="HF735" s="13" t="s">
        <v>287</v>
      </c>
      <c r="HG735" s="13" t="s">
        <v>287</v>
      </c>
      <c r="HH735" s="13" t="s">
        <v>287</v>
      </c>
      <c r="HI735" s="13" t="s">
        <v>287</v>
      </c>
      <c r="HJ735" s="13" t="s">
        <v>287</v>
      </c>
      <c r="HK735" s="13" t="s">
        <v>287</v>
      </c>
      <c r="HL735" s="13" t="s">
        <v>287</v>
      </c>
      <c r="HM735" s="13" t="s">
        <v>287</v>
      </c>
      <c r="HN735" s="13" t="s">
        <v>287</v>
      </c>
      <c r="HO735" s="13" t="s">
        <v>287</v>
      </c>
      <c r="HP735" s="13" t="s">
        <v>287</v>
      </c>
      <c r="HQ735" s="13" t="s">
        <v>287</v>
      </c>
      <c r="HR735" s="13" t="s">
        <v>287</v>
      </c>
      <c r="HS735" s="13" t="s">
        <v>287</v>
      </c>
      <c r="HT735" s="13" t="s">
        <v>287</v>
      </c>
      <c r="HU735" s="13" t="s">
        <v>287</v>
      </c>
      <c r="HV735" s="13" t="s">
        <v>287</v>
      </c>
      <c r="HW735" s="13" t="s">
        <v>287</v>
      </c>
      <c r="HX735" s="13" t="s">
        <v>287</v>
      </c>
      <c r="HY735" s="13" t="s">
        <v>287</v>
      </c>
      <c r="HZ735" s="13" t="s">
        <v>287</v>
      </c>
      <c r="IA735" s="13" t="s">
        <v>287</v>
      </c>
      <c r="IB735" s="13" t="s">
        <v>287</v>
      </c>
      <c r="IC735" s="13" t="s">
        <v>287</v>
      </c>
      <c r="ID735" s="13" t="s">
        <v>287</v>
      </c>
      <c r="IE735" s="13" t="s">
        <v>287</v>
      </c>
      <c r="IF735" s="13" t="s">
        <v>287</v>
      </c>
      <c r="IG735" s="13" t="s">
        <v>287</v>
      </c>
      <c r="IH735" s="13" t="s">
        <v>287</v>
      </c>
      <c r="II735" s="13" t="s">
        <v>287</v>
      </c>
      <c r="IJ735" s="13" t="s">
        <v>287</v>
      </c>
      <c r="IK735" s="13" t="s">
        <v>287</v>
      </c>
      <c r="IL735" s="13" t="s">
        <v>287</v>
      </c>
      <c r="IM735" s="13" t="s">
        <v>287</v>
      </c>
      <c r="IN735" s="13" t="s">
        <v>287</v>
      </c>
      <c r="IO735" s="13" t="s">
        <v>287</v>
      </c>
      <c r="IP735" s="13" t="s">
        <v>287</v>
      </c>
      <c r="IQ735" s="13" t="s">
        <v>287</v>
      </c>
      <c r="IR735" s="13" t="s">
        <v>287</v>
      </c>
      <c r="IS735" s="13" t="s">
        <v>287</v>
      </c>
      <c r="IT735" s="13" t="s">
        <v>287</v>
      </c>
      <c r="IU735" s="13" t="s">
        <v>287</v>
      </c>
      <c r="IV735" s="13" t="s">
        <v>287</v>
      </c>
    </row>
    <row r="736" spans="1:256" ht="36.75" customHeight="1">
      <c r="A736" s="36" t="s">
        <v>288</v>
      </c>
      <c r="B736" s="36"/>
      <c r="C736" s="25">
        <v>100</v>
      </c>
      <c r="D736" s="36"/>
      <c r="E736" s="29">
        <v>0</v>
      </c>
      <c r="F736" s="29">
        <v>0</v>
      </c>
      <c r="G736" s="154"/>
      <c r="H736" s="29"/>
      <c r="I736" s="64"/>
      <c r="J736" s="76"/>
      <c r="K736" s="76"/>
      <c r="L736" s="76"/>
      <c r="M736" s="37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 t="s">
        <v>288</v>
      </c>
      <c r="DI736" s="13" t="s">
        <v>288</v>
      </c>
      <c r="DJ736" s="13" t="s">
        <v>288</v>
      </c>
      <c r="DK736" s="13" t="s">
        <v>288</v>
      </c>
      <c r="DL736" s="13" t="s">
        <v>288</v>
      </c>
      <c r="DM736" s="13" t="s">
        <v>288</v>
      </c>
      <c r="DN736" s="13" t="s">
        <v>288</v>
      </c>
      <c r="DO736" s="13" t="s">
        <v>288</v>
      </c>
      <c r="DP736" s="13" t="s">
        <v>288</v>
      </c>
      <c r="DQ736" s="13" t="s">
        <v>288</v>
      </c>
      <c r="DR736" s="13" t="s">
        <v>288</v>
      </c>
      <c r="DS736" s="13" t="s">
        <v>288</v>
      </c>
      <c r="DT736" s="13" t="s">
        <v>288</v>
      </c>
      <c r="DU736" s="13" t="s">
        <v>288</v>
      </c>
      <c r="DV736" s="13" t="s">
        <v>288</v>
      </c>
      <c r="DW736" s="13" t="s">
        <v>288</v>
      </c>
      <c r="DX736" s="13" t="s">
        <v>288</v>
      </c>
      <c r="DY736" s="13" t="s">
        <v>288</v>
      </c>
      <c r="DZ736" s="13" t="s">
        <v>288</v>
      </c>
      <c r="EA736" s="13" t="s">
        <v>288</v>
      </c>
      <c r="EB736" s="13" t="s">
        <v>288</v>
      </c>
      <c r="EC736" s="13" t="s">
        <v>288</v>
      </c>
      <c r="ED736" s="13" t="s">
        <v>288</v>
      </c>
      <c r="EE736" s="13" t="s">
        <v>288</v>
      </c>
      <c r="EF736" s="13" t="s">
        <v>288</v>
      </c>
      <c r="EG736" s="13" t="s">
        <v>288</v>
      </c>
      <c r="EH736" s="13" t="s">
        <v>288</v>
      </c>
      <c r="EI736" s="13" t="s">
        <v>288</v>
      </c>
      <c r="EJ736" s="13" t="s">
        <v>288</v>
      </c>
      <c r="EK736" s="13" t="s">
        <v>288</v>
      </c>
      <c r="EL736" s="13" t="s">
        <v>288</v>
      </c>
      <c r="EM736" s="13" t="s">
        <v>288</v>
      </c>
      <c r="EN736" s="13" t="s">
        <v>288</v>
      </c>
      <c r="EO736" s="13" t="s">
        <v>288</v>
      </c>
      <c r="EP736" s="13" t="s">
        <v>288</v>
      </c>
      <c r="EQ736" s="13" t="s">
        <v>288</v>
      </c>
      <c r="ER736" s="13" t="s">
        <v>288</v>
      </c>
      <c r="ES736" s="13" t="s">
        <v>288</v>
      </c>
      <c r="ET736" s="13" t="s">
        <v>288</v>
      </c>
      <c r="EU736" s="13" t="s">
        <v>288</v>
      </c>
      <c r="EV736" s="13" t="s">
        <v>288</v>
      </c>
      <c r="EW736" s="13" t="s">
        <v>288</v>
      </c>
      <c r="EX736" s="13" t="s">
        <v>288</v>
      </c>
      <c r="EY736" s="13" t="s">
        <v>288</v>
      </c>
      <c r="EZ736" s="13" t="s">
        <v>288</v>
      </c>
      <c r="FA736" s="13" t="s">
        <v>288</v>
      </c>
      <c r="FB736" s="13" t="s">
        <v>288</v>
      </c>
      <c r="FC736" s="13" t="s">
        <v>288</v>
      </c>
      <c r="FD736" s="13" t="s">
        <v>288</v>
      </c>
      <c r="FE736" s="13" t="s">
        <v>288</v>
      </c>
      <c r="FF736" s="13" t="s">
        <v>288</v>
      </c>
      <c r="FG736" s="13" t="s">
        <v>288</v>
      </c>
      <c r="FH736" s="13" t="s">
        <v>288</v>
      </c>
      <c r="FI736" s="13" t="s">
        <v>288</v>
      </c>
      <c r="FJ736" s="13" t="s">
        <v>288</v>
      </c>
      <c r="FK736" s="13" t="s">
        <v>288</v>
      </c>
      <c r="FL736" s="13" t="s">
        <v>288</v>
      </c>
      <c r="FM736" s="13" t="s">
        <v>288</v>
      </c>
      <c r="FN736" s="13" t="s">
        <v>288</v>
      </c>
      <c r="FO736" s="13" t="s">
        <v>288</v>
      </c>
      <c r="FP736" s="13" t="s">
        <v>288</v>
      </c>
      <c r="FQ736" s="13" t="s">
        <v>288</v>
      </c>
      <c r="FR736" s="13" t="s">
        <v>288</v>
      </c>
      <c r="FS736" s="13" t="s">
        <v>288</v>
      </c>
      <c r="FT736" s="13" t="s">
        <v>288</v>
      </c>
      <c r="FU736" s="13" t="s">
        <v>288</v>
      </c>
      <c r="FV736" s="13" t="s">
        <v>288</v>
      </c>
      <c r="FW736" s="13" t="s">
        <v>288</v>
      </c>
      <c r="FX736" s="13" t="s">
        <v>288</v>
      </c>
      <c r="FY736" s="13" t="s">
        <v>288</v>
      </c>
      <c r="FZ736" s="13" t="s">
        <v>288</v>
      </c>
      <c r="GA736" s="13" t="s">
        <v>288</v>
      </c>
      <c r="GB736" s="13" t="s">
        <v>288</v>
      </c>
      <c r="GC736" s="13" t="s">
        <v>288</v>
      </c>
      <c r="GD736" s="13" t="s">
        <v>288</v>
      </c>
      <c r="GE736" s="13" t="s">
        <v>288</v>
      </c>
      <c r="GF736" s="13" t="s">
        <v>288</v>
      </c>
      <c r="GG736" s="13" t="s">
        <v>288</v>
      </c>
      <c r="GH736" s="13" t="s">
        <v>288</v>
      </c>
      <c r="GI736" s="13" t="s">
        <v>288</v>
      </c>
      <c r="GJ736" s="13" t="s">
        <v>288</v>
      </c>
      <c r="GK736" s="13" t="s">
        <v>288</v>
      </c>
      <c r="GL736" s="13" t="s">
        <v>288</v>
      </c>
      <c r="GM736" s="13" t="s">
        <v>288</v>
      </c>
      <c r="GN736" s="13" t="s">
        <v>288</v>
      </c>
      <c r="GO736" s="13" t="s">
        <v>288</v>
      </c>
      <c r="GP736" s="13" t="s">
        <v>288</v>
      </c>
      <c r="GQ736" s="13" t="s">
        <v>288</v>
      </c>
      <c r="GR736" s="13" t="s">
        <v>288</v>
      </c>
      <c r="GS736" s="13" t="s">
        <v>288</v>
      </c>
      <c r="GT736" s="13" t="s">
        <v>288</v>
      </c>
      <c r="GU736" s="13" t="s">
        <v>288</v>
      </c>
      <c r="GV736" s="13" t="s">
        <v>288</v>
      </c>
      <c r="GW736" s="13" t="s">
        <v>288</v>
      </c>
      <c r="GX736" s="13" t="s">
        <v>288</v>
      </c>
      <c r="GY736" s="13" t="s">
        <v>288</v>
      </c>
      <c r="GZ736" s="13" t="s">
        <v>288</v>
      </c>
      <c r="HA736" s="13" t="s">
        <v>288</v>
      </c>
      <c r="HB736" s="13" t="s">
        <v>288</v>
      </c>
      <c r="HC736" s="13" t="s">
        <v>288</v>
      </c>
      <c r="HD736" s="13" t="s">
        <v>288</v>
      </c>
      <c r="HE736" s="13" t="s">
        <v>288</v>
      </c>
      <c r="HF736" s="13" t="s">
        <v>288</v>
      </c>
      <c r="HG736" s="13" t="s">
        <v>288</v>
      </c>
      <c r="HH736" s="13" t="s">
        <v>288</v>
      </c>
      <c r="HI736" s="13" t="s">
        <v>288</v>
      </c>
      <c r="HJ736" s="13" t="s">
        <v>288</v>
      </c>
      <c r="HK736" s="13" t="s">
        <v>288</v>
      </c>
      <c r="HL736" s="13" t="s">
        <v>288</v>
      </c>
      <c r="HM736" s="13" t="s">
        <v>288</v>
      </c>
      <c r="HN736" s="13" t="s">
        <v>288</v>
      </c>
      <c r="HO736" s="13" t="s">
        <v>288</v>
      </c>
      <c r="HP736" s="13" t="s">
        <v>288</v>
      </c>
      <c r="HQ736" s="13" t="s">
        <v>288</v>
      </c>
      <c r="HR736" s="13" t="s">
        <v>288</v>
      </c>
      <c r="HS736" s="13" t="s">
        <v>288</v>
      </c>
      <c r="HT736" s="13" t="s">
        <v>288</v>
      </c>
      <c r="HU736" s="13" t="s">
        <v>288</v>
      </c>
      <c r="HV736" s="13" t="s">
        <v>288</v>
      </c>
      <c r="HW736" s="13" t="s">
        <v>288</v>
      </c>
      <c r="HX736" s="13" t="s">
        <v>288</v>
      </c>
      <c r="HY736" s="13" t="s">
        <v>288</v>
      </c>
      <c r="HZ736" s="13" t="s">
        <v>288</v>
      </c>
      <c r="IA736" s="13" t="s">
        <v>288</v>
      </c>
      <c r="IB736" s="13" t="s">
        <v>288</v>
      </c>
      <c r="IC736" s="13" t="s">
        <v>288</v>
      </c>
      <c r="ID736" s="13" t="s">
        <v>288</v>
      </c>
      <c r="IE736" s="13" t="s">
        <v>288</v>
      </c>
      <c r="IF736" s="13" t="s">
        <v>288</v>
      </c>
      <c r="IG736" s="13" t="s">
        <v>288</v>
      </c>
      <c r="IH736" s="13" t="s">
        <v>288</v>
      </c>
      <c r="II736" s="13" t="s">
        <v>288</v>
      </c>
      <c r="IJ736" s="13" t="s">
        <v>288</v>
      </c>
      <c r="IK736" s="13" t="s">
        <v>288</v>
      </c>
      <c r="IL736" s="13" t="s">
        <v>288</v>
      </c>
      <c r="IM736" s="13" t="s">
        <v>288</v>
      </c>
      <c r="IN736" s="13" t="s">
        <v>288</v>
      </c>
      <c r="IO736" s="13" t="s">
        <v>288</v>
      </c>
      <c r="IP736" s="13" t="s">
        <v>288</v>
      </c>
      <c r="IQ736" s="13" t="s">
        <v>288</v>
      </c>
      <c r="IR736" s="13" t="s">
        <v>288</v>
      </c>
      <c r="IS736" s="13" t="s">
        <v>288</v>
      </c>
      <c r="IT736" s="13" t="s">
        <v>288</v>
      </c>
      <c r="IU736" s="13" t="s">
        <v>288</v>
      </c>
      <c r="IV736" s="13" t="s">
        <v>288</v>
      </c>
    </row>
    <row r="737" spans="1:256" ht="36.75" customHeight="1">
      <c r="A737" s="36" t="s">
        <v>289</v>
      </c>
      <c r="B737" s="36"/>
      <c r="C737" s="25">
        <v>100</v>
      </c>
      <c r="D737" s="36"/>
      <c r="E737" s="29">
        <v>0</v>
      </c>
      <c r="F737" s="29">
        <v>0</v>
      </c>
      <c r="G737" s="154"/>
      <c r="H737" s="29"/>
      <c r="I737" s="64"/>
      <c r="J737" s="76"/>
      <c r="K737" s="76"/>
      <c r="L737" s="76"/>
      <c r="M737" s="37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 t="s">
        <v>289</v>
      </c>
      <c r="DI737" s="13" t="s">
        <v>289</v>
      </c>
      <c r="DJ737" s="13" t="s">
        <v>289</v>
      </c>
      <c r="DK737" s="13" t="s">
        <v>289</v>
      </c>
      <c r="DL737" s="13" t="s">
        <v>289</v>
      </c>
      <c r="DM737" s="13" t="s">
        <v>289</v>
      </c>
      <c r="DN737" s="13" t="s">
        <v>289</v>
      </c>
      <c r="DO737" s="13" t="s">
        <v>289</v>
      </c>
      <c r="DP737" s="13" t="s">
        <v>289</v>
      </c>
      <c r="DQ737" s="13" t="s">
        <v>289</v>
      </c>
      <c r="DR737" s="13" t="s">
        <v>289</v>
      </c>
      <c r="DS737" s="13" t="s">
        <v>289</v>
      </c>
      <c r="DT737" s="13" t="s">
        <v>289</v>
      </c>
      <c r="DU737" s="13" t="s">
        <v>289</v>
      </c>
      <c r="DV737" s="13" t="s">
        <v>289</v>
      </c>
      <c r="DW737" s="13" t="s">
        <v>289</v>
      </c>
      <c r="DX737" s="13" t="s">
        <v>289</v>
      </c>
      <c r="DY737" s="13" t="s">
        <v>289</v>
      </c>
      <c r="DZ737" s="13" t="s">
        <v>289</v>
      </c>
      <c r="EA737" s="13" t="s">
        <v>289</v>
      </c>
      <c r="EB737" s="13" t="s">
        <v>289</v>
      </c>
      <c r="EC737" s="13" t="s">
        <v>289</v>
      </c>
      <c r="ED737" s="13" t="s">
        <v>289</v>
      </c>
      <c r="EE737" s="13" t="s">
        <v>289</v>
      </c>
      <c r="EF737" s="13" t="s">
        <v>289</v>
      </c>
      <c r="EG737" s="13" t="s">
        <v>289</v>
      </c>
      <c r="EH737" s="13" t="s">
        <v>289</v>
      </c>
      <c r="EI737" s="13" t="s">
        <v>289</v>
      </c>
      <c r="EJ737" s="13" t="s">
        <v>289</v>
      </c>
      <c r="EK737" s="13" t="s">
        <v>289</v>
      </c>
      <c r="EL737" s="13" t="s">
        <v>289</v>
      </c>
      <c r="EM737" s="13" t="s">
        <v>289</v>
      </c>
      <c r="EN737" s="13" t="s">
        <v>289</v>
      </c>
      <c r="EO737" s="13" t="s">
        <v>289</v>
      </c>
      <c r="EP737" s="13" t="s">
        <v>289</v>
      </c>
      <c r="EQ737" s="13" t="s">
        <v>289</v>
      </c>
      <c r="ER737" s="13" t="s">
        <v>289</v>
      </c>
      <c r="ES737" s="13" t="s">
        <v>289</v>
      </c>
      <c r="ET737" s="13" t="s">
        <v>289</v>
      </c>
      <c r="EU737" s="13" t="s">
        <v>289</v>
      </c>
      <c r="EV737" s="13" t="s">
        <v>289</v>
      </c>
      <c r="EW737" s="13" t="s">
        <v>289</v>
      </c>
      <c r="EX737" s="13" t="s">
        <v>289</v>
      </c>
      <c r="EY737" s="13" t="s">
        <v>289</v>
      </c>
      <c r="EZ737" s="13" t="s">
        <v>289</v>
      </c>
      <c r="FA737" s="13" t="s">
        <v>289</v>
      </c>
      <c r="FB737" s="13" t="s">
        <v>289</v>
      </c>
      <c r="FC737" s="13" t="s">
        <v>289</v>
      </c>
      <c r="FD737" s="13" t="s">
        <v>289</v>
      </c>
      <c r="FE737" s="13" t="s">
        <v>289</v>
      </c>
      <c r="FF737" s="13" t="s">
        <v>289</v>
      </c>
      <c r="FG737" s="13" t="s">
        <v>289</v>
      </c>
      <c r="FH737" s="13" t="s">
        <v>289</v>
      </c>
      <c r="FI737" s="13" t="s">
        <v>289</v>
      </c>
      <c r="FJ737" s="13" t="s">
        <v>289</v>
      </c>
      <c r="FK737" s="13" t="s">
        <v>289</v>
      </c>
      <c r="FL737" s="13" t="s">
        <v>289</v>
      </c>
      <c r="FM737" s="13" t="s">
        <v>289</v>
      </c>
      <c r="FN737" s="13" t="s">
        <v>289</v>
      </c>
      <c r="FO737" s="13" t="s">
        <v>289</v>
      </c>
      <c r="FP737" s="13" t="s">
        <v>289</v>
      </c>
      <c r="FQ737" s="13" t="s">
        <v>289</v>
      </c>
      <c r="FR737" s="13" t="s">
        <v>289</v>
      </c>
      <c r="FS737" s="13" t="s">
        <v>289</v>
      </c>
      <c r="FT737" s="13" t="s">
        <v>289</v>
      </c>
      <c r="FU737" s="13" t="s">
        <v>289</v>
      </c>
      <c r="FV737" s="13" t="s">
        <v>289</v>
      </c>
      <c r="FW737" s="13" t="s">
        <v>289</v>
      </c>
      <c r="FX737" s="13" t="s">
        <v>289</v>
      </c>
      <c r="FY737" s="13" t="s">
        <v>289</v>
      </c>
      <c r="FZ737" s="13" t="s">
        <v>289</v>
      </c>
      <c r="GA737" s="13" t="s">
        <v>289</v>
      </c>
      <c r="GB737" s="13" t="s">
        <v>289</v>
      </c>
      <c r="GC737" s="13" t="s">
        <v>289</v>
      </c>
      <c r="GD737" s="13" t="s">
        <v>289</v>
      </c>
      <c r="GE737" s="13" t="s">
        <v>289</v>
      </c>
      <c r="GF737" s="13" t="s">
        <v>289</v>
      </c>
      <c r="GG737" s="13" t="s">
        <v>289</v>
      </c>
      <c r="GH737" s="13" t="s">
        <v>289</v>
      </c>
      <c r="GI737" s="13" t="s">
        <v>289</v>
      </c>
      <c r="GJ737" s="13" t="s">
        <v>289</v>
      </c>
      <c r="GK737" s="13" t="s">
        <v>289</v>
      </c>
      <c r="GL737" s="13" t="s">
        <v>289</v>
      </c>
      <c r="GM737" s="13" t="s">
        <v>289</v>
      </c>
      <c r="GN737" s="13" t="s">
        <v>289</v>
      </c>
      <c r="GO737" s="13" t="s">
        <v>289</v>
      </c>
      <c r="GP737" s="13" t="s">
        <v>289</v>
      </c>
      <c r="GQ737" s="13" t="s">
        <v>289</v>
      </c>
      <c r="GR737" s="13" t="s">
        <v>289</v>
      </c>
      <c r="GS737" s="13" t="s">
        <v>289</v>
      </c>
      <c r="GT737" s="13" t="s">
        <v>289</v>
      </c>
      <c r="GU737" s="13" t="s">
        <v>289</v>
      </c>
      <c r="GV737" s="13" t="s">
        <v>289</v>
      </c>
      <c r="GW737" s="13" t="s">
        <v>289</v>
      </c>
      <c r="GX737" s="13" t="s">
        <v>289</v>
      </c>
      <c r="GY737" s="13" t="s">
        <v>289</v>
      </c>
      <c r="GZ737" s="13" t="s">
        <v>289</v>
      </c>
      <c r="HA737" s="13" t="s">
        <v>289</v>
      </c>
      <c r="HB737" s="13" t="s">
        <v>289</v>
      </c>
      <c r="HC737" s="13" t="s">
        <v>289</v>
      </c>
      <c r="HD737" s="13" t="s">
        <v>289</v>
      </c>
      <c r="HE737" s="13" t="s">
        <v>289</v>
      </c>
      <c r="HF737" s="13" t="s">
        <v>289</v>
      </c>
      <c r="HG737" s="13" t="s">
        <v>289</v>
      </c>
      <c r="HH737" s="13" t="s">
        <v>289</v>
      </c>
      <c r="HI737" s="13" t="s">
        <v>289</v>
      </c>
      <c r="HJ737" s="13" t="s">
        <v>289</v>
      </c>
      <c r="HK737" s="13" t="s">
        <v>289</v>
      </c>
      <c r="HL737" s="13" t="s">
        <v>289</v>
      </c>
      <c r="HM737" s="13" t="s">
        <v>289</v>
      </c>
      <c r="HN737" s="13" t="s">
        <v>289</v>
      </c>
      <c r="HO737" s="13" t="s">
        <v>289</v>
      </c>
      <c r="HP737" s="13" t="s">
        <v>289</v>
      </c>
      <c r="HQ737" s="13" t="s">
        <v>289</v>
      </c>
      <c r="HR737" s="13" t="s">
        <v>289</v>
      </c>
      <c r="HS737" s="13" t="s">
        <v>289</v>
      </c>
      <c r="HT737" s="13" t="s">
        <v>289</v>
      </c>
      <c r="HU737" s="13" t="s">
        <v>289</v>
      </c>
      <c r="HV737" s="13" t="s">
        <v>289</v>
      </c>
      <c r="HW737" s="13" t="s">
        <v>289</v>
      </c>
      <c r="HX737" s="13" t="s">
        <v>289</v>
      </c>
      <c r="HY737" s="13" t="s">
        <v>289</v>
      </c>
      <c r="HZ737" s="13" t="s">
        <v>289</v>
      </c>
      <c r="IA737" s="13" t="s">
        <v>289</v>
      </c>
      <c r="IB737" s="13" t="s">
        <v>289</v>
      </c>
      <c r="IC737" s="13" t="s">
        <v>289</v>
      </c>
      <c r="ID737" s="13" t="s">
        <v>289</v>
      </c>
      <c r="IE737" s="13" t="s">
        <v>289</v>
      </c>
      <c r="IF737" s="13" t="s">
        <v>289</v>
      </c>
      <c r="IG737" s="13" t="s">
        <v>289</v>
      </c>
      <c r="IH737" s="13" t="s">
        <v>289</v>
      </c>
      <c r="II737" s="13" t="s">
        <v>289</v>
      </c>
      <c r="IJ737" s="13" t="s">
        <v>289</v>
      </c>
      <c r="IK737" s="13" t="s">
        <v>289</v>
      </c>
      <c r="IL737" s="13" t="s">
        <v>289</v>
      </c>
      <c r="IM737" s="13" t="s">
        <v>289</v>
      </c>
      <c r="IN737" s="13" t="s">
        <v>289</v>
      </c>
      <c r="IO737" s="13" t="s">
        <v>289</v>
      </c>
      <c r="IP737" s="13" t="s">
        <v>289</v>
      </c>
      <c r="IQ737" s="13" t="s">
        <v>289</v>
      </c>
      <c r="IR737" s="13" t="s">
        <v>289</v>
      </c>
      <c r="IS737" s="13" t="s">
        <v>289</v>
      </c>
      <c r="IT737" s="13" t="s">
        <v>289</v>
      </c>
      <c r="IU737" s="13" t="s">
        <v>289</v>
      </c>
      <c r="IV737" s="13" t="s">
        <v>289</v>
      </c>
    </row>
    <row r="738" spans="1:256" ht="36.75" customHeight="1">
      <c r="A738" s="36" t="s">
        <v>290</v>
      </c>
      <c r="B738" s="36"/>
      <c r="C738" s="25">
        <v>100</v>
      </c>
      <c r="D738" s="36"/>
      <c r="E738" s="29">
        <v>0</v>
      </c>
      <c r="F738" s="29">
        <v>0</v>
      </c>
      <c r="G738" s="154" t="s">
        <v>300</v>
      </c>
      <c r="H738" s="29"/>
      <c r="I738" s="64">
        <v>100</v>
      </c>
      <c r="J738" s="76"/>
      <c r="K738" s="76">
        <v>0</v>
      </c>
      <c r="L738" s="76">
        <v>0</v>
      </c>
      <c r="M738" s="37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 t="s">
        <v>290</v>
      </c>
      <c r="DI738" s="13" t="s">
        <v>290</v>
      </c>
      <c r="DJ738" s="13" t="s">
        <v>290</v>
      </c>
      <c r="DK738" s="13" t="s">
        <v>290</v>
      </c>
      <c r="DL738" s="13" t="s">
        <v>290</v>
      </c>
      <c r="DM738" s="13" t="s">
        <v>290</v>
      </c>
      <c r="DN738" s="13" t="s">
        <v>290</v>
      </c>
      <c r="DO738" s="13" t="s">
        <v>290</v>
      </c>
      <c r="DP738" s="13" t="s">
        <v>290</v>
      </c>
      <c r="DQ738" s="13" t="s">
        <v>290</v>
      </c>
      <c r="DR738" s="13" t="s">
        <v>290</v>
      </c>
      <c r="DS738" s="13" t="s">
        <v>290</v>
      </c>
      <c r="DT738" s="13" t="s">
        <v>290</v>
      </c>
      <c r="DU738" s="13" t="s">
        <v>290</v>
      </c>
      <c r="DV738" s="13" t="s">
        <v>290</v>
      </c>
      <c r="DW738" s="13" t="s">
        <v>290</v>
      </c>
      <c r="DX738" s="13" t="s">
        <v>290</v>
      </c>
      <c r="DY738" s="13" t="s">
        <v>290</v>
      </c>
      <c r="DZ738" s="13" t="s">
        <v>290</v>
      </c>
      <c r="EA738" s="13" t="s">
        <v>290</v>
      </c>
      <c r="EB738" s="13" t="s">
        <v>290</v>
      </c>
      <c r="EC738" s="13" t="s">
        <v>290</v>
      </c>
      <c r="ED738" s="13" t="s">
        <v>290</v>
      </c>
      <c r="EE738" s="13" t="s">
        <v>290</v>
      </c>
      <c r="EF738" s="13" t="s">
        <v>290</v>
      </c>
      <c r="EG738" s="13" t="s">
        <v>290</v>
      </c>
      <c r="EH738" s="13" t="s">
        <v>290</v>
      </c>
      <c r="EI738" s="13" t="s">
        <v>290</v>
      </c>
      <c r="EJ738" s="13" t="s">
        <v>290</v>
      </c>
      <c r="EK738" s="13" t="s">
        <v>290</v>
      </c>
      <c r="EL738" s="13" t="s">
        <v>290</v>
      </c>
      <c r="EM738" s="13" t="s">
        <v>290</v>
      </c>
      <c r="EN738" s="13" t="s">
        <v>290</v>
      </c>
      <c r="EO738" s="13" t="s">
        <v>290</v>
      </c>
      <c r="EP738" s="13" t="s">
        <v>290</v>
      </c>
      <c r="EQ738" s="13" t="s">
        <v>290</v>
      </c>
      <c r="ER738" s="13" t="s">
        <v>290</v>
      </c>
      <c r="ES738" s="13" t="s">
        <v>290</v>
      </c>
      <c r="ET738" s="13" t="s">
        <v>290</v>
      </c>
      <c r="EU738" s="13" t="s">
        <v>290</v>
      </c>
      <c r="EV738" s="13" t="s">
        <v>290</v>
      </c>
      <c r="EW738" s="13" t="s">
        <v>290</v>
      </c>
      <c r="EX738" s="13" t="s">
        <v>290</v>
      </c>
      <c r="EY738" s="13" t="s">
        <v>290</v>
      </c>
      <c r="EZ738" s="13" t="s">
        <v>290</v>
      </c>
      <c r="FA738" s="13" t="s">
        <v>290</v>
      </c>
      <c r="FB738" s="13" t="s">
        <v>290</v>
      </c>
      <c r="FC738" s="13" t="s">
        <v>290</v>
      </c>
      <c r="FD738" s="13" t="s">
        <v>290</v>
      </c>
      <c r="FE738" s="13" t="s">
        <v>290</v>
      </c>
      <c r="FF738" s="13" t="s">
        <v>290</v>
      </c>
      <c r="FG738" s="13" t="s">
        <v>290</v>
      </c>
      <c r="FH738" s="13" t="s">
        <v>290</v>
      </c>
      <c r="FI738" s="13" t="s">
        <v>290</v>
      </c>
      <c r="FJ738" s="13" t="s">
        <v>290</v>
      </c>
      <c r="FK738" s="13" t="s">
        <v>290</v>
      </c>
      <c r="FL738" s="13" t="s">
        <v>290</v>
      </c>
      <c r="FM738" s="13" t="s">
        <v>290</v>
      </c>
      <c r="FN738" s="13" t="s">
        <v>290</v>
      </c>
      <c r="FO738" s="13" t="s">
        <v>290</v>
      </c>
      <c r="FP738" s="13" t="s">
        <v>290</v>
      </c>
      <c r="FQ738" s="13" t="s">
        <v>290</v>
      </c>
      <c r="FR738" s="13" t="s">
        <v>290</v>
      </c>
      <c r="FS738" s="13" t="s">
        <v>290</v>
      </c>
      <c r="FT738" s="13" t="s">
        <v>290</v>
      </c>
      <c r="FU738" s="13" t="s">
        <v>290</v>
      </c>
      <c r="FV738" s="13" t="s">
        <v>290</v>
      </c>
      <c r="FW738" s="13" t="s">
        <v>290</v>
      </c>
      <c r="FX738" s="13" t="s">
        <v>290</v>
      </c>
      <c r="FY738" s="13" t="s">
        <v>290</v>
      </c>
      <c r="FZ738" s="13" t="s">
        <v>290</v>
      </c>
      <c r="GA738" s="13" t="s">
        <v>290</v>
      </c>
      <c r="GB738" s="13" t="s">
        <v>290</v>
      </c>
      <c r="GC738" s="13" t="s">
        <v>290</v>
      </c>
      <c r="GD738" s="13" t="s">
        <v>290</v>
      </c>
      <c r="GE738" s="13" t="s">
        <v>290</v>
      </c>
      <c r="GF738" s="13" t="s">
        <v>290</v>
      </c>
      <c r="GG738" s="13" t="s">
        <v>290</v>
      </c>
      <c r="GH738" s="13" t="s">
        <v>290</v>
      </c>
      <c r="GI738" s="13" t="s">
        <v>290</v>
      </c>
      <c r="GJ738" s="13" t="s">
        <v>290</v>
      </c>
      <c r="GK738" s="13" t="s">
        <v>290</v>
      </c>
      <c r="GL738" s="13" t="s">
        <v>290</v>
      </c>
      <c r="GM738" s="13" t="s">
        <v>290</v>
      </c>
      <c r="GN738" s="13" t="s">
        <v>290</v>
      </c>
      <c r="GO738" s="13" t="s">
        <v>290</v>
      </c>
      <c r="GP738" s="13" t="s">
        <v>290</v>
      </c>
      <c r="GQ738" s="13" t="s">
        <v>290</v>
      </c>
      <c r="GR738" s="13" t="s">
        <v>290</v>
      </c>
      <c r="GS738" s="13" t="s">
        <v>290</v>
      </c>
      <c r="GT738" s="13" t="s">
        <v>290</v>
      </c>
      <c r="GU738" s="13" t="s">
        <v>290</v>
      </c>
      <c r="GV738" s="13" t="s">
        <v>290</v>
      </c>
      <c r="GW738" s="13" t="s">
        <v>290</v>
      </c>
      <c r="GX738" s="13" t="s">
        <v>290</v>
      </c>
      <c r="GY738" s="13" t="s">
        <v>290</v>
      </c>
      <c r="GZ738" s="13" t="s">
        <v>290</v>
      </c>
      <c r="HA738" s="13" t="s">
        <v>290</v>
      </c>
      <c r="HB738" s="13" t="s">
        <v>290</v>
      </c>
      <c r="HC738" s="13" t="s">
        <v>290</v>
      </c>
      <c r="HD738" s="13" t="s">
        <v>290</v>
      </c>
      <c r="HE738" s="13" t="s">
        <v>290</v>
      </c>
      <c r="HF738" s="13" t="s">
        <v>290</v>
      </c>
      <c r="HG738" s="13" t="s">
        <v>290</v>
      </c>
      <c r="HH738" s="13" t="s">
        <v>290</v>
      </c>
      <c r="HI738" s="13" t="s">
        <v>290</v>
      </c>
      <c r="HJ738" s="13" t="s">
        <v>290</v>
      </c>
      <c r="HK738" s="13" t="s">
        <v>290</v>
      </c>
      <c r="HL738" s="13" t="s">
        <v>290</v>
      </c>
      <c r="HM738" s="13" t="s">
        <v>290</v>
      </c>
      <c r="HN738" s="13" t="s">
        <v>290</v>
      </c>
      <c r="HO738" s="13" t="s">
        <v>290</v>
      </c>
      <c r="HP738" s="13" t="s">
        <v>290</v>
      </c>
      <c r="HQ738" s="13" t="s">
        <v>290</v>
      </c>
      <c r="HR738" s="13" t="s">
        <v>290</v>
      </c>
      <c r="HS738" s="13" t="s">
        <v>290</v>
      </c>
      <c r="HT738" s="13" t="s">
        <v>290</v>
      </c>
      <c r="HU738" s="13" t="s">
        <v>290</v>
      </c>
      <c r="HV738" s="13" t="s">
        <v>290</v>
      </c>
      <c r="HW738" s="13" t="s">
        <v>290</v>
      </c>
      <c r="HX738" s="13" t="s">
        <v>290</v>
      </c>
      <c r="HY738" s="13" t="s">
        <v>290</v>
      </c>
      <c r="HZ738" s="13" t="s">
        <v>290</v>
      </c>
      <c r="IA738" s="13" t="s">
        <v>290</v>
      </c>
      <c r="IB738" s="13" t="s">
        <v>290</v>
      </c>
      <c r="IC738" s="13" t="s">
        <v>290</v>
      </c>
      <c r="ID738" s="13" t="s">
        <v>290</v>
      </c>
      <c r="IE738" s="13" t="s">
        <v>290</v>
      </c>
      <c r="IF738" s="13" t="s">
        <v>290</v>
      </c>
      <c r="IG738" s="13" t="s">
        <v>290</v>
      </c>
      <c r="IH738" s="13" t="s">
        <v>290</v>
      </c>
      <c r="II738" s="13" t="s">
        <v>290</v>
      </c>
      <c r="IJ738" s="13" t="s">
        <v>290</v>
      </c>
      <c r="IK738" s="13" t="s">
        <v>290</v>
      </c>
      <c r="IL738" s="13" t="s">
        <v>290</v>
      </c>
      <c r="IM738" s="13" t="s">
        <v>290</v>
      </c>
      <c r="IN738" s="13" t="s">
        <v>290</v>
      </c>
      <c r="IO738" s="13" t="s">
        <v>290</v>
      </c>
      <c r="IP738" s="13" t="s">
        <v>290</v>
      </c>
      <c r="IQ738" s="13" t="s">
        <v>290</v>
      </c>
      <c r="IR738" s="13" t="s">
        <v>290</v>
      </c>
      <c r="IS738" s="13" t="s">
        <v>290</v>
      </c>
      <c r="IT738" s="13" t="s">
        <v>290</v>
      </c>
      <c r="IU738" s="13" t="s">
        <v>290</v>
      </c>
      <c r="IV738" s="13" t="s">
        <v>290</v>
      </c>
    </row>
    <row r="739" spans="1:256" ht="36.75" customHeight="1">
      <c r="A739" s="36" t="s">
        <v>291</v>
      </c>
      <c r="B739" s="36"/>
      <c r="C739" s="25">
        <v>100</v>
      </c>
      <c r="D739" s="36"/>
      <c r="E739" s="29">
        <v>0</v>
      </c>
      <c r="F739" s="29">
        <v>0</v>
      </c>
      <c r="G739" s="154"/>
      <c r="H739" s="29"/>
      <c r="I739" s="64"/>
      <c r="J739" s="76"/>
      <c r="K739" s="76"/>
      <c r="L739" s="76"/>
      <c r="M739" s="37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 t="s">
        <v>291</v>
      </c>
      <c r="DI739" s="13" t="s">
        <v>291</v>
      </c>
      <c r="DJ739" s="13" t="s">
        <v>291</v>
      </c>
      <c r="DK739" s="13" t="s">
        <v>291</v>
      </c>
      <c r="DL739" s="13" t="s">
        <v>291</v>
      </c>
      <c r="DM739" s="13" t="s">
        <v>291</v>
      </c>
      <c r="DN739" s="13" t="s">
        <v>291</v>
      </c>
      <c r="DO739" s="13" t="s">
        <v>291</v>
      </c>
      <c r="DP739" s="13" t="s">
        <v>291</v>
      </c>
      <c r="DQ739" s="13" t="s">
        <v>291</v>
      </c>
      <c r="DR739" s="13" t="s">
        <v>291</v>
      </c>
      <c r="DS739" s="13" t="s">
        <v>291</v>
      </c>
      <c r="DT739" s="13" t="s">
        <v>291</v>
      </c>
      <c r="DU739" s="13" t="s">
        <v>291</v>
      </c>
      <c r="DV739" s="13" t="s">
        <v>291</v>
      </c>
      <c r="DW739" s="13" t="s">
        <v>291</v>
      </c>
      <c r="DX739" s="13" t="s">
        <v>291</v>
      </c>
      <c r="DY739" s="13" t="s">
        <v>291</v>
      </c>
      <c r="DZ739" s="13" t="s">
        <v>291</v>
      </c>
      <c r="EA739" s="13" t="s">
        <v>291</v>
      </c>
      <c r="EB739" s="13" t="s">
        <v>291</v>
      </c>
      <c r="EC739" s="13" t="s">
        <v>291</v>
      </c>
      <c r="ED739" s="13" t="s">
        <v>291</v>
      </c>
      <c r="EE739" s="13" t="s">
        <v>291</v>
      </c>
      <c r="EF739" s="13" t="s">
        <v>291</v>
      </c>
      <c r="EG739" s="13" t="s">
        <v>291</v>
      </c>
      <c r="EH739" s="13" t="s">
        <v>291</v>
      </c>
      <c r="EI739" s="13" t="s">
        <v>291</v>
      </c>
      <c r="EJ739" s="13" t="s">
        <v>291</v>
      </c>
      <c r="EK739" s="13" t="s">
        <v>291</v>
      </c>
      <c r="EL739" s="13" t="s">
        <v>291</v>
      </c>
      <c r="EM739" s="13" t="s">
        <v>291</v>
      </c>
      <c r="EN739" s="13" t="s">
        <v>291</v>
      </c>
      <c r="EO739" s="13" t="s">
        <v>291</v>
      </c>
      <c r="EP739" s="13" t="s">
        <v>291</v>
      </c>
      <c r="EQ739" s="13" t="s">
        <v>291</v>
      </c>
      <c r="ER739" s="13" t="s">
        <v>291</v>
      </c>
      <c r="ES739" s="13" t="s">
        <v>291</v>
      </c>
      <c r="ET739" s="13" t="s">
        <v>291</v>
      </c>
      <c r="EU739" s="13" t="s">
        <v>291</v>
      </c>
      <c r="EV739" s="13" t="s">
        <v>291</v>
      </c>
      <c r="EW739" s="13" t="s">
        <v>291</v>
      </c>
      <c r="EX739" s="13" t="s">
        <v>291</v>
      </c>
      <c r="EY739" s="13" t="s">
        <v>291</v>
      </c>
      <c r="EZ739" s="13" t="s">
        <v>291</v>
      </c>
      <c r="FA739" s="13" t="s">
        <v>291</v>
      </c>
      <c r="FB739" s="13" t="s">
        <v>291</v>
      </c>
      <c r="FC739" s="13" t="s">
        <v>291</v>
      </c>
      <c r="FD739" s="13" t="s">
        <v>291</v>
      </c>
      <c r="FE739" s="13" t="s">
        <v>291</v>
      </c>
      <c r="FF739" s="13" t="s">
        <v>291</v>
      </c>
      <c r="FG739" s="13" t="s">
        <v>291</v>
      </c>
      <c r="FH739" s="13" t="s">
        <v>291</v>
      </c>
      <c r="FI739" s="13" t="s">
        <v>291</v>
      </c>
      <c r="FJ739" s="13" t="s">
        <v>291</v>
      </c>
      <c r="FK739" s="13" t="s">
        <v>291</v>
      </c>
      <c r="FL739" s="13" t="s">
        <v>291</v>
      </c>
      <c r="FM739" s="13" t="s">
        <v>291</v>
      </c>
      <c r="FN739" s="13" t="s">
        <v>291</v>
      </c>
      <c r="FO739" s="13" t="s">
        <v>291</v>
      </c>
      <c r="FP739" s="13" t="s">
        <v>291</v>
      </c>
      <c r="FQ739" s="13" t="s">
        <v>291</v>
      </c>
      <c r="FR739" s="13" t="s">
        <v>291</v>
      </c>
      <c r="FS739" s="13" t="s">
        <v>291</v>
      </c>
      <c r="FT739" s="13" t="s">
        <v>291</v>
      </c>
      <c r="FU739" s="13" t="s">
        <v>291</v>
      </c>
      <c r="FV739" s="13" t="s">
        <v>291</v>
      </c>
      <c r="FW739" s="13" t="s">
        <v>291</v>
      </c>
      <c r="FX739" s="13" t="s">
        <v>291</v>
      </c>
      <c r="FY739" s="13" t="s">
        <v>291</v>
      </c>
      <c r="FZ739" s="13" t="s">
        <v>291</v>
      </c>
      <c r="GA739" s="13" t="s">
        <v>291</v>
      </c>
      <c r="GB739" s="13" t="s">
        <v>291</v>
      </c>
      <c r="GC739" s="13" t="s">
        <v>291</v>
      </c>
      <c r="GD739" s="13" t="s">
        <v>291</v>
      </c>
      <c r="GE739" s="13" t="s">
        <v>291</v>
      </c>
      <c r="GF739" s="13" t="s">
        <v>291</v>
      </c>
      <c r="GG739" s="13" t="s">
        <v>291</v>
      </c>
      <c r="GH739" s="13" t="s">
        <v>291</v>
      </c>
      <c r="GI739" s="13" t="s">
        <v>291</v>
      </c>
      <c r="GJ739" s="13" t="s">
        <v>291</v>
      </c>
      <c r="GK739" s="13" t="s">
        <v>291</v>
      </c>
      <c r="GL739" s="13" t="s">
        <v>291</v>
      </c>
      <c r="GM739" s="13" t="s">
        <v>291</v>
      </c>
      <c r="GN739" s="13" t="s">
        <v>291</v>
      </c>
      <c r="GO739" s="13" t="s">
        <v>291</v>
      </c>
      <c r="GP739" s="13" t="s">
        <v>291</v>
      </c>
      <c r="GQ739" s="13" t="s">
        <v>291</v>
      </c>
      <c r="GR739" s="13" t="s">
        <v>291</v>
      </c>
      <c r="GS739" s="13" t="s">
        <v>291</v>
      </c>
      <c r="GT739" s="13" t="s">
        <v>291</v>
      </c>
      <c r="GU739" s="13" t="s">
        <v>291</v>
      </c>
      <c r="GV739" s="13" t="s">
        <v>291</v>
      </c>
      <c r="GW739" s="13" t="s">
        <v>291</v>
      </c>
      <c r="GX739" s="13" t="s">
        <v>291</v>
      </c>
      <c r="GY739" s="13" t="s">
        <v>291</v>
      </c>
      <c r="GZ739" s="13" t="s">
        <v>291</v>
      </c>
      <c r="HA739" s="13" t="s">
        <v>291</v>
      </c>
      <c r="HB739" s="13" t="s">
        <v>291</v>
      </c>
      <c r="HC739" s="13" t="s">
        <v>291</v>
      </c>
      <c r="HD739" s="13" t="s">
        <v>291</v>
      </c>
      <c r="HE739" s="13" t="s">
        <v>291</v>
      </c>
      <c r="HF739" s="13" t="s">
        <v>291</v>
      </c>
      <c r="HG739" s="13" t="s">
        <v>291</v>
      </c>
      <c r="HH739" s="13" t="s">
        <v>291</v>
      </c>
      <c r="HI739" s="13" t="s">
        <v>291</v>
      </c>
      <c r="HJ739" s="13" t="s">
        <v>291</v>
      </c>
      <c r="HK739" s="13" t="s">
        <v>291</v>
      </c>
      <c r="HL739" s="13" t="s">
        <v>291</v>
      </c>
      <c r="HM739" s="13" t="s">
        <v>291</v>
      </c>
      <c r="HN739" s="13" t="s">
        <v>291</v>
      </c>
      <c r="HO739" s="13" t="s">
        <v>291</v>
      </c>
      <c r="HP739" s="13" t="s">
        <v>291</v>
      </c>
      <c r="HQ739" s="13" t="s">
        <v>291</v>
      </c>
      <c r="HR739" s="13" t="s">
        <v>291</v>
      </c>
      <c r="HS739" s="13" t="s">
        <v>291</v>
      </c>
      <c r="HT739" s="13" t="s">
        <v>291</v>
      </c>
      <c r="HU739" s="13" t="s">
        <v>291</v>
      </c>
      <c r="HV739" s="13" t="s">
        <v>291</v>
      </c>
      <c r="HW739" s="13" t="s">
        <v>291</v>
      </c>
      <c r="HX739" s="13" t="s">
        <v>291</v>
      </c>
      <c r="HY739" s="13" t="s">
        <v>291</v>
      </c>
      <c r="HZ739" s="13" t="s">
        <v>291</v>
      </c>
      <c r="IA739" s="13" t="s">
        <v>291</v>
      </c>
      <c r="IB739" s="13" t="s">
        <v>291</v>
      </c>
      <c r="IC739" s="13" t="s">
        <v>291</v>
      </c>
      <c r="ID739" s="13" t="s">
        <v>291</v>
      </c>
      <c r="IE739" s="13" t="s">
        <v>291</v>
      </c>
      <c r="IF739" s="13" t="s">
        <v>291</v>
      </c>
      <c r="IG739" s="13" t="s">
        <v>291</v>
      </c>
      <c r="IH739" s="13" t="s">
        <v>291</v>
      </c>
      <c r="II739" s="13" t="s">
        <v>291</v>
      </c>
      <c r="IJ739" s="13" t="s">
        <v>291</v>
      </c>
      <c r="IK739" s="13" t="s">
        <v>291</v>
      </c>
      <c r="IL739" s="13" t="s">
        <v>291</v>
      </c>
      <c r="IM739" s="13" t="s">
        <v>291</v>
      </c>
      <c r="IN739" s="13" t="s">
        <v>291</v>
      </c>
      <c r="IO739" s="13" t="s">
        <v>291</v>
      </c>
      <c r="IP739" s="13" t="s">
        <v>291</v>
      </c>
      <c r="IQ739" s="13" t="s">
        <v>291</v>
      </c>
      <c r="IR739" s="13" t="s">
        <v>291</v>
      </c>
      <c r="IS739" s="13" t="s">
        <v>291</v>
      </c>
      <c r="IT739" s="13" t="s">
        <v>291</v>
      </c>
      <c r="IU739" s="13" t="s">
        <v>291</v>
      </c>
      <c r="IV739" s="13" t="s">
        <v>291</v>
      </c>
    </row>
    <row r="740" spans="1:256" ht="36.75" customHeight="1">
      <c r="A740" s="36" t="s">
        <v>158</v>
      </c>
      <c r="B740" s="36"/>
      <c r="C740" s="25">
        <v>100</v>
      </c>
      <c r="D740" s="36"/>
      <c r="E740" s="29">
        <v>0</v>
      </c>
      <c r="F740" s="29">
        <v>0</v>
      </c>
      <c r="G740" s="154"/>
      <c r="H740" s="29"/>
      <c r="I740" s="64"/>
      <c r="J740" s="76"/>
      <c r="K740" s="76"/>
      <c r="L740" s="76"/>
      <c r="M740" s="37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 t="s">
        <v>158</v>
      </c>
      <c r="DI740" s="13" t="s">
        <v>158</v>
      </c>
      <c r="DJ740" s="13" t="s">
        <v>158</v>
      </c>
      <c r="DK740" s="13" t="s">
        <v>158</v>
      </c>
      <c r="DL740" s="13" t="s">
        <v>158</v>
      </c>
      <c r="DM740" s="13" t="s">
        <v>158</v>
      </c>
      <c r="DN740" s="13" t="s">
        <v>158</v>
      </c>
      <c r="DO740" s="13" t="s">
        <v>158</v>
      </c>
      <c r="DP740" s="13" t="s">
        <v>158</v>
      </c>
      <c r="DQ740" s="13" t="s">
        <v>158</v>
      </c>
      <c r="DR740" s="13" t="s">
        <v>158</v>
      </c>
      <c r="DS740" s="13" t="s">
        <v>158</v>
      </c>
      <c r="DT740" s="13" t="s">
        <v>158</v>
      </c>
      <c r="DU740" s="13" t="s">
        <v>158</v>
      </c>
      <c r="DV740" s="13" t="s">
        <v>158</v>
      </c>
      <c r="DW740" s="13" t="s">
        <v>158</v>
      </c>
      <c r="DX740" s="13" t="s">
        <v>158</v>
      </c>
      <c r="DY740" s="13" t="s">
        <v>158</v>
      </c>
      <c r="DZ740" s="13" t="s">
        <v>158</v>
      </c>
      <c r="EA740" s="13" t="s">
        <v>158</v>
      </c>
      <c r="EB740" s="13" t="s">
        <v>158</v>
      </c>
      <c r="EC740" s="13" t="s">
        <v>158</v>
      </c>
      <c r="ED740" s="13" t="s">
        <v>158</v>
      </c>
      <c r="EE740" s="13" t="s">
        <v>158</v>
      </c>
      <c r="EF740" s="13" t="s">
        <v>158</v>
      </c>
      <c r="EG740" s="13" t="s">
        <v>158</v>
      </c>
      <c r="EH740" s="13" t="s">
        <v>158</v>
      </c>
      <c r="EI740" s="13" t="s">
        <v>158</v>
      </c>
      <c r="EJ740" s="13" t="s">
        <v>158</v>
      </c>
      <c r="EK740" s="13" t="s">
        <v>158</v>
      </c>
      <c r="EL740" s="13" t="s">
        <v>158</v>
      </c>
      <c r="EM740" s="13" t="s">
        <v>158</v>
      </c>
      <c r="EN740" s="13" t="s">
        <v>158</v>
      </c>
      <c r="EO740" s="13" t="s">
        <v>158</v>
      </c>
      <c r="EP740" s="13" t="s">
        <v>158</v>
      </c>
      <c r="EQ740" s="13" t="s">
        <v>158</v>
      </c>
      <c r="ER740" s="13" t="s">
        <v>158</v>
      </c>
      <c r="ES740" s="13" t="s">
        <v>158</v>
      </c>
      <c r="ET740" s="13" t="s">
        <v>158</v>
      </c>
      <c r="EU740" s="13" t="s">
        <v>158</v>
      </c>
      <c r="EV740" s="13" t="s">
        <v>158</v>
      </c>
      <c r="EW740" s="13" t="s">
        <v>158</v>
      </c>
      <c r="EX740" s="13" t="s">
        <v>158</v>
      </c>
      <c r="EY740" s="13" t="s">
        <v>158</v>
      </c>
      <c r="EZ740" s="13" t="s">
        <v>158</v>
      </c>
      <c r="FA740" s="13" t="s">
        <v>158</v>
      </c>
      <c r="FB740" s="13" t="s">
        <v>158</v>
      </c>
      <c r="FC740" s="13" t="s">
        <v>158</v>
      </c>
      <c r="FD740" s="13" t="s">
        <v>158</v>
      </c>
      <c r="FE740" s="13" t="s">
        <v>158</v>
      </c>
      <c r="FF740" s="13" t="s">
        <v>158</v>
      </c>
      <c r="FG740" s="13" t="s">
        <v>158</v>
      </c>
      <c r="FH740" s="13" t="s">
        <v>158</v>
      </c>
      <c r="FI740" s="13" t="s">
        <v>158</v>
      </c>
      <c r="FJ740" s="13" t="s">
        <v>158</v>
      </c>
      <c r="FK740" s="13" t="s">
        <v>158</v>
      </c>
      <c r="FL740" s="13" t="s">
        <v>158</v>
      </c>
      <c r="FM740" s="13" t="s">
        <v>158</v>
      </c>
      <c r="FN740" s="13" t="s">
        <v>158</v>
      </c>
      <c r="FO740" s="13" t="s">
        <v>158</v>
      </c>
      <c r="FP740" s="13" t="s">
        <v>158</v>
      </c>
      <c r="FQ740" s="13" t="s">
        <v>158</v>
      </c>
      <c r="FR740" s="13" t="s">
        <v>158</v>
      </c>
      <c r="FS740" s="13" t="s">
        <v>158</v>
      </c>
      <c r="FT740" s="13" t="s">
        <v>158</v>
      </c>
      <c r="FU740" s="13" t="s">
        <v>158</v>
      </c>
      <c r="FV740" s="13" t="s">
        <v>158</v>
      </c>
      <c r="FW740" s="13" t="s">
        <v>158</v>
      </c>
      <c r="FX740" s="13" t="s">
        <v>158</v>
      </c>
      <c r="FY740" s="13" t="s">
        <v>158</v>
      </c>
      <c r="FZ740" s="13" t="s">
        <v>158</v>
      </c>
      <c r="GA740" s="13" t="s">
        <v>158</v>
      </c>
      <c r="GB740" s="13" t="s">
        <v>158</v>
      </c>
      <c r="GC740" s="13" t="s">
        <v>158</v>
      </c>
      <c r="GD740" s="13" t="s">
        <v>158</v>
      </c>
      <c r="GE740" s="13" t="s">
        <v>158</v>
      </c>
      <c r="GF740" s="13" t="s">
        <v>158</v>
      </c>
      <c r="GG740" s="13" t="s">
        <v>158</v>
      </c>
      <c r="GH740" s="13" t="s">
        <v>158</v>
      </c>
      <c r="GI740" s="13" t="s">
        <v>158</v>
      </c>
      <c r="GJ740" s="13" t="s">
        <v>158</v>
      </c>
      <c r="GK740" s="13" t="s">
        <v>158</v>
      </c>
      <c r="GL740" s="13" t="s">
        <v>158</v>
      </c>
      <c r="GM740" s="13" t="s">
        <v>158</v>
      </c>
      <c r="GN740" s="13" t="s">
        <v>158</v>
      </c>
      <c r="GO740" s="13" t="s">
        <v>158</v>
      </c>
      <c r="GP740" s="13" t="s">
        <v>158</v>
      </c>
      <c r="GQ740" s="13" t="s">
        <v>158</v>
      </c>
      <c r="GR740" s="13" t="s">
        <v>158</v>
      </c>
      <c r="GS740" s="13" t="s">
        <v>158</v>
      </c>
      <c r="GT740" s="13" t="s">
        <v>158</v>
      </c>
      <c r="GU740" s="13" t="s">
        <v>158</v>
      </c>
      <c r="GV740" s="13" t="s">
        <v>158</v>
      </c>
      <c r="GW740" s="13" t="s">
        <v>158</v>
      </c>
      <c r="GX740" s="13" t="s">
        <v>158</v>
      </c>
      <c r="GY740" s="13" t="s">
        <v>158</v>
      </c>
      <c r="GZ740" s="13" t="s">
        <v>158</v>
      </c>
      <c r="HA740" s="13" t="s">
        <v>158</v>
      </c>
      <c r="HB740" s="13" t="s">
        <v>158</v>
      </c>
      <c r="HC740" s="13" t="s">
        <v>158</v>
      </c>
      <c r="HD740" s="13" t="s">
        <v>158</v>
      </c>
      <c r="HE740" s="13" t="s">
        <v>158</v>
      </c>
      <c r="HF740" s="13" t="s">
        <v>158</v>
      </c>
      <c r="HG740" s="13" t="s">
        <v>158</v>
      </c>
      <c r="HH740" s="13" t="s">
        <v>158</v>
      </c>
      <c r="HI740" s="13" t="s">
        <v>158</v>
      </c>
      <c r="HJ740" s="13" t="s">
        <v>158</v>
      </c>
      <c r="HK740" s="13" t="s">
        <v>158</v>
      </c>
      <c r="HL740" s="13" t="s">
        <v>158</v>
      </c>
      <c r="HM740" s="13" t="s">
        <v>158</v>
      </c>
      <c r="HN740" s="13" t="s">
        <v>158</v>
      </c>
      <c r="HO740" s="13" t="s">
        <v>158</v>
      </c>
      <c r="HP740" s="13" t="s">
        <v>158</v>
      </c>
      <c r="HQ740" s="13" t="s">
        <v>158</v>
      </c>
      <c r="HR740" s="13" t="s">
        <v>158</v>
      </c>
      <c r="HS740" s="13" t="s">
        <v>158</v>
      </c>
      <c r="HT740" s="13" t="s">
        <v>158</v>
      </c>
      <c r="HU740" s="13" t="s">
        <v>158</v>
      </c>
      <c r="HV740" s="13" t="s">
        <v>158</v>
      </c>
      <c r="HW740" s="13" t="s">
        <v>158</v>
      </c>
      <c r="HX740" s="13" t="s">
        <v>158</v>
      </c>
      <c r="HY740" s="13" t="s">
        <v>158</v>
      </c>
      <c r="HZ740" s="13" t="s">
        <v>158</v>
      </c>
      <c r="IA740" s="13" t="s">
        <v>158</v>
      </c>
      <c r="IB740" s="13" t="s">
        <v>158</v>
      </c>
      <c r="IC740" s="13" t="s">
        <v>158</v>
      </c>
      <c r="ID740" s="13" t="s">
        <v>158</v>
      </c>
      <c r="IE740" s="13" t="s">
        <v>158</v>
      </c>
      <c r="IF740" s="13" t="s">
        <v>158</v>
      </c>
      <c r="IG740" s="13" t="s">
        <v>158</v>
      </c>
      <c r="IH740" s="13" t="s">
        <v>158</v>
      </c>
      <c r="II740" s="13" t="s">
        <v>158</v>
      </c>
      <c r="IJ740" s="13" t="s">
        <v>158</v>
      </c>
      <c r="IK740" s="13" t="s">
        <v>158</v>
      </c>
      <c r="IL740" s="13" t="s">
        <v>158</v>
      </c>
      <c r="IM740" s="13" t="s">
        <v>158</v>
      </c>
      <c r="IN740" s="13" t="s">
        <v>158</v>
      </c>
      <c r="IO740" s="13" t="s">
        <v>158</v>
      </c>
      <c r="IP740" s="13" t="s">
        <v>158</v>
      </c>
      <c r="IQ740" s="13" t="s">
        <v>158</v>
      </c>
      <c r="IR740" s="13" t="s">
        <v>158</v>
      </c>
      <c r="IS740" s="13" t="s">
        <v>158</v>
      </c>
      <c r="IT740" s="13" t="s">
        <v>158</v>
      </c>
      <c r="IU740" s="13" t="s">
        <v>158</v>
      </c>
      <c r="IV740" s="13" t="s">
        <v>158</v>
      </c>
    </row>
    <row r="741" spans="1:256" ht="36.75" customHeight="1">
      <c r="A741" s="36" t="s">
        <v>292</v>
      </c>
      <c r="B741" s="36"/>
      <c r="C741" s="25">
        <v>100</v>
      </c>
      <c r="D741" s="36"/>
      <c r="E741" s="29">
        <v>0</v>
      </c>
      <c r="F741" s="29">
        <v>0</v>
      </c>
      <c r="G741" s="154"/>
      <c r="H741" s="29"/>
      <c r="I741" s="64"/>
      <c r="J741" s="76"/>
      <c r="K741" s="76"/>
      <c r="L741" s="76"/>
      <c r="M741" s="37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 t="s">
        <v>292</v>
      </c>
      <c r="DI741" s="13" t="s">
        <v>292</v>
      </c>
      <c r="DJ741" s="13" t="s">
        <v>292</v>
      </c>
      <c r="DK741" s="13" t="s">
        <v>292</v>
      </c>
      <c r="DL741" s="13" t="s">
        <v>292</v>
      </c>
      <c r="DM741" s="13" t="s">
        <v>292</v>
      </c>
      <c r="DN741" s="13" t="s">
        <v>292</v>
      </c>
      <c r="DO741" s="13" t="s">
        <v>292</v>
      </c>
      <c r="DP741" s="13" t="s">
        <v>292</v>
      </c>
      <c r="DQ741" s="13" t="s">
        <v>292</v>
      </c>
      <c r="DR741" s="13" t="s">
        <v>292</v>
      </c>
      <c r="DS741" s="13" t="s">
        <v>292</v>
      </c>
      <c r="DT741" s="13" t="s">
        <v>292</v>
      </c>
      <c r="DU741" s="13" t="s">
        <v>292</v>
      </c>
      <c r="DV741" s="13" t="s">
        <v>292</v>
      </c>
      <c r="DW741" s="13" t="s">
        <v>292</v>
      </c>
      <c r="DX741" s="13" t="s">
        <v>292</v>
      </c>
      <c r="DY741" s="13" t="s">
        <v>292</v>
      </c>
      <c r="DZ741" s="13" t="s">
        <v>292</v>
      </c>
      <c r="EA741" s="13" t="s">
        <v>292</v>
      </c>
      <c r="EB741" s="13" t="s">
        <v>292</v>
      </c>
      <c r="EC741" s="13" t="s">
        <v>292</v>
      </c>
      <c r="ED741" s="13" t="s">
        <v>292</v>
      </c>
      <c r="EE741" s="13" t="s">
        <v>292</v>
      </c>
      <c r="EF741" s="13" t="s">
        <v>292</v>
      </c>
      <c r="EG741" s="13" t="s">
        <v>292</v>
      </c>
      <c r="EH741" s="13" t="s">
        <v>292</v>
      </c>
      <c r="EI741" s="13" t="s">
        <v>292</v>
      </c>
      <c r="EJ741" s="13" t="s">
        <v>292</v>
      </c>
      <c r="EK741" s="13" t="s">
        <v>292</v>
      </c>
      <c r="EL741" s="13" t="s">
        <v>292</v>
      </c>
      <c r="EM741" s="13" t="s">
        <v>292</v>
      </c>
      <c r="EN741" s="13" t="s">
        <v>292</v>
      </c>
      <c r="EO741" s="13" t="s">
        <v>292</v>
      </c>
      <c r="EP741" s="13" t="s">
        <v>292</v>
      </c>
      <c r="EQ741" s="13" t="s">
        <v>292</v>
      </c>
      <c r="ER741" s="13" t="s">
        <v>292</v>
      </c>
      <c r="ES741" s="13" t="s">
        <v>292</v>
      </c>
      <c r="ET741" s="13" t="s">
        <v>292</v>
      </c>
      <c r="EU741" s="13" t="s">
        <v>292</v>
      </c>
      <c r="EV741" s="13" t="s">
        <v>292</v>
      </c>
      <c r="EW741" s="13" t="s">
        <v>292</v>
      </c>
      <c r="EX741" s="13" t="s">
        <v>292</v>
      </c>
      <c r="EY741" s="13" t="s">
        <v>292</v>
      </c>
      <c r="EZ741" s="13" t="s">
        <v>292</v>
      </c>
      <c r="FA741" s="13" t="s">
        <v>292</v>
      </c>
      <c r="FB741" s="13" t="s">
        <v>292</v>
      </c>
      <c r="FC741" s="13" t="s">
        <v>292</v>
      </c>
      <c r="FD741" s="13" t="s">
        <v>292</v>
      </c>
      <c r="FE741" s="13" t="s">
        <v>292</v>
      </c>
      <c r="FF741" s="13" t="s">
        <v>292</v>
      </c>
      <c r="FG741" s="13" t="s">
        <v>292</v>
      </c>
      <c r="FH741" s="13" t="s">
        <v>292</v>
      </c>
      <c r="FI741" s="13" t="s">
        <v>292</v>
      </c>
      <c r="FJ741" s="13" t="s">
        <v>292</v>
      </c>
      <c r="FK741" s="13" t="s">
        <v>292</v>
      </c>
      <c r="FL741" s="13" t="s">
        <v>292</v>
      </c>
      <c r="FM741" s="13" t="s">
        <v>292</v>
      </c>
      <c r="FN741" s="13" t="s">
        <v>292</v>
      </c>
      <c r="FO741" s="13" t="s">
        <v>292</v>
      </c>
      <c r="FP741" s="13" t="s">
        <v>292</v>
      </c>
      <c r="FQ741" s="13" t="s">
        <v>292</v>
      </c>
      <c r="FR741" s="13" t="s">
        <v>292</v>
      </c>
      <c r="FS741" s="13" t="s">
        <v>292</v>
      </c>
      <c r="FT741" s="13" t="s">
        <v>292</v>
      </c>
      <c r="FU741" s="13" t="s">
        <v>292</v>
      </c>
      <c r="FV741" s="13" t="s">
        <v>292</v>
      </c>
      <c r="FW741" s="13" t="s">
        <v>292</v>
      </c>
      <c r="FX741" s="13" t="s">
        <v>292</v>
      </c>
      <c r="FY741" s="13" t="s">
        <v>292</v>
      </c>
      <c r="FZ741" s="13" t="s">
        <v>292</v>
      </c>
      <c r="GA741" s="13" t="s">
        <v>292</v>
      </c>
      <c r="GB741" s="13" t="s">
        <v>292</v>
      </c>
      <c r="GC741" s="13" t="s">
        <v>292</v>
      </c>
      <c r="GD741" s="13" t="s">
        <v>292</v>
      </c>
      <c r="GE741" s="13" t="s">
        <v>292</v>
      </c>
      <c r="GF741" s="13" t="s">
        <v>292</v>
      </c>
      <c r="GG741" s="13" t="s">
        <v>292</v>
      </c>
      <c r="GH741" s="13" t="s">
        <v>292</v>
      </c>
      <c r="GI741" s="13" t="s">
        <v>292</v>
      </c>
      <c r="GJ741" s="13" t="s">
        <v>292</v>
      </c>
      <c r="GK741" s="13" t="s">
        <v>292</v>
      </c>
      <c r="GL741" s="13" t="s">
        <v>292</v>
      </c>
      <c r="GM741" s="13" t="s">
        <v>292</v>
      </c>
      <c r="GN741" s="13" t="s">
        <v>292</v>
      </c>
      <c r="GO741" s="13" t="s">
        <v>292</v>
      </c>
      <c r="GP741" s="13" t="s">
        <v>292</v>
      </c>
      <c r="GQ741" s="13" t="s">
        <v>292</v>
      </c>
      <c r="GR741" s="13" t="s">
        <v>292</v>
      </c>
      <c r="GS741" s="13" t="s">
        <v>292</v>
      </c>
      <c r="GT741" s="13" t="s">
        <v>292</v>
      </c>
      <c r="GU741" s="13" t="s">
        <v>292</v>
      </c>
      <c r="GV741" s="13" t="s">
        <v>292</v>
      </c>
      <c r="GW741" s="13" t="s">
        <v>292</v>
      </c>
      <c r="GX741" s="13" t="s">
        <v>292</v>
      </c>
      <c r="GY741" s="13" t="s">
        <v>292</v>
      </c>
      <c r="GZ741" s="13" t="s">
        <v>292</v>
      </c>
      <c r="HA741" s="13" t="s">
        <v>292</v>
      </c>
      <c r="HB741" s="13" t="s">
        <v>292</v>
      </c>
      <c r="HC741" s="13" t="s">
        <v>292</v>
      </c>
      <c r="HD741" s="13" t="s">
        <v>292</v>
      </c>
      <c r="HE741" s="13" t="s">
        <v>292</v>
      </c>
      <c r="HF741" s="13" t="s">
        <v>292</v>
      </c>
      <c r="HG741" s="13" t="s">
        <v>292</v>
      </c>
      <c r="HH741" s="13" t="s">
        <v>292</v>
      </c>
      <c r="HI741" s="13" t="s">
        <v>292</v>
      </c>
      <c r="HJ741" s="13" t="s">
        <v>292</v>
      </c>
      <c r="HK741" s="13" t="s">
        <v>292</v>
      </c>
      <c r="HL741" s="13" t="s">
        <v>292</v>
      </c>
      <c r="HM741" s="13" t="s">
        <v>292</v>
      </c>
      <c r="HN741" s="13" t="s">
        <v>292</v>
      </c>
      <c r="HO741" s="13" t="s">
        <v>292</v>
      </c>
      <c r="HP741" s="13" t="s">
        <v>292</v>
      </c>
      <c r="HQ741" s="13" t="s">
        <v>292</v>
      </c>
      <c r="HR741" s="13" t="s">
        <v>292</v>
      </c>
      <c r="HS741" s="13" t="s">
        <v>292</v>
      </c>
      <c r="HT741" s="13" t="s">
        <v>292</v>
      </c>
      <c r="HU741" s="13" t="s">
        <v>292</v>
      </c>
      <c r="HV741" s="13" t="s">
        <v>292</v>
      </c>
      <c r="HW741" s="13" t="s">
        <v>292</v>
      </c>
      <c r="HX741" s="13" t="s">
        <v>292</v>
      </c>
      <c r="HY741" s="13" t="s">
        <v>292</v>
      </c>
      <c r="HZ741" s="13" t="s">
        <v>292</v>
      </c>
      <c r="IA741" s="13" t="s">
        <v>292</v>
      </c>
      <c r="IB741" s="13" t="s">
        <v>292</v>
      </c>
      <c r="IC741" s="13" t="s">
        <v>292</v>
      </c>
      <c r="ID741" s="13" t="s">
        <v>292</v>
      </c>
      <c r="IE741" s="13" t="s">
        <v>292</v>
      </c>
      <c r="IF741" s="13" t="s">
        <v>292</v>
      </c>
      <c r="IG741" s="13" t="s">
        <v>292</v>
      </c>
      <c r="IH741" s="13" t="s">
        <v>292</v>
      </c>
      <c r="II741" s="13" t="s">
        <v>292</v>
      </c>
      <c r="IJ741" s="13" t="s">
        <v>292</v>
      </c>
      <c r="IK741" s="13" t="s">
        <v>292</v>
      </c>
      <c r="IL741" s="13" t="s">
        <v>292</v>
      </c>
      <c r="IM741" s="13" t="s">
        <v>292</v>
      </c>
      <c r="IN741" s="13" t="s">
        <v>292</v>
      </c>
      <c r="IO741" s="13" t="s">
        <v>292</v>
      </c>
      <c r="IP741" s="13" t="s">
        <v>292</v>
      </c>
      <c r="IQ741" s="13" t="s">
        <v>292</v>
      </c>
      <c r="IR741" s="13" t="s">
        <v>292</v>
      </c>
      <c r="IS741" s="13" t="s">
        <v>292</v>
      </c>
      <c r="IT741" s="13" t="s">
        <v>292</v>
      </c>
      <c r="IU741" s="13" t="s">
        <v>292</v>
      </c>
      <c r="IV741" s="13" t="s">
        <v>292</v>
      </c>
    </row>
    <row r="742" spans="1:256" ht="36.75" customHeight="1">
      <c r="A742" s="36" t="s">
        <v>293</v>
      </c>
      <c r="B742" s="36"/>
      <c r="C742" s="25">
        <v>100</v>
      </c>
      <c r="D742" s="36"/>
      <c r="E742" s="29">
        <v>0</v>
      </c>
      <c r="F742" s="29">
        <v>0</v>
      </c>
      <c r="G742" s="154"/>
      <c r="H742" s="29"/>
      <c r="I742" s="64"/>
      <c r="J742" s="76"/>
      <c r="K742" s="76"/>
      <c r="L742" s="76"/>
      <c r="M742" s="37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 t="s">
        <v>293</v>
      </c>
      <c r="DI742" s="13" t="s">
        <v>293</v>
      </c>
      <c r="DJ742" s="13" t="s">
        <v>293</v>
      </c>
      <c r="DK742" s="13" t="s">
        <v>293</v>
      </c>
      <c r="DL742" s="13" t="s">
        <v>293</v>
      </c>
      <c r="DM742" s="13" t="s">
        <v>293</v>
      </c>
      <c r="DN742" s="13" t="s">
        <v>293</v>
      </c>
      <c r="DO742" s="13" t="s">
        <v>293</v>
      </c>
      <c r="DP742" s="13" t="s">
        <v>293</v>
      </c>
      <c r="DQ742" s="13" t="s">
        <v>293</v>
      </c>
      <c r="DR742" s="13" t="s">
        <v>293</v>
      </c>
      <c r="DS742" s="13" t="s">
        <v>293</v>
      </c>
      <c r="DT742" s="13" t="s">
        <v>293</v>
      </c>
      <c r="DU742" s="13" t="s">
        <v>293</v>
      </c>
      <c r="DV742" s="13" t="s">
        <v>293</v>
      </c>
      <c r="DW742" s="13" t="s">
        <v>293</v>
      </c>
      <c r="DX742" s="13" t="s">
        <v>293</v>
      </c>
      <c r="DY742" s="13" t="s">
        <v>293</v>
      </c>
      <c r="DZ742" s="13" t="s">
        <v>293</v>
      </c>
      <c r="EA742" s="13" t="s">
        <v>293</v>
      </c>
      <c r="EB742" s="13" t="s">
        <v>293</v>
      </c>
      <c r="EC742" s="13" t="s">
        <v>293</v>
      </c>
      <c r="ED742" s="13" t="s">
        <v>293</v>
      </c>
      <c r="EE742" s="13" t="s">
        <v>293</v>
      </c>
      <c r="EF742" s="13" t="s">
        <v>293</v>
      </c>
      <c r="EG742" s="13" t="s">
        <v>293</v>
      </c>
      <c r="EH742" s="13" t="s">
        <v>293</v>
      </c>
      <c r="EI742" s="13" t="s">
        <v>293</v>
      </c>
      <c r="EJ742" s="13" t="s">
        <v>293</v>
      </c>
      <c r="EK742" s="13" t="s">
        <v>293</v>
      </c>
      <c r="EL742" s="13" t="s">
        <v>293</v>
      </c>
      <c r="EM742" s="13" t="s">
        <v>293</v>
      </c>
      <c r="EN742" s="13" t="s">
        <v>293</v>
      </c>
      <c r="EO742" s="13" t="s">
        <v>293</v>
      </c>
      <c r="EP742" s="13" t="s">
        <v>293</v>
      </c>
      <c r="EQ742" s="13" t="s">
        <v>293</v>
      </c>
      <c r="ER742" s="13" t="s">
        <v>293</v>
      </c>
      <c r="ES742" s="13" t="s">
        <v>293</v>
      </c>
      <c r="ET742" s="13" t="s">
        <v>293</v>
      </c>
      <c r="EU742" s="13" t="s">
        <v>293</v>
      </c>
      <c r="EV742" s="13" t="s">
        <v>293</v>
      </c>
      <c r="EW742" s="13" t="s">
        <v>293</v>
      </c>
      <c r="EX742" s="13" t="s">
        <v>293</v>
      </c>
      <c r="EY742" s="13" t="s">
        <v>293</v>
      </c>
      <c r="EZ742" s="13" t="s">
        <v>293</v>
      </c>
      <c r="FA742" s="13" t="s">
        <v>293</v>
      </c>
      <c r="FB742" s="13" t="s">
        <v>293</v>
      </c>
      <c r="FC742" s="13" t="s">
        <v>293</v>
      </c>
      <c r="FD742" s="13" t="s">
        <v>293</v>
      </c>
      <c r="FE742" s="13" t="s">
        <v>293</v>
      </c>
      <c r="FF742" s="13" t="s">
        <v>293</v>
      </c>
      <c r="FG742" s="13" t="s">
        <v>293</v>
      </c>
      <c r="FH742" s="13" t="s">
        <v>293</v>
      </c>
      <c r="FI742" s="13" t="s">
        <v>293</v>
      </c>
      <c r="FJ742" s="13" t="s">
        <v>293</v>
      </c>
      <c r="FK742" s="13" t="s">
        <v>293</v>
      </c>
      <c r="FL742" s="13" t="s">
        <v>293</v>
      </c>
      <c r="FM742" s="13" t="s">
        <v>293</v>
      </c>
      <c r="FN742" s="13" t="s">
        <v>293</v>
      </c>
      <c r="FO742" s="13" t="s">
        <v>293</v>
      </c>
      <c r="FP742" s="13" t="s">
        <v>293</v>
      </c>
      <c r="FQ742" s="13" t="s">
        <v>293</v>
      </c>
      <c r="FR742" s="13" t="s">
        <v>293</v>
      </c>
      <c r="FS742" s="13" t="s">
        <v>293</v>
      </c>
      <c r="FT742" s="13" t="s">
        <v>293</v>
      </c>
      <c r="FU742" s="13" t="s">
        <v>293</v>
      </c>
      <c r="FV742" s="13" t="s">
        <v>293</v>
      </c>
      <c r="FW742" s="13" t="s">
        <v>293</v>
      </c>
      <c r="FX742" s="13" t="s">
        <v>293</v>
      </c>
      <c r="FY742" s="13" t="s">
        <v>293</v>
      </c>
      <c r="FZ742" s="13" t="s">
        <v>293</v>
      </c>
      <c r="GA742" s="13" t="s">
        <v>293</v>
      </c>
      <c r="GB742" s="13" t="s">
        <v>293</v>
      </c>
      <c r="GC742" s="13" t="s">
        <v>293</v>
      </c>
      <c r="GD742" s="13" t="s">
        <v>293</v>
      </c>
      <c r="GE742" s="13" t="s">
        <v>293</v>
      </c>
      <c r="GF742" s="13" t="s">
        <v>293</v>
      </c>
      <c r="GG742" s="13" t="s">
        <v>293</v>
      </c>
      <c r="GH742" s="13" t="s">
        <v>293</v>
      </c>
      <c r="GI742" s="13" t="s">
        <v>293</v>
      </c>
      <c r="GJ742" s="13" t="s">
        <v>293</v>
      </c>
      <c r="GK742" s="13" t="s">
        <v>293</v>
      </c>
      <c r="GL742" s="13" t="s">
        <v>293</v>
      </c>
      <c r="GM742" s="13" t="s">
        <v>293</v>
      </c>
      <c r="GN742" s="13" t="s">
        <v>293</v>
      </c>
      <c r="GO742" s="13" t="s">
        <v>293</v>
      </c>
      <c r="GP742" s="13" t="s">
        <v>293</v>
      </c>
      <c r="GQ742" s="13" t="s">
        <v>293</v>
      </c>
      <c r="GR742" s="13" t="s">
        <v>293</v>
      </c>
      <c r="GS742" s="13" t="s">
        <v>293</v>
      </c>
      <c r="GT742" s="13" t="s">
        <v>293</v>
      </c>
      <c r="GU742" s="13" t="s">
        <v>293</v>
      </c>
      <c r="GV742" s="13" t="s">
        <v>293</v>
      </c>
      <c r="GW742" s="13" t="s">
        <v>293</v>
      </c>
      <c r="GX742" s="13" t="s">
        <v>293</v>
      </c>
      <c r="GY742" s="13" t="s">
        <v>293</v>
      </c>
      <c r="GZ742" s="13" t="s">
        <v>293</v>
      </c>
      <c r="HA742" s="13" t="s">
        <v>293</v>
      </c>
      <c r="HB742" s="13" t="s">
        <v>293</v>
      </c>
      <c r="HC742" s="13" t="s">
        <v>293</v>
      </c>
      <c r="HD742" s="13" t="s">
        <v>293</v>
      </c>
      <c r="HE742" s="13" t="s">
        <v>293</v>
      </c>
      <c r="HF742" s="13" t="s">
        <v>293</v>
      </c>
      <c r="HG742" s="13" t="s">
        <v>293</v>
      </c>
      <c r="HH742" s="13" t="s">
        <v>293</v>
      </c>
      <c r="HI742" s="13" t="s">
        <v>293</v>
      </c>
      <c r="HJ742" s="13" t="s">
        <v>293</v>
      </c>
      <c r="HK742" s="13" t="s">
        <v>293</v>
      </c>
      <c r="HL742" s="13" t="s">
        <v>293</v>
      </c>
      <c r="HM742" s="13" t="s">
        <v>293</v>
      </c>
      <c r="HN742" s="13" t="s">
        <v>293</v>
      </c>
      <c r="HO742" s="13" t="s">
        <v>293</v>
      </c>
      <c r="HP742" s="13" t="s">
        <v>293</v>
      </c>
      <c r="HQ742" s="13" t="s">
        <v>293</v>
      </c>
      <c r="HR742" s="13" t="s">
        <v>293</v>
      </c>
      <c r="HS742" s="13" t="s">
        <v>293</v>
      </c>
      <c r="HT742" s="13" t="s">
        <v>293</v>
      </c>
      <c r="HU742" s="13" t="s">
        <v>293</v>
      </c>
      <c r="HV742" s="13" t="s">
        <v>293</v>
      </c>
      <c r="HW742" s="13" t="s">
        <v>293</v>
      </c>
      <c r="HX742" s="13" t="s">
        <v>293</v>
      </c>
      <c r="HY742" s="13" t="s">
        <v>293</v>
      </c>
      <c r="HZ742" s="13" t="s">
        <v>293</v>
      </c>
      <c r="IA742" s="13" t="s">
        <v>293</v>
      </c>
      <c r="IB742" s="13" t="s">
        <v>293</v>
      </c>
      <c r="IC742" s="13" t="s">
        <v>293</v>
      </c>
      <c r="ID742" s="13" t="s">
        <v>293</v>
      </c>
      <c r="IE742" s="13" t="s">
        <v>293</v>
      </c>
      <c r="IF742" s="13" t="s">
        <v>293</v>
      </c>
      <c r="IG742" s="13" t="s">
        <v>293</v>
      </c>
      <c r="IH742" s="13" t="s">
        <v>293</v>
      </c>
      <c r="II742" s="13" t="s">
        <v>293</v>
      </c>
      <c r="IJ742" s="13" t="s">
        <v>293</v>
      </c>
      <c r="IK742" s="13" t="s">
        <v>293</v>
      </c>
      <c r="IL742" s="13" t="s">
        <v>293</v>
      </c>
      <c r="IM742" s="13" t="s">
        <v>293</v>
      </c>
      <c r="IN742" s="13" t="s">
        <v>293</v>
      </c>
      <c r="IO742" s="13" t="s">
        <v>293</v>
      </c>
      <c r="IP742" s="13" t="s">
        <v>293</v>
      </c>
      <c r="IQ742" s="13" t="s">
        <v>293</v>
      </c>
      <c r="IR742" s="13" t="s">
        <v>293</v>
      </c>
      <c r="IS742" s="13" t="s">
        <v>293</v>
      </c>
      <c r="IT742" s="13" t="s">
        <v>293</v>
      </c>
      <c r="IU742" s="13" t="s">
        <v>293</v>
      </c>
      <c r="IV742" s="13" t="s">
        <v>293</v>
      </c>
    </row>
    <row r="743" spans="1:256" ht="36.75" customHeight="1">
      <c r="A743" s="36" t="s">
        <v>294</v>
      </c>
      <c r="B743" s="36"/>
      <c r="C743" s="25">
        <v>100</v>
      </c>
      <c r="D743" s="36"/>
      <c r="E743" s="29">
        <v>0</v>
      </c>
      <c r="F743" s="29">
        <v>0</v>
      </c>
      <c r="G743" s="154" t="s">
        <v>301</v>
      </c>
      <c r="H743" s="29"/>
      <c r="I743" s="64">
        <v>100</v>
      </c>
      <c r="J743" s="76"/>
      <c r="K743" s="76">
        <v>0</v>
      </c>
      <c r="L743" s="76">
        <v>0</v>
      </c>
      <c r="M743" s="37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 t="s">
        <v>294</v>
      </c>
      <c r="DI743" s="13" t="s">
        <v>294</v>
      </c>
      <c r="DJ743" s="13" t="s">
        <v>294</v>
      </c>
      <c r="DK743" s="13" t="s">
        <v>294</v>
      </c>
      <c r="DL743" s="13" t="s">
        <v>294</v>
      </c>
      <c r="DM743" s="13" t="s">
        <v>294</v>
      </c>
      <c r="DN743" s="13" t="s">
        <v>294</v>
      </c>
      <c r="DO743" s="13" t="s">
        <v>294</v>
      </c>
      <c r="DP743" s="13" t="s">
        <v>294</v>
      </c>
      <c r="DQ743" s="13" t="s">
        <v>294</v>
      </c>
      <c r="DR743" s="13" t="s">
        <v>294</v>
      </c>
      <c r="DS743" s="13" t="s">
        <v>294</v>
      </c>
      <c r="DT743" s="13" t="s">
        <v>294</v>
      </c>
      <c r="DU743" s="13" t="s">
        <v>294</v>
      </c>
      <c r="DV743" s="13" t="s">
        <v>294</v>
      </c>
      <c r="DW743" s="13" t="s">
        <v>294</v>
      </c>
      <c r="DX743" s="13" t="s">
        <v>294</v>
      </c>
      <c r="DY743" s="13" t="s">
        <v>294</v>
      </c>
      <c r="DZ743" s="13" t="s">
        <v>294</v>
      </c>
      <c r="EA743" s="13" t="s">
        <v>294</v>
      </c>
      <c r="EB743" s="13" t="s">
        <v>294</v>
      </c>
      <c r="EC743" s="13" t="s">
        <v>294</v>
      </c>
      <c r="ED743" s="13" t="s">
        <v>294</v>
      </c>
      <c r="EE743" s="13" t="s">
        <v>294</v>
      </c>
      <c r="EF743" s="13" t="s">
        <v>294</v>
      </c>
      <c r="EG743" s="13" t="s">
        <v>294</v>
      </c>
      <c r="EH743" s="13" t="s">
        <v>294</v>
      </c>
      <c r="EI743" s="13" t="s">
        <v>294</v>
      </c>
      <c r="EJ743" s="13" t="s">
        <v>294</v>
      </c>
      <c r="EK743" s="13" t="s">
        <v>294</v>
      </c>
      <c r="EL743" s="13" t="s">
        <v>294</v>
      </c>
      <c r="EM743" s="13" t="s">
        <v>294</v>
      </c>
      <c r="EN743" s="13" t="s">
        <v>294</v>
      </c>
      <c r="EO743" s="13" t="s">
        <v>294</v>
      </c>
      <c r="EP743" s="13" t="s">
        <v>294</v>
      </c>
      <c r="EQ743" s="13" t="s">
        <v>294</v>
      </c>
      <c r="ER743" s="13" t="s">
        <v>294</v>
      </c>
      <c r="ES743" s="13" t="s">
        <v>294</v>
      </c>
      <c r="ET743" s="13" t="s">
        <v>294</v>
      </c>
      <c r="EU743" s="13" t="s">
        <v>294</v>
      </c>
      <c r="EV743" s="13" t="s">
        <v>294</v>
      </c>
      <c r="EW743" s="13" t="s">
        <v>294</v>
      </c>
      <c r="EX743" s="13" t="s">
        <v>294</v>
      </c>
      <c r="EY743" s="13" t="s">
        <v>294</v>
      </c>
      <c r="EZ743" s="13" t="s">
        <v>294</v>
      </c>
      <c r="FA743" s="13" t="s">
        <v>294</v>
      </c>
      <c r="FB743" s="13" t="s">
        <v>294</v>
      </c>
      <c r="FC743" s="13" t="s">
        <v>294</v>
      </c>
      <c r="FD743" s="13" t="s">
        <v>294</v>
      </c>
      <c r="FE743" s="13" t="s">
        <v>294</v>
      </c>
      <c r="FF743" s="13" t="s">
        <v>294</v>
      </c>
      <c r="FG743" s="13" t="s">
        <v>294</v>
      </c>
      <c r="FH743" s="13" t="s">
        <v>294</v>
      </c>
      <c r="FI743" s="13" t="s">
        <v>294</v>
      </c>
      <c r="FJ743" s="13" t="s">
        <v>294</v>
      </c>
      <c r="FK743" s="13" t="s">
        <v>294</v>
      </c>
      <c r="FL743" s="13" t="s">
        <v>294</v>
      </c>
      <c r="FM743" s="13" t="s">
        <v>294</v>
      </c>
      <c r="FN743" s="13" t="s">
        <v>294</v>
      </c>
      <c r="FO743" s="13" t="s">
        <v>294</v>
      </c>
      <c r="FP743" s="13" t="s">
        <v>294</v>
      </c>
      <c r="FQ743" s="13" t="s">
        <v>294</v>
      </c>
      <c r="FR743" s="13" t="s">
        <v>294</v>
      </c>
      <c r="FS743" s="13" t="s">
        <v>294</v>
      </c>
      <c r="FT743" s="13" t="s">
        <v>294</v>
      </c>
      <c r="FU743" s="13" t="s">
        <v>294</v>
      </c>
      <c r="FV743" s="13" t="s">
        <v>294</v>
      </c>
      <c r="FW743" s="13" t="s">
        <v>294</v>
      </c>
      <c r="FX743" s="13" t="s">
        <v>294</v>
      </c>
      <c r="FY743" s="13" t="s">
        <v>294</v>
      </c>
      <c r="FZ743" s="13" t="s">
        <v>294</v>
      </c>
      <c r="GA743" s="13" t="s">
        <v>294</v>
      </c>
      <c r="GB743" s="13" t="s">
        <v>294</v>
      </c>
      <c r="GC743" s="13" t="s">
        <v>294</v>
      </c>
      <c r="GD743" s="13" t="s">
        <v>294</v>
      </c>
      <c r="GE743" s="13" t="s">
        <v>294</v>
      </c>
      <c r="GF743" s="13" t="s">
        <v>294</v>
      </c>
      <c r="GG743" s="13" t="s">
        <v>294</v>
      </c>
      <c r="GH743" s="13" t="s">
        <v>294</v>
      </c>
      <c r="GI743" s="13" t="s">
        <v>294</v>
      </c>
      <c r="GJ743" s="13" t="s">
        <v>294</v>
      </c>
      <c r="GK743" s="13" t="s">
        <v>294</v>
      </c>
      <c r="GL743" s="13" t="s">
        <v>294</v>
      </c>
      <c r="GM743" s="13" t="s">
        <v>294</v>
      </c>
      <c r="GN743" s="13" t="s">
        <v>294</v>
      </c>
      <c r="GO743" s="13" t="s">
        <v>294</v>
      </c>
      <c r="GP743" s="13" t="s">
        <v>294</v>
      </c>
      <c r="GQ743" s="13" t="s">
        <v>294</v>
      </c>
      <c r="GR743" s="13" t="s">
        <v>294</v>
      </c>
      <c r="GS743" s="13" t="s">
        <v>294</v>
      </c>
      <c r="GT743" s="13" t="s">
        <v>294</v>
      </c>
      <c r="GU743" s="13" t="s">
        <v>294</v>
      </c>
      <c r="GV743" s="13" t="s">
        <v>294</v>
      </c>
      <c r="GW743" s="13" t="s">
        <v>294</v>
      </c>
      <c r="GX743" s="13" t="s">
        <v>294</v>
      </c>
      <c r="GY743" s="13" t="s">
        <v>294</v>
      </c>
      <c r="GZ743" s="13" t="s">
        <v>294</v>
      </c>
      <c r="HA743" s="13" t="s">
        <v>294</v>
      </c>
      <c r="HB743" s="13" t="s">
        <v>294</v>
      </c>
      <c r="HC743" s="13" t="s">
        <v>294</v>
      </c>
      <c r="HD743" s="13" t="s">
        <v>294</v>
      </c>
      <c r="HE743" s="13" t="s">
        <v>294</v>
      </c>
      <c r="HF743" s="13" t="s">
        <v>294</v>
      </c>
      <c r="HG743" s="13" t="s">
        <v>294</v>
      </c>
      <c r="HH743" s="13" t="s">
        <v>294</v>
      </c>
      <c r="HI743" s="13" t="s">
        <v>294</v>
      </c>
      <c r="HJ743" s="13" t="s">
        <v>294</v>
      </c>
      <c r="HK743" s="13" t="s">
        <v>294</v>
      </c>
      <c r="HL743" s="13" t="s">
        <v>294</v>
      </c>
      <c r="HM743" s="13" t="s">
        <v>294</v>
      </c>
      <c r="HN743" s="13" t="s">
        <v>294</v>
      </c>
      <c r="HO743" s="13" t="s">
        <v>294</v>
      </c>
      <c r="HP743" s="13" t="s">
        <v>294</v>
      </c>
      <c r="HQ743" s="13" t="s">
        <v>294</v>
      </c>
      <c r="HR743" s="13" t="s">
        <v>294</v>
      </c>
      <c r="HS743" s="13" t="s">
        <v>294</v>
      </c>
      <c r="HT743" s="13" t="s">
        <v>294</v>
      </c>
      <c r="HU743" s="13" t="s">
        <v>294</v>
      </c>
      <c r="HV743" s="13" t="s">
        <v>294</v>
      </c>
      <c r="HW743" s="13" t="s">
        <v>294</v>
      </c>
      <c r="HX743" s="13" t="s">
        <v>294</v>
      </c>
      <c r="HY743" s="13" t="s">
        <v>294</v>
      </c>
      <c r="HZ743" s="13" t="s">
        <v>294</v>
      </c>
      <c r="IA743" s="13" t="s">
        <v>294</v>
      </c>
      <c r="IB743" s="13" t="s">
        <v>294</v>
      </c>
      <c r="IC743" s="13" t="s">
        <v>294</v>
      </c>
      <c r="ID743" s="13" t="s">
        <v>294</v>
      </c>
      <c r="IE743" s="13" t="s">
        <v>294</v>
      </c>
      <c r="IF743" s="13" t="s">
        <v>294</v>
      </c>
      <c r="IG743" s="13" t="s">
        <v>294</v>
      </c>
      <c r="IH743" s="13" t="s">
        <v>294</v>
      </c>
      <c r="II743" s="13" t="s">
        <v>294</v>
      </c>
      <c r="IJ743" s="13" t="s">
        <v>294</v>
      </c>
      <c r="IK743" s="13" t="s">
        <v>294</v>
      </c>
      <c r="IL743" s="13" t="s">
        <v>294</v>
      </c>
      <c r="IM743" s="13" t="s">
        <v>294</v>
      </c>
      <c r="IN743" s="13" t="s">
        <v>294</v>
      </c>
      <c r="IO743" s="13" t="s">
        <v>294</v>
      </c>
      <c r="IP743" s="13" t="s">
        <v>294</v>
      </c>
      <c r="IQ743" s="13" t="s">
        <v>294</v>
      </c>
      <c r="IR743" s="13" t="s">
        <v>294</v>
      </c>
      <c r="IS743" s="13" t="s">
        <v>294</v>
      </c>
      <c r="IT743" s="13" t="s">
        <v>294</v>
      </c>
      <c r="IU743" s="13" t="s">
        <v>294</v>
      </c>
      <c r="IV743" s="13" t="s">
        <v>294</v>
      </c>
    </row>
    <row r="744" spans="1:256" ht="36.75" customHeight="1">
      <c r="A744" s="36" t="s">
        <v>295</v>
      </c>
      <c r="B744" s="36"/>
      <c r="C744" s="25">
        <v>100</v>
      </c>
      <c r="D744" s="36"/>
      <c r="E744" s="29">
        <v>0</v>
      </c>
      <c r="F744" s="29">
        <v>0</v>
      </c>
      <c r="G744" s="154"/>
      <c r="H744" s="36"/>
      <c r="I744" s="76"/>
      <c r="J744" s="76"/>
      <c r="K744" s="76"/>
      <c r="L744" s="76"/>
      <c r="M744" s="37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 t="s">
        <v>295</v>
      </c>
      <c r="DI744" s="13" t="s">
        <v>295</v>
      </c>
      <c r="DJ744" s="13" t="s">
        <v>295</v>
      </c>
      <c r="DK744" s="13" t="s">
        <v>295</v>
      </c>
      <c r="DL744" s="13" t="s">
        <v>295</v>
      </c>
      <c r="DM744" s="13" t="s">
        <v>295</v>
      </c>
      <c r="DN744" s="13" t="s">
        <v>295</v>
      </c>
      <c r="DO744" s="13" t="s">
        <v>295</v>
      </c>
      <c r="DP744" s="13" t="s">
        <v>295</v>
      </c>
      <c r="DQ744" s="13" t="s">
        <v>295</v>
      </c>
      <c r="DR744" s="13" t="s">
        <v>295</v>
      </c>
      <c r="DS744" s="13" t="s">
        <v>295</v>
      </c>
      <c r="DT744" s="13" t="s">
        <v>295</v>
      </c>
      <c r="DU744" s="13" t="s">
        <v>295</v>
      </c>
      <c r="DV744" s="13" t="s">
        <v>295</v>
      </c>
      <c r="DW744" s="13" t="s">
        <v>295</v>
      </c>
      <c r="DX744" s="13" t="s">
        <v>295</v>
      </c>
      <c r="DY744" s="13" t="s">
        <v>295</v>
      </c>
      <c r="DZ744" s="13" t="s">
        <v>295</v>
      </c>
      <c r="EA744" s="13" t="s">
        <v>295</v>
      </c>
      <c r="EB744" s="13" t="s">
        <v>295</v>
      </c>
      <c r="EC744" s="13" t="s">
        <v>295</v>
      </c>
      <c r="ED744" s="13" t="s">
        <v>295</v>
      </c>
      <c r="EE744" s="13" t="s">
        <v>295</v>
      </c>
      <c r="EF744" s="13" t="s">
        <v>295</v>
      </c>
      <c r="EG744" s="13" t="s">
        <v>295</v>
      </c>
      <c r="EH744" s="13" t="s">
        <v>295</v>
      </c>
      <c r="EI744" s="13" t="s">
        <v>295</v>
      </c>
      <c r="EJ744" s="13" t="s">
        <v>295</v>
      </c>
      <c r="EK744" s="13" t="s">
        <v>295</v>
      </c>
      <c r="EL744" s="13" t="s">
        <v>295</v>
      </c>
      <c r="EM744" s="13" t="s">
        <v>295</v>
      </c>
      <c r="EN744" s="13" t="s">
        <v>295</v>
      </c>
      <c r="EO744" s="13" t="s">
        <v>295</v>
      </c>
      <c r="EP744" s="13" t="s">
        <v>295</v>
      </c>
      <c r="EQ744" s="13" t="s">
        <v>295</v>
      </c>
      <c r="ER744" s="13" t="s">
        <v>295</v>
      </c>
      <c r="ES744" s="13" t="s">
        <v>295</v>
      </c>
      <c r="ET744" s="13" t="s">
        <v>295</v>
      </c>
      <c r="EU744" s="13" t="s">
        <v>295</v>
      </c>
      <c r="EV744" s="13" t="s">
        <v>295</v>
      </c>
      <c r="EW744" s="13" t="s">
        <v>295</v>
      </c>
      <c r="EX744" s="13" t="s">
        <v>295</v>
      </c>
      <c r="EY744" s="13" t="s">
        <v>295</v>
      </c>
      <c r="EZ744" s="13" t="s">
        <v>295</v>
      </c>
      <c r="FA744" s="13" t="s">
        <v>295</v>
      </c>
      <c r="FB744" s="13" t="s">
        <v>295</v>
      </c>
      <c r="FC744" s="13" t="s">
        <v>295</v>
      </c>
      <c r="FD744" s="13" t="s">
        <v>295</v>
      </c>
      <c r="FE744" s="13" t="s">
        <v>295</v>
      </c>
      <c r="FF744" s="13" t="s">
        <v>295</v>
      </c>
      <c r="FG744" s="13" t="s">
        <v>295</v>
      </c>
      <c r="FH744" s="13" t="s">
        <v>295</v>
      </c>
      <c r="FI744" s="13" t="s">
        <v>295</v>
      </c>
      <c r="FJ744" s="13" t="s">
        <v>295</v>
      </c>
      <c r="FK744" s="13" t="s">
        <v>295</v>
      </c>
      <c r="FL744" s="13" t="s">
        <v>295</v>
      </c>
      <c r="FM744" s="13" t="s">
        <v>295</v>
      </c>
      <c r="FN744" s="13" t="s">
        <v>295</v>
      </c>
      <c r="FO744" s="13" t="s">
        <v>295</v>
      </c>
      <c r="FP744" s="13" t="s">
        <v>295</v>
      </c>
      <c r="FQ744" s="13" t="s">
        <v>295</v>
      </c>
      <c r="FR744" s="13" t="s">
        <v>295</v>
      </c>
      <c r="FS744" s="13" t="s">
        <v>295</v>
      </c>
      <c r="FT744" s="13" t="s">
        <v>295</v>
      </c>
      <c r="FU744" s="13" t="s">
        <v>295</v>
      </c>
      <c r="FV744" s="13" t="s">
        <v>295</v>
      </c>
      <c r="FW744" s="13" t="s">
        <v>295</v>
      </c>
      <c r="FX744" s="13" t="s">
        <v>295</v>
      </c>
      <c r="FY744" s="13" t="s">
        <v>295</v>
      </c>
      <c r="FZ744" s="13" t="s">
        <v>295</v>
      </c>
      <c r="GA744" s="13" t="s">
        <v>295</v>
      </c>
      <c r="GB744" s="13" t="s">
        <v>295</v>
      </c>
      <c r="GC744" s="13" t="s">
        <v>295</v>
      </c>
      <c r="GD744" s="13" t="s">
        <v>295</v>
      </c>
      <c r="GE744" s="13" t="s">
        <v>295</v>
      </c>
      <c r="GF744" s="13" t="s">
        <v>295</v>
      </c>
      <c r="GG744" s="13" t="s">
        <v>295</v>
      </c>
      <c r="GH744" s="13" t="s">
        <v>295</v>
      </c>
      <c r="GI744" s="13" t="s">
        <v>295</v>
      </c>
      <c r="GJ744" s="13" t="s">
        <v>295</v>
      </c>
      <c r="GK744" s="13" t="s">
        <v>295</v>
      </c>
      <c r="GL744" s="13" t="s">
        <v>295</v>
      </c>
      <c r="GM744" s="13" t="s">
        <v>295</v>
      </c>
      <c r="GN744" s="13" t="s">
        <v>295</v>
      </c>
      <c r="GO744" s="13" t="s">
        <v>295</v>
      </c>
      <c r="GP744" s="13" t="s">
        <v>295</v>
      </c>
      <c r="GQ744" s="13" t="s">
        <v>295</v>
      </c>
      <c r="GR744" s="13" t="s">
        <v>295</v>
      </c>
      <c r="GS744" s="13" t="s">
        <v>295</v>
      </c>
      <c r="GT744" s="13" t="s">
        <v>295</v>
      </c>
      <c r="GU744" s="13" t="s">
        <v>295</v>
      </c>
      <c r="GV744" s="13" t="s">
        <v>295</v>
      </c>
      <c r="GW744" s="13" t="s">
        <v>295</v>
      </c>
      <c r="GX744" s="13" t="s">
        <v>295</v>
      </c>
      <c r="GY744" s="13" t="s">
        <v>295</v>
      </c>
      <c r="GZ744" s="13" t="s">
        <v>295</v>
      </c>
      <c r="HA744" s="13" t="s">
        <v>295</v>
      </c>
      <c r="HB744" s="13" t="s">
        <v>295</v>
      </c>
      <c r="HC744" s="13" t="s">
        <v>295</v>
      </c>
      <c r="HD744" s="13" t="s">
        <v>295</v>
      </c>
      <c r="HE744" s="13" t="s">
        <v>295</v>
      </c>
      <c r="HF744" s="13" t="s">
        <v>295</v>
      </c>
      <c r="HG744" s="13" t="s">
        <v>295</v>
      </c>
      <c r="HH744" s="13" t="s">
        <v>295</v>
      </c>
      <c r="HI744" s="13" t="s">
        <v>295</v>
      </c>
      <c r="HJ744" s="13" t="s">
        <v>295</v>
      </c>
      <c r="HK744" s="13" t="s">
        <v>295</v>
      </c>
      <c r="HL744" s="13" t="s">
        <v>295</v>
      </c>
      <c r="HM744" s="13" t="s">
        <v>295</v>
      </c>
      <c r="HN744" s="13" t="s">
        <v>295</v>
      </c>
      <c r="HO744" s="13" t="s">
        <v>295</v>
      </c>
      <c r="HP744" s="13" t="s">
        <v>295</v>
      </c>
      <c r="HQ744" s="13" t="s">
        <v>295</v>
      </c>
      <c r="HR744" s="13" t="s">
        <v>295</v>
      </c>
      <c r="HS744" s="13" t="s">
        <v>295</v>
      </c>
      <c r="HT744" s="13" t="s">
        <v>295</v>
      </c>
      <c r="HU744" s="13" t="s">
        <v>295</v>
      </c>
      <c r="HV744" s="13" t="s">
        <v>295</v>
      </c>
      <c r="HW744" s="13" t="s">
        <v>295</v>
      </c>
      <c r="HX744" s="13" t="s">
        <v>295</v>
      </c>
      <c r="HY744" s="13" t="s">
        <v>295</v>
      </c>
      <c r="HZ744" s="13" t="s">
        <v>295</v>
      </c>
      <c r="IA744" s="13" t="s">
        <v>295</v>
      </c>
      <c r="IB744" s="13" t="s">
        <v>295</v>
      </c>
      <c r="IC744" s="13" t="s">
        <v>295</v>
      </c>
      <c r="ID744" s="13" t="s">
        <v>295</v>
      </c>
      <c r="IE744" s="13" t="s">
        <v>295</v>
      </c>
      <c r="IF744" s="13" t="s">
        <v>295</v>
      </c>
      <c r="IG744" s="13" t="s">
        <v>295</v>
      </c>
      <c r="IH744" s="13" t="s">
        <v>295</v>
      </c>
      <c r="II744" s="13" t="s">
        <v>295</v>
      </c>
      <c r="IJ744" s="13" t="s">
        <v>295</v>
      </c>
      <c r="IK744" s="13" t="s">
        <v>295</v>
      </c>
      <c r="IL744" s="13" t="s">
        <v>295</v>
      </c>
      <c r="IM744" s="13" t="s">
        <v>295</v>
      </c>
      <c r="IN744" s="13" t="s">
        <v>295</v>
      </c>
      <c r="IO744" s="13" t="s">
        <v>295</v>
      </c>
      <c r="IP744" s="13" t="s">
        <v>295</v>
      </c>
      <c r="IQ744" s="13" t="s">
        <v>295</v>
      </c>
      <c r="IR744" s="13" t="s">
        <v>295</v>
      </c>
      <c r="IS744" s="13" t="s">
        <v>295</v>
      </c>
      <c r="IT744" s="13" t="s">
        <v>295</v>
      </c>
      <c r="IU744" s="13" t="s">
        <v>295</v>
      </c>
      <c r="IV744" s="13" t="s">
        <v>295</v>
      </c>
    </row>
    <row r="745" spans="1:256" ht="36.75" customHeight="1">
      <c r="A745" s="36" t="s">
        <v>163</v>
      </c>
      <c r="B745" s="36"/>
      <c r="C745" s="25">
        <v>100</v>
      </c>
      <c r="D745" s="36"/>
      <c r="E745" s="29">
        <v>0</v>
      </c>
      <c r="F745" s="29">
        <v>0</v>
      </c>
      <c r="G745" s="154"/>
      <c r="H745" s="36"/>
      <c r="I745" s="76"/>
      <c r="J745" s="76"/>
      <c r="K745" s="76"/>
      <c r="L745" s="76"/>
      <c r="M745" s="37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 t="s">
        <v>163</v>
      </c>
      <c r="DI745" s="13" t="s">
        <v>163</v>
      </c>
      <c r="DJ745" s="13" t="s">
        <v>163</v>
      </c>
      <c r="DK745" s="13" t="s">
        <v>163</v>
      </c>
      <c r="DL745" s="13" t="s">
        <v>163</v>
      </c>
      <c r="DM745" s="13" t="s">
        <v>163</v>
      </c>
      <c r="DN745" s="13" t="s">
        <v>163</v>
      </c>
      <c r="DO745" s="13" t="s">
        <v>163</v>
      </c>
      <c r="DP745" s="13" t="s">
        <v>163</v>
      </c>
      <c r="DQ745" s="13" t="s">
        <v>163</v>
      </c>
      <c r="DR745" s="13" t="s">
        <v>163</v>
      </c>
      <c r="DS745" s="13" t="s">
        <v>163</v>
      </c>
      <c r="DT745" s="13" t="s">
        <v>163</v>
      </c>
      <c r="DU745" s="13" t="s">
        <v>163</v>
      </c>
      <c r="DV745" s="13" t="s">
        <v>163</v>
      </c>
      <c r="DW745" s="13" t="s">
        <v>163</v>
      </c>
      <c r="DX745" s="13" t="s">
        <v>163</v>
      </c>
      <c r="DY745" s="13" t="s">
        <v>163</v>
      </c>
      <c r="DZ745" s="13" t="s">
        <v>163</v>
      </c>
      <c r="EA745" s="13" t="s">
        <v>163</v>
      </c>
      <c r="EB745" s="13" t="s">
        <v>163</v>
      </c>
      <c r="EC745" s="13" t="s">
        <v>163</v>
      </c>
      <c r="ED745" s="13" t="s">
        <v>163</v>
      </c>
      <c r="EE745" s="13" t="s">
        <v>163</v>
      </c>
      <c r="EF745" s="13" t="s">
        <v>163</v>
      </c>
      <c r="EG745" s="13" t="s">
        <v>163</v>
      </c>
      <c r="EH745" s="13" t="s">
        <v>163</v>
      </c>
      <c r="EI745" s="13" t="s">
        <v>163</v>
      </c>
      <c r="EJ745" s="13" t="s">
        <v>163</v>
      </c>
      <c r="EK745" s="13" t="s">
        <v>163</v>
      </c>
      <c r="EL745" s="13" t="s">
        <v>163</v>
      </c>
      <c r="EM745" s="13" t="s">
        <v>163</v>
      </c>
      <c r="EN745" s="13" t="s">
        <v>163</v>
      </c>
      <c r="EO745" s="13" t="s">
        <v>163</v>
      </c>
      <c r="EP745" s="13" t="s">
        <v>163</v>
      </c>
      <c r="EQ745" s="13" t="s">
        <v>163</v>
      </c>
      <c r="ER745" s="13" t="s">
        <v>163</v>
      </c>
      <c r="ES745" s="13" t="s">
        <v>163</v>
      </c>
      <c r="ET745" s="13" t="s">
        <v>163</v>
      </c>
      <c r="EU745" s="13" t="s">
        <v>163</v>
      </c>
      <c r="EV745" s="13" t="s">
        <v>163</v>
      </c>
      <c r="EW745" s="13" t="s">
        <v>163</v>
      </c>
      <c r="EX745" s="13" t="s">
        <v>163</v>
      </c>
      <c r="EY745" s="13" t="s">
        <v>163</v>
      </c>
      <c r="EZ745" s="13" t="s">
        <v>163</v>
      </c>
      <c r="FA745" s="13" t="s">
        <v>163</v>
      </c>
      <c r="FB745" s="13" t="s">
        <v>163</v>
      </c>
      <c r="FC745" s="13" t="s">
        <v>163</v>
      </c>
      <c r="FD745" s="13" t="s">
        <v>163</v>
      </c>
      <c r="FE745" s="13" t="s">
        <v>163</v>
      </c>
      <c r="FF745" s="13" t="s">
        <v>163</v>
      </c>
      <c r="FG745" s="13" t="s">
        <v>163</v>
      </c>
      <c r="FH745" s="13" t="s">
        <v>163</v>
      </c>
      <c r="FI745" s="13" t="s">
        <v>163</v>
      </c>
      <c r="FJ745" s="13" t="s">
        <v>163</v>
      </c>
      <c r="FK745" s="13" t="s">
        <v>163</v>
      </c>
      <c r="FL745" s="13" t="s">
        <v>163</v>
      </c>
      <c r="FM745" s="13" t="s">
        <v>163</v>
      </c>
      <c r="FN745" s="13" t="s">
        <v>163</v>
      </c>
      <c r="FO745" s="13" t="s">
        <v>163</v>
      </c>
      <c r="FP745" s="13" t="s">
        <v>163</v>
      </c>
      <c r="FQ745" s="13" t="s">
        <v>163</v>
      </c>
      <c r="FR745" s="13" t="s">
        <v>163</v>
      </c>
      <c r="FS745" s="13" t="s">
        <v>163</v>
      </c>
      <c r="FT745" s="13" t="s">
        <v>163</v>
      </c>
      <c r="FU745" s="13" t="s">
        <v>163</v>
      </c>
      <c r="FV745" s="13" t="s">
        <v>163</v>
      </c>
      <c r="FW745" s="13" t="s">
        <v>163</v>
      </c>
      <c r="FX745" s="13" t="s">
        <v>163</v>
      </c>
      <c r="FY745" s="13" t="s">
        <v>163</v>
      </c>
      <c r="FZ745" s="13" t="s">
        <v>163</v>
      </c>
      <c r="GA745" s="13" t="s">
        <v>163</v>
      </c>
      <c r="GB745" s="13" t="s">
        <v>163</v>
      </c>
      <c r="GC745" s="13" t="s">
        <v>163</v>
      </c>
      <c r="GD745" s="13" t="s">
        <v>163</v>
      </c>
      <c r="GE745" s="13" t="s">
        <v>163</v>
      </c>
      <c r="GF745" s="13" t="s">
        <v>163</v>
      </c>
      <c r="GG745" s="13" t="s">
        <v>163</v>
      </c>
      <c r="GH745" s="13" t="s">
        <v>163</v>
      </c>
      <c r="GI745" s="13" t="s">
        <v>163</v>
      </c>
      <c r="GJ745" s="13" t="s">
        <v>163</v>
      </c>
      <c r="GK745" s="13" t="s">
        <v>163</v>
      </c>
      <c r="GL745" s="13" t="s">
        <v>163</v>
      </c>
      <c r="GM745" s="13" t="s">
        <v>163</v>
      </c>
      <c r="GN745" s="13" t="s">
        <v>163</v>
      </c>
      <c r="GO745" s="13" t="s">
        <v>163</v>
      </c>
      <c r="GP745" s="13" t="s">
        <v>163</v>
      </c>
      <c r="GQ745" s="13" t="s">
        <v>163</v>
      </c>
      <c r="GR745" s="13" t="s">
        <v>163</v>
      </c>
      <c r="GS745" s="13" t="s">
        <v>163</v>
      </c>
      <c r="GT745" s="13" t="s">
        <v>163</v>
      </c>
      <c r="GU745" s="13" t="s">
        <v>163</v>
      </c>
      <c r="GV745" s="13" t="s">
        <v>163</v>
      </c>
      <c r="GW745" s="13" t="s">
        <v>163</v>
      </c>
      <c r="GX745" s="13" t="s">
        <v>163</v>
      </c>
      <c r="GY745" s="13" t="s">
        <v>163</v>
      </c>
      <c r="GZ745" s="13" t="s">
        <v>163</v>
      </c>
      <c r="HA745" s="13" t="s">
        <v>163</v>
      </c>
      <c r="HB745" s="13" t="s">
        <v>163</v>
      </c>
      <c r="HC745" s="13" t="s">
        <v>163</v>
      </c>
      <c r="HD745" s="13" t="s">
        <v>163</v>
      </c>
      <c r="HE745" s="13" t="s">
        <v>163</v>
      </c>
      <c r="HF745" s="13" t="s">
        <v>163</v>
      </c>
      <c r="HG745" s="13" t="s">
        <v>163</v>
      </c>
      <c r="HH745" s="13" t="s">
        <v>163</v>
      </c>
      <c r="HI745" s="13" t="s">
        <v>163</v>
      </c>
      <c r="HJ745" s="13" t="s">
        <v>163</v>
      </c>
      <c r="HK745" s="13" t="s">
        <v>163</v>
      </c>
      <c r="HL745" s="13" t="s">
        <v>163</v>
      </c>
      <c r="HM745" s="13" t="s">
        <v>163</v>
      </c>
      <c r="HN745" s="13" t="s">
        <v>163</v>
      </c>
      <c r="HO745" s="13" t="s">
        <v>163</v>
      </c>
      <c r="HP745" s="13" t="s">
        <v>163</v>
      </c>
      <c r="HQ745" s="13" t="s">
        <v>163</v>
      </c>
      <c r="HR745" s="13" t="s">
        <v>163</v>
      </c>
      <c r="HS745" s="13" t="s">
        <v>163</v>
      </c>
      <c r="HT745" s="13" t="s">
        <v>163</v>
      </c>
      <c r="HU745" s="13" t="s">
        <v>163</v>
      </c>
      <c r="HV745" s="13" t="s">
        <v>163</v>
      </c>
      <c r="HW745" s="13" t="s">
        <v>163</v>
      </c>
      <c r="HX745" s="13" t="s">
        <v>163</v>
      </c>
      <c r="HY745" s="13" t="s">
        <v>163</v>
      </c>
      <c r="HZ745" s="13" t="s">
        <v>163</v>
      </c>
      <c r="IA745" s="13" t="s">
        <v>163</v>
      </c>
      <c r="IB745" s="13" t="s">
        <v>163</v>
      </c>
      <c r="IC745" s="13" t="s">
        <v>163</v>
      </c>
      <c r="ID745" s="13" t="s">
        <v>163</v>
      </c>
      <c r="IE745" s="13" t="s">
        <v>163</v>
      </c>
      <c r="IF745" s="13" t="s">
        <v>163</v>
      </c>
      <c r="IG745" s="13" t="s">
        <v>163</v>
      </c>
      <c r="IH745" s="13" t="s">
        <v>163</v>
      </c>
      <c r="II745" s="13" t="s">
        <v>163</v>
      </c>
      <c r="IJ745" s="13" t="s">
        <v>163</v>
      </c>
      <c r="IK745" s="13" t="s">
        <v>163</v>
      </c>
      <c r="IL745" s="13" t="s">
        <v>163</v>
      </c>
      <c r="IM745" s="13" t="s">
        <v>163</v>
      </c>
      <c r="IN745" s="13" t="s">
        <v>163</v>
      </c>
      <c r="IO745" s="13" t="s">
        <v>163</v>
      </c>
      <c r="IP745" s="13" t="s">
        <v>163</v>
      </c>
      <c r="IQ745" s="13" t="s">
        <v>163</v>
      </c>
      <c r="IR745" s="13" t="s">
        <v>163</v>
      </c>
      <c r="IS745" s="13" t="s">
        <v>163</v>
      </c>
      <c r="IT745" s="13" t="s">
        <v>163</v>
      </c>
      <c r="IU745" s="13" t="s">
        <v>163</v>
      </c>
      <c r="IV745" s="13" t="s">
        <v>163</v>
      </c>
    </row>
    <row r="746" spans="1:256" ht="36.75" customHeight="1">
      <c r="A746" s="36" t="s">
        <v>296</v>
      </c>
      <c r="B746" s="36"/>
      <c r="C746" s="25">
        <v>100</v>
      </c>
      <c r="D746" s="36"/>
      <c r="E746" s="29">
        <v>0</v>
      </c>
      <c r="F746" s="29">
        <v>0</v>
      </c>
      <c r="G746" s="154"/>
      <c r="H746" s="36"/>
      <c r="I746" s="76"/>
      <c r="J746" s="76"/>
      <c r="K746" s="76"/>
      <c r="L746" s="76"/>
      <c r="M746" s="37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 t="s">
        <v>296</v>
      </c>
      <c r="DI746" s="13" t="s">
        <v>296</v>
      </c>
      <c r="DJ746" s="13" t="s">
        <v>296</v>
      </c>
      <c r="DK746" s="13" t="s">
        <v>296</v>
      </c>
      <c r="DL746" s="13" t="s">
        <v>296</v>
      </c>
      <c r="DM746" s="13" t="s">
        <v>296</v>
      </c>
      <c r="DN746" s="13" t="s">
        <v>296</v>
      </c>
      <c r="DO746" s="13" t="s">
        <v>296</v>
      </c>
      <c r="DP746" s="13" t="s">
        <v>296</v>
      </c>
      <c r="DQ746" s="13" t="s">
        <v>296</v>
      </c>
      <c r="DR746" s="13" t="s">
        <v>296</v>
      </c>
      <c r="DS746" s="13" t="s">
        <v>296</v>
      </c>
      <c r="DT746" s="13" t="s">
        <v>296</v>
      </c>
      <c r="DU746" s="13" t="s">
        <v>296</v>
      </c>
      <c r="DV746" s="13" t="s">
        <v>296</v>
      </c>
      <c r="DW746" s="13" t="s">
        <v>296</v>
      </c>
      <c r="DX746" s="13" t="s">
        <v>296</v>
      </c>
      <c r="DY746" s="13" t="s">
        <v>296</v>
      </c>
      <c r="DZ746" s="13" t="s">
        <v>296</v>
      </c>
      <c r="EA746" s="13" t="s">
        <v>296</v>
      </c>
      <c r="EB746" s="13" t="s">
        <v>296</v>
      </c>
      <c r="EC746" s="13" t="s">
        <v>296</v>
      </c>
      <c r="ED746" s="13" t="s">
        <v>296</v>
      </c>
      <c r="EE746" s="13" t="s">
        <v>296</v>
      </c>
      <c r="EF746" s="13" t="s">
        <v>296</v>
      </c>
      <c r="EG746" s="13" t="s">
        <v>296</v>
      </c>
      <c r="EH746" s="13" t="s">
        <v>296</v>
      </c>
      <c r="EI746" s="13" t="s">
        <v>296</v>
      </c>
      <c r="EJ746" s="13" t="s">
        <v>296</v>
      </c>
      <c r="EK746" s="13" t="s">
        <v>296</v>
      </c>
      <c r="EL746" s="13" t="s">
        <v>296</v>
      </c>
      <c r="EM746" s="13" t="s">
        <v>296</v>
      </c>
      <c r="EN746" s="13" t="s">
        <v>296</v>
      </c>
      <c r="EO746" s="13" t="s">
        <v>296</v>
      </c>
      <c r="EP746" s="13" t="s">
        <v>296</v>
      </c>
      <c r="EQ746" s="13" t="s">
        <v>296</v>
      </c>
      <c r="ER746" s="13" t="s">
        <v>296</v>
      </c>
      <c r="ES746" s="13" t="s">
        <v>296</v>
      </c>
      <c r="ET746" s="13" t="s">
        <v>296</v>
      </c>
      <c r="EU746" s="13" t="s">
        <v>296</v>
      </c>
      <c r="EV746" s="13" t="s">
        <v>296</v>
      </c>
      <c r="EW746" s="13" t="s">
        <v>296</v>
      </c>
      <c r="EX746" s="13" t="s">
        <v>296</v>
      </c>
      <c r="EY746" s="13" t="s">
        <v>296</v>
      </c>
      <c r="EZ746" s="13" t="s">
        <v>296</v>
      </c>
      <c r="FA746" s="13" t="s">
        <v>296</v>
      </c>
      <c r="FB746" s="13" t="s">
        <v>296</v>
      </c>
      <c r="FC746" s="13" t="s">
        <v>296</v>
      </c>
      <c r="FD746" s="13" t="s">
        <v>296</v>
      </c>
      <c r="FE746" s="13" t="s">
        <v>296</v>
      </c>
      <c r="FF746" s="13" t="s">
        <v>296</v>
      </c>
      <c r="FG746" s="13" t="s">
        <v>296</v>
      </c>
      <c r="FH746" s="13" t="s">
        <v>296</v>
      </c>
      <c r="FI746" s="13" t="s">
        <v>296</v>
      </c>
      <c r="FJ746" s="13" t="s">
        <v>296</v>
      </c>
      <c r="FK746" s="13" t="s">
        <v>296</v>
      </c>
      <c r="FL746" s="13" t="s">
        <v>296</v>
      </c>
      <c r="FM746" s="13" t="s">
        <v>296</v>
      </c>
      <c r="FN746" s="13" t="s">
        <v>296</v>
      </c>
      <c r="FO746" s="13" t="s">
        <v>296</v>
      </c>
      <c r="FP746" s="13" t="s">
        <v>296</v>
      </c>
      <c r="FQ746" s="13" t="s">
        <v>296</v>
      </c>
      <c r="FR746" s="13" t="s">
        <v>296</v>
      </c>
      <c r="FS746" s="13" t="s">
        <v>296</v>
      </c>
      <c r="FT746" s="13" t="s">
        <v>296</v>
      </c>
      <c r="FU746" s="13" t="s">
        <v>296</v>
      </c>
      <c r="FV746" s="13" t="s">
        <v>296</v>
      </c>
      <c r="FW746" s="13" t="s">
        <v>296</v>
      </c>
      <c r="FX746" s="13" t="s">
        <v>296</v>
      </c>
      <c r="FY746" s="13" t="s">
        <v>296</v>
      </c>
      <c r="FZ746" s="13" t="s">
        <v>296</v>
      </c>
      <c r="GA746" s="13" t="s">
        <v>296</v>
      </c>
      <c r="GB746" s="13" t="s">
        <v>296</v>
      </c>
      <c r="GC746" s="13" t="s">
        <v>296</v>
      </c>
      <c r="GD746" s="13" t="s">
        <v>296</v>
      </c>
      <c r="GE746" s="13" t="s">
        <v>296</v>
      </c>
      <c r="GF746" s="13" t="s">
        <v>296</v>
      </c>
      <c r="GG746" s="13" t="s">
        <v>296</v>
      </c>
      <c r="GH746" s="13" t="s">
        <v>296</v>
      </c>
      <c r="GI746" s="13" t="s">
        <v>296</v>
      </c>
      <c r="GJ746" s="13" t="s">
        <v>296</v>
      </c>
      <c r="GK746" s="13" t="s">
        <v>296</v>
      </c>
      <c r="GL746" s="13" t="s">
        <v>296</v>
      </c>
      <c r="GM746" s="13" t="s">
        <v>296</v>
      </c>
      <c r="GN746" s="13" t="s">
        <v>296</v>
      </c>
      <c r="GO746" s="13" t="s">
        <v>296</v>
      </c>
      <c r="GP746" s="13" t="s">
        <v>296</v>
      </c>
      <c r="GQ746" s="13" t="s">
        <v>296</v>
      </c>
      <c r="GR746" s="13" t="s">
        <v>296</v>
      </c>
      <c r="GS746" s="13" t="s">
        <v>296</v>
      </c>
      <c r="GT746" s="13" t="s">
        <v>296</v>
      </c>
      <c r="GU746" s="13" t="s">
        <v>296</v>
      </c>
      <c r="GV746" s="13" t="s">
        <v>296</v>
      </c>
      <c r="GW746" s="13" t="s">
        <v>296</v>
      </c>
      <c r="GX746" s="13" t="s">
        <v>296</v>
      </c>
      <c r="GY746" s="13" t="s">
        <v>296</v>
      </c>
      <c r="GZ746" s="13" t="s">
        <v>296</v>
      </c>
      <c r="HA746" s="13" t="s">
        <v>296</v>
      </c>
      <c r="HB746" s="13" t="s">
        <v>296</v>
      </c>
      <c r="HC746" s="13" t="s">
        <v>296</v>
      </c>
      <c r="HD746" s="13" t="s">
        <v>296</v>
      </c>
      <c r="HE746" s="13" t="s">
        <v>296</v>
      </c>
      <c r="HF746" s="13" t="s">
        <v>296</v>
      </c>
      <c r="HG746" s="13" t="s">
        <v>296</v>
      </c>
      <c r="HH746" s="13" t="s">
        <v>296</v>
      </c>
      <c r="HI746" s="13" t="s">
        <v>296</v>
      </c>
      <c r="HJ746" s="13" t="s">
        <v>296</v>
      </c>
      <c r="HK746" s="13" t="s">
        <v>296</v>
      </c>
      <c r="HL746" s="13" t="s">
        <v>296</v>
      </c>
      <c r="HM746" s="13" t="s">
        <v>296</v>
      </c>
      <c r="HN746" s="13" t="s">
        <v>296</v>
      </c>
      <c r="HO746" s="13" t="s">
        <v>296</v>
      </c>
      <c r="HP746" s="13" t="s">
        <v>296</v>
      </c>
      <c r="HQ746" s="13" t="s">
        <v>296</v>
      </c>
      <c r="HR746" s="13" t="s">
        <v>296</v>
      </c>
      <c r="HS746" s="13" t="s">
        <v>296</v>
      </c>
      <c r="HT746" s="13" t="s">
        <v>296</v>
      </c>
      <c r="HU746" s="13" t="s">
        <v>296</v>
      </c>
      <c r="HV746" s="13" t="s">
        <v>296</v>
      </c>
      <c r="HW746" s="13" t="s">
        <v>296</v>
      </c>
      <c r="HX746" s="13" t="s">
        <v>296</v>
      </c>
      <c r="HY746" s="13" t="s">
        <v>296</v>
      </c>
      <c r="HZ746" s="13" t="s">
        <v>296</v>
      </c>
      <c r="IA746" s="13" t="s">
        <v>296</v>
      </c>
      <c r="IB746" s="13" t="s">
        <v>296</v>
      </c>
      <c r="IC746" s="13" t="s">
        <v>296</v>
      </c>
      <c r="ID746" s="13" t="s">
        <v>296</v>
      </c>
      <c r="IE746" s="13" t="s">
        <v>296</v>
      </c>
      <c r="IF746" s="13" t="s">
        <v>296</v>
      </c>
      <c r="IG746" s="13" t="s">
        <v>296</v>
      </c>
      <c r="IH746" s="13" t="s">
        <v>296</v>
      </c>
      <c r="II746" s="13" t="s">
        <v>296</v>
      </c>
      <c r="IJ746" s="13" t="s">
        <v>296</v>
      </c>
      <c r="IK746" s="13" t="s">
        <v>296</v>
      </c>
      <c r="IL746" s="13" t="s">
        <v>296</v>
      </c>
      <c r="IM746" s="13" t="s">
        <v>296</v>
      </c>
      <c r="IN746" s="13" t="s">
        <v>296</v>
      </c>
      <c r="IO746" s="13" t="s">
        <v>296</v>
      </c>
      <c r="IP746" s="13" t="s">
        <v>296</v>
      </c>
      <c r="IQ746" s="13" t="s">
        <v>296</v>
      </c>
      <c r="IR746" s="13" t="s">
        <v>296</v>
      </c>
      <c r="IS746" s="13" t="s">
        <v>296</v>
      </c>
      <c r="IT746" s="13" t="s">
        <v>296</v>
      </c>
      <c r="IU746" s="13" t="s">
        <v>296</v>
      </c>
      <c r="IV746" s="13" t="s">
        <v>296</v>
      </c>
    </row>
    <row r="747" spans="1:256" ht="36.75" customHeight="1">
      <c r="A747" s="36" t="s">
        <v>297</v>
      </c>
      <c r="B747" s="36"/>
      <c r="C747" s="25">
        <v>100</v>
      </c>
      <c r="D747" s="36"/>
      <c r="E747" s="29">
        <v>0</v>
      </c>
      <c r="F747" s="29">
        <v>0</v>
      </c>
      <c r="G747" s="154"/>
      <c r="H747" s="36"/>
      <c r="I747" s="76"/>
      <c r="J747" s="76"/>
      <c r="K747" s="76"/>
      <c r="L747" s="76"/>
      <c r="M747" s="37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 t="s">
        <v>297</v>
      </c>
      <c r="DI747" s="13" t="s">
        <v>297</v>
      </c>
      <c r="DJ747" s="13" t="s">
        <v>297</v>
      </c>
      <c r="DK747" s="13" t="s">
        <v>297</v>
      </c>
      <c r="DL747" s="13" t="s">
        <v>297</v>
      </c>
      <c r="DM747" s="13" t="s">
        <v>297</v>
      </c>
      <c r="DN747" s="13" t="s">
        <v>297</v>
      </c>
      <c r="DO747" s="13" t="s">
        <v>297</v>
      </c>
      <c r="DP747" s="13" t="s">
        <v>297</v>
      </c>
      <c r="DQ747" s="13" t="s">
        <v>297</v>
      </c>
      <c r="DR747" s="13" t="s">
        <v>297</v>
      </c>
      <c r="DS747" s="13" t="s">
        <v>297</v>
      </c>
      <c r="DT747" s="13" t="s">
        <v>297</v>
      </c>
      <c r="DU747" s="13" t="s">
        <v>297</v>
      </c>
      <c r="DV747" s="13" t="s">
        <v>297</v>
      </c>
      <c r="DW747" s="13" t="s">
        <v>297</v>
      </c>
      <c r="DX747" s="13" t="s">
        <v>297</v>
      </c>
      <c r="DY747" s="13" t="s">
        <v>297</v>
      </c>
      <c r="DZ747" s="13" t="s">
        <v>297</v>
      </c>
      <c r="EA747" s="13" t="s">
        <v>297</v>
      </c>
      <c r="EB747" s="13" t="s">
        <v>297</v>
      </c>
      <c r="EC747" s="13" t="s">
        <v>297</v>
      </c>
      <c r="ED747" s="13" t="s">
        <v>297</v>
      </c>
      <c r="EE747" s="13" t="s">
        <v>297</v>
      </c>
      <c r="EF747" s="13" t="s">
        <v>297</v>
      </c>
      <c r="EG747" s="13" t="s">
        <v>297</v>
      </c>
      <c r="EH747" s="13" t="s">
        <v>297</v>
      </c>
      <c r="EI747" s="13" t="s">
        <v>297</v>
      </c>
      <c r="EJ747" s="13" t="s">
        <v>297</v>
      </c>
      <c r="EK747" s="13" t="s">
        <v>297</v>
      </c>
      <c r="EL747" s="13" t="s">
        <v>297</v>
      </c>
      <c r="EM747" s="13" t="s">
        <v>297</v>
      </c>
      <c r="EN747" s="13" t="s">
        <v>297</v>
      </c>
      <c r="EO747" s="13" t="s">
        <v>297</v>
      </c>
      <c r="EP747" s="13" t="s">
        <v>297</v>
      </c>
      <c r="EQ747" s="13" t="s">
        <v>297</v>
      </c>
      <c r="ER747" s="13" t="s">
        <v>297</v>
      </c>
      <c r="ES747" s="13" t="s">
        <v>297</v>
      </c>
      <c r="ET747" s="13" t="s">
        <v>297</v>
      </c>
      <c r="EU747" s="13" t="s">
        <v>297</v>
      </c>
      <c r="EV747" s="13" t="s">
        <v>297</v>
      </c>
      <c r="EW747" s="13" t="s">
        <v>297</v>
      </c>
      <c r="EX747" s="13" t="s">
        <v>297</v>
      </c>
      <c r="EY747" s="13" t="s">
        <v>297</v>
      </c>
      <c r="EZ747" s="13" t="s">
        <v>297</v>
      </c>
      <c r="FA747" s="13" t="s">
        <v>297</v>
      </c>
      <c r="FB747" s="13" t="s">
        <v>297</v>
      </c>
      <c r="FC747" s="13" t="s">
        <v>297</v>
      </c>
      <c r="FD747" s="13" t="s">
        <v>297</v>
      </c>
      <c r="FE747" s="13" t="s">
        <v>297</v>
      </c>
      <c r="FF747" s="13" t="s">
        <v>297</v>
      </c>
      <c r="FG747" s="13" t="s">
        <v>297</v>
      </c>
      <c r="FH747" s="13" t="s">
        <v>297</v>
      </c>
      <c r="FI747" s="13" t="s">
        <v>297</v>
      </c>
      <c r="FJ747" s="13" t="s">
        <v>297</v>
      </c>
      <c r="FK747" s="13" t="s">
        <v>297</v>
      </c>
      <c r="FL747" s="13" t="s">
        <v>297</v>
      </c>
      <c r="FM747" s="13" t="s">
        <v>297</v>
      </c>
      <c r="FN747" s="13" t="s">
        <v>297</v>
      </c>
      <c r="FO747" s="13" t="s">
        <v>297</v>
      </c>
      <c r="FP747" s="13" t="s">
        <v>297</v>
      </c>
      <c r="FQ747" s="13" t="s">
        <v>297</v>
      </c>
      <c r="FR747" s="13" t="s">
        <v>297</v>
      </c>
      <c r="FS747" s="13" t="s">
        <v>297</v>
      </c>
      <c r="FT747" s="13" t="s">
        <v>297</v>
      </c>
      <c r="FU747" s="13" t="s">
        <v>297</v>
      </c>
      <c r="FV747" s="13" t="s">
        <v>297</v>
      </c>
      <c r="FW747" s="13" t="s">
        <v>297</v>
      </c>
      <c r="FX747" s="13" t="s">
        <v>297</v>
      </c>
      <c r="FY747" s="13" t="s">
        <v>297</v>
      </c>
      <c r="FZ747" s="13" t="s">
        <v>297</v>
      </c>
      <c r="GA747" s="13" t="s">
        <v>297</v>
      </c>
      <c r="GB747" s="13" t="s">
        <v>297</v>
      </c>
      <c r="GC747" s="13" t="s">
        <v>297</v>
      </c>
      <c r="GD747" s="13" t="s">
        <v>297</v>
      </c>
      <c r="GE747" s="13" t="s">
        <v>297</v>
      </c>
      <c r="GF747" s="13" t="s">
        <v>297</v>
      </c>
      <c r="GG747" s="13" t="s">
        <v>297</v>
      </c>
      <c r="GH747" s="13" t="s">
        <v>297</v>
      </c>
      <c r="GI747" s="13" t="s">
        <v>297</v>
      </c>
      <c r="GJ747" s="13" t="s">
        <v>297</v>
      </c>
      <c r="GK747" s="13" t="s">
        <v>297</v>
      </c>
      <c r="GL747" s="13" t="s">
        <v>297</v>
      </c>
      <c r="GM747" s="13" t="s">
        <v>297</v>
      </c>
      <c r="GN747" s="13" t="s">
        <v>297</v>
      </c>
      <c r="GO747" s="13" t="s">
        <v>297</v>
      </c>
      <c r="GP747" s="13" t="s">
        <v>297</v>
      </c>
      <c r="GQ747" s="13" t="s">
        <v>297</v>
      </c>
      <c r="GR747" s="13" t="s">
        <v>297</v>
      </c>
      <c r="GS747" s="13" t="s">
        <v>297</v>
      </c>
      <c r="GT747" s="13" t="s">
        <v>297</v>
      </c>
      <c r="GU747" s="13" t="s">
        <v>297</v>
      </c>
      <c r="GV747" s="13" t="s">
        <v>297</v>
      </c>
      <c r="GW747" s="13" t="s">
        <v>297</v>
      </c>
      <c r="GX747" s="13" t="s">
        <v>297</v>
      </c>
      <c r="GY747" s="13" t="s">
        <v>297</v>
      </c>
      <c r="GZ747" s="13" t="s">
        <v>297</v>
      </c>
      <c r="HA747" s="13" t="s">
        <v>297</v>
      </c>
      <c r="HB747" s="13" t="s">
        <v>297</v>
      </c>
      <c r="HC747" s="13" t="s">
        <v>297</v>
      </c>
      <c r="HD747" s="13" t="s">
        <v>297</v>
      </c>
      <c r="HE747" s="13" t="s">
        <v>297</v>
      </c>
      <c r="HF747" s="13" t="s">
        <v>297</v>
      </c>
      <c r="HG747" s="13" t="s">
        <v>297</v>
      </c>
      <c r="HH747" s="13" t="s">
        <v>297</v>
      </c>
      <c r="HI747" s="13" t="s">
        <v>297</v>
      </c>
      <c r="HJ747" s="13" t="s">
        <v>297</v>
      </c>
      <c r="HK747" s="13" t="s">
        <v>297</v>
      </c>
      <c r="HL747" s="13" t="s">
        <v>297</v>
      </c>
      <c r="HM747" s="13" t="s">
        <v>297</v>
      </c>
      <c r="HN747" s="13" t="s">
        <v>297</v>
      </c>
      <c r="HO747" s="13" t="s">
        <v>297</v>
      </c>
      <c r="HP747" s="13" t="s">
        <v>297</v>
      </c>
      <c r="HQ747" s="13" t="s">
        <v>297</v>
      </c>
      <c r="HR747" s="13" t="s">
        <v>297</v>
      </c>
      <c r="HS747" s="13" t="s">
        <v>297</v>
      </c>
      <c r="HT747" s="13" t="s">
        <v>297</v>
      </c>
      <c r="HU747" s="13" t="s">
        <v>297</v>
      </c>
      <c r="HV747" s="13" t="s">
        <v>297</v>
      </c>
      <c r="HW747" s="13" t="s">
        <v>297</v>
      </c>
      <c r="HX747" s="13" t="s">
        <v>297</v>
      </c>
      <c r="HY747" s="13" t="s">
        <v>297</v>
      </c>
      <c r="HZ747" s="13" t="s">
        <v>297</v>
      </c>
      <c r="IA747" s="13" t="s">
        <v>297</v>
      </c>
      <c r="IB747" s="13" t="s">
        <v>297</v>
      </c>
      <c r="IC747" s="13" t="s">
        <v>297</v>
      </c>
      <c r="ID747" s="13" t="s">
        <v>297</v>
      </c>
      <c r="IE747" s="13" t="s">
        <v>297</v>
      </c>
      <c r="IF747" s="13" t="s">
        <v>297</v>
      </c>
      <c r="IG747" s="13" t="s">
        <v>297</v>
      </c>
      <c r="IH747" s="13" t="s">
        <v>297</v>
      </c>
      <c r="II747" s="13" t="s">
        <v>297</v>
      </c>
      <c r="IJ747" s="13" t="s">
        <v>297</v>
      </c>
      <c r="IK747" s="13" t="s">
        <v>297</v>
      </c>
      <c r="IL747" s="13" t="s">
        <v>297</v>
      </c>
      <c r="IM747" s="13" t="s">
        <v>297</v>
      </c>
      <c r="IN747" s="13" t="s">
        <v>297</v>
      </c>
      <c r="IO747" s="13" t="s">
        <v>297</v>
      </c>
      <c r="IP747" s="13" t="s">
        <v>297</v>
      </c>
      <c r="IQ747" s="13" t="s">
        <v>297</v>
      </c>
      <c r="IR747" s="13" t="s">
        <v>297</v>
      </c>
      <c r="IS747" s="13" t="s">
        <v>297</v>
      </c>
      <c r="IT747" s="13" t="s">
        <v>297</v>
      </c>
      <c r="IU747" s="13" t="s">
        <v>297</v>
      </c>
      <c r="IV747" s="13" t="s">
        <v>297</v>
      </c>
    </row>
    <row r="748" spans="1:256" ht="36.75" customHeight="1">
      <c r="A748" s="36" t="s">
        <v>325</v>
      </c>
      <c r="B748" s="36"/>
      <c r="C748" s="36">
        <v>100</v>
      </c>
      <c r="D748" s="36"/>
      <c r="E748" s="29">
        <v>0</v>
      </c>
      <c r="F748" s="29">
        <v>0</v>
      </c>
      <c r="G748" s="154" t="s">
        <v>339</v>
      </c>
      <c r="H748" s="36"/>
      <c r="I748" s="76">
        <v>100</v>
      </c>
      <c r="J748" s="76"/>
      <c r="K748" s="64">
        <v>0</v>
      </c>
      <c r="L748" s="64">
        <v>0</v>
      </c>
      <c r="M748" s="36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</row>
    <row r="749" spans="1:256" ht="36.75" customHeight="1">
      <c r="A749" s="36" t="s">
        <v>326</v>
      </c>
      <c r="B749" s="36"/>
      <c r="C749" s="36">
        <v>100</v>
      </c>
      <c r="D749" s="36"/>
      <c r="E749" s="29">
        <v>0</v>
      </c>
      <c r="F749" s="29">
        <v>0</v>
      </c>
      <c r="G749" s="154"/>
      <c r="H749" s="36"/>
      <c r="I749" s="76"/>
      <c r="J749" s="76"/>
      <c r="K749" s="64"/>
      <c r="L749" s="64"/>
      <c r="M749" s="36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</row>
    <row r="750" spans="1:256" ht="36.75" customHeight="1">
      <c r="A750" s="19" t="s">
        <v>327</v>
      </c>
      <c r="B750" s="19"/>
      <c r="C750" s="19">
        <v>100</v>
      </c>
      <c r="D750" s="19"/>
      <c r="E750" s="29">
        <v>0</v>
      </c>
      <c r="F750" s="29">
        <v>0</v>
      </c>
      <c r="G750" s="154" t="s">
        <v>340</v>
      </c>
      <c r="H750" s="19"/>
      <c r="I750" s="78">
        <v>100</v>
      </c>
      <c r="J750" s="78"/>
      <c r="K750" s="64">
        <v>0</v>
      </c>
      <c r="L750" s="64">
        <v>0</v>
      </c>
      <c r="M750" s="1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ht="36.75" customHeight="1">
      <c r="A751" s="19" t="s">
        <v>328</v>
      </c>
      <c r="B751" s="19"/>
      <c r="C751" s="19">
        <v>100</v>
      </c>
      <c r="D751" s="19"/>
      <c r="E751" s="29">
        <v>0</v>
      </c>
      <c r="F751" s="29">
        <v>0</v>
      </c>
      <c r="G751" s="154"/>
      <c r="H751" s="19"/>
      <c r="I751" s="78"/>
      <c r="J751" s="78"/>
      <c r="K751" s="64"/>
      <c r="L751" s="64"/>
      <c r="M751" s="1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ht="36.75" customHeight="1">
      <c r="A752" s="52" t="s">
        <v>329</v>
      </c>
      <c r="B752" s="52"/>
      <c r="C752" s="25">
        <v>100</v>
      </c>
      <c r="D752" s="52"/>
      <c r="E752" s="95">
        <v>0</v>
      </c>
      <c r="F752" s="95">
        <v>0</v>
      </c>
      <c r="G752" s="154" t="s">
        <v>341</v>
      </c>
      <c r="H752" s="52"/>
      <c r="I752" s="76">
        <v>100</v>
      </c>
      <c r="J752" s="76"/>
      <c r="K752" s="64">
        <v>0</v>
      </c>
      <c r="L752" s="64">
        <v>0</v>
      </c>
      <c r="M752" s="52"/>
      <c r="N752" s="39"/>
      <c r="O752" s="39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12"/>
      <c r="IV752" s="12"/>
    </row>
    <row r="753" spans="1:256" ht="36.75" customHeight="1">
      <c r="A753" s="36" t="s">
        <v>330</v>
      </c>
      <c r="B753" s="36"/>
      <c r="C753" s="25">
        <v>100</v>
      </c>
      <c r="D753" s="36"/>
      <c r="E753" s="95">
        <v>0</v>
      </c>
      <c r="F753" s="95">
        <v>0</v>
      </c>
      <c r="G753" s="154"/>
      <c r="H753" s="36"/>
      <c r="I753" s="76"/>
      <c r="J753" s="76"/>
      <c r="K753" s="64"/>
      <c r="L753" s="64"/>
      <c r="M753" s="36"/>
      <c r="N753" s="39"/>
      <c r="O753" s="39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</row>
    <row r="754" spans="1:256" ht="36.75" customHeight="1">
      <c r="A754" s="36" t="s">
        <v>331</v>
      </c>
      <c r="B754" s="36"/>
      <c r="C754" s="25">
        <v>100</v>
      </c>
      <c r="D754" s="36"/>
      <c r="E754" s="95">
        <v>0</v>
      </c>
      <c r="F754" s="95">
        <v>0</v>
      </c>
      <c r="G754" s="154"/>
      <c r="H754" s="36"/>
      <c r="I754" s="76"/>
      <c r="J754" s="76"/>
      <c r="K754" s="64"/>
      <c r="L754" s="64"/>
      <c r="M754" s="36"/>
      <c r="N754" s="39"/>
      <c r="O754" s="39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</row>
    <row r="755" spans="1:256" ht="36.75" customHeight="1">
      <c r="A755" s="36" t="s">
        <v>332</v>
      </c>
      <c r="B755" s="36"/>
      <c r="C755" s="25">
        <v>100</v>
      </c>
      <c r="D755" s="36"/>
      <c r="E755" s="95">
        <v>0</v>
      </c>
      <c r="F755" s="95">
        <v>0</v>
      </c>
      <c r="G755" s="154"/>
      <c r="H755" s="36"/>
      <c r="I755" s="76"/>
      <c r="J755" s="76"/>
      <c r="K755" s="64"/>
      <c r="L755" s="64"/>
      <c r="M755" s="36"/>
      <c r="N755" s="39"/>
      <c r="O755" s="39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</row>
    <row r="756" spans="1:256" ht="36.75" customHeight="1">
      <c r="A756" s="36" t="s">
        <v>333</v>
      </c>
      <c r="B756" s="36"/>
      <c r="C756" s="25">
        <v>100</v>
      </c>
      <c r="D756" s="36"/>
      <c r="E756" s="95">
        <v>0</v>
      </c>
      <c r="F756" s="95">
        <v>0</v>
      </c>
      <c r="G756" s="154"/>
      <c r="H756" s="36"/>
      <c r="I756" s="76"/>
      <c r="J756" s="76"/>
      <c r="K756" s="64"/>
      <c r="L756" s="64"/>
      <c r="M756" s="36"/>
      <c r="N756" s="39"/>
      <c r="O756" s="39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</row>
    <row r="757" spans="1:256" ht="36.75" customHeight="1">
      <c r="A757" s="56" t="s">
        <v>334</v>
      </c>
      <c r="B757" s="56"/>
      <c r="C757" s="25">
        <f>E757/F757*100</f>
        <v>100</v>
      </c>
      <c r="D757" s="56"/>
      <c r="E757" s="95">
        <v>99</v>
      </c>
      <c r="F757" s="95">
        <v>99</v>
      </c>
      <c r="G757" s="154" t="s">
        <v>342</v>
      </c>
      <c r="H757" s="56"/>
      <c r="I757" s="78">
        <f>K757/L757*100</f>
        <v>100</v>
      </c>
      <c r="J757" s="78"/>
      <c r="K757" s="64">
        <v>57</v>
      </c>
      <c r="L757" s="64">
        <v>57</v>
      </c>
      <c r="M757" s="56"/>
      <c r="N757" s="40"/>
      <c r="O757" s="40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  <c r="GU757" s="15"/>
      <c r="GV757" s="15"/>
      <c r="GW757" s="15"/>
      <c r="GX757" s="15"/>
      <c r="GY757" s="15"/>
      <c r="GZ757" s="15"/>
      <c r="HA757" s="15"/>
      <c r="HB757" s="15"/>
      <c r="HC757" s="15"/>
      <c r="HD757" s="15"/>
      <c r="HE757" s="15"/>
      <c r="HF757" s="15"/>
      <c r="HG757" s="15"/>
      <c r="HH757" s="15"/>
      <c r="HI757" s="15"/>
      <c r="HJ757" s="15"/>
      <c r="HK757" s="15"/>
      <c r="HL757" s="15"/>
      <c r="HM757" s="15"/>
      <c r="HN757" s="15"/>
      <c r="HO757" s="15"/>
      <c r="HP757" s="15"/>
      <c r="HQ757" s="15"/>
      <c r="HR757" s="15"/>
      <c r="HS757" s="15"/>
      <c r="HT757" s="15"/>
      <c r="HU757" s="15"/>
      <c r="HV757" s="15"/>
      <c r="HW757" s="15"/>
      <c r="HX757" s="15"/>
      <c r="HY757" s="15"/>
      <c r="HZ757" s="15"/>
      <c r="IA757" s="15"/>
      <c r="IB757" s="15"/>
      <c r="IC757" s="15"/>
      <c r="ID757" s="15"/>
      <c r="IE757" s="15"/>
      <c r="IF757" s="15"/>
      <c r="IG757" s="15"/>
      <c r="IH757" s="15"/>
      <c r="II757" s="15"/>
      <c r="IJ757" s="15"/>
      <c r="IK757" s="15"/>
      <c r="IL757" s="15"/>
      <c r="IM757" s="15"/>
      <c r="IN757" s="15"/>
      <c r="IO757" s="15"/>
      <c r="IP757" s="15"/>
      <c r="IQ757" s="15"/>
      <c r="IR757" s="15"/>
      <c r="IS757" s="15"/>
      <c r="IT757" s="15"/>
      <c r="IU757" s="15"/>
      <c r="IV757" s="15"/>
    </row>
    <row r="758" spans="1:256" ht="36.75" customHeight="1">
      <c r="A758" s="19" t="s">
        <v>335</v>
      </c>
      <c r="B758" s="19"/>
      <c r="C758" s="25">
        <f>E758/F758*100</f>
        <v>100</v>
      </c>
      <c r="D758" s="19"/>
      <c r="E758" s="95">
        <v>95</v>
      </c>
      <c r="F758" s="95">
        <v>95</v>
      </c>
      <c r="G758" s="154"/>
      <c r="H758" s="19"/>
      <c r="I758" s="78"/>
      <c r="J758" s="78"/>
      <c r="K758" s="64"/>
      <c r="L758" s="64"/>
      <c r="M758" s="19"/>
      <c r="N758" s="40"/>
      <c r="O758" s="40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ht="36.75" customHeight="1">
      <c r="A759" s="19" t="s">
        <v>336</v>
      </c>
      <c r="B759" s="19"/>
      <c r="C759" s="25">
        <f>E759/F759*100</f>
        <v>100</v>
      </c>
      <c r="D759" s="19"/>
      <c r="E759" s="95">
        <v>100</v>
      </c>
      <c r="F759" s="95">
        <v>100</v>
      </c>
      <c r="G759" s="154"/>
      <c r="H759" s="19"/>
      <c r="I759" s="78"/>
      <c r="J759" s="78"/>
      <c r="K759" s="64"/>
      <c r="L759" s="64"/>
      <c r="M759" s="19"/>
      <c r="N759" s="40"/>
      <c r="O759" s="40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ht="36.75" customHeight="1">
      <c r="A760" s="19" t="s">
        <v>337</v>
      </c>
      <c r="B760" s="19"/>
      <c r="C760" s="25">
        <f>E760/F760*100</f>
        <v>100</v>
      </c>
      <c r="D760" s="19"/>
      <c r="E760" s="95">
        <v>100</v>
      </c>
      <c r="F760" s="95">
        <v>100</v>
      </c>
      <c r="G760" s="154"/>
      <c r="H760" s="19"/>
      <c r="I760" s="78"/>
      <c r="J760" s="78"/>
      <c r="K760" s="64"/>
      <c r="L760" s="64"/>
      <c r="M760" s="19"/>
      <c r="N760" s="40"/>
      <c r="O760" s="40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ht="36.75" customHeight="1">
      <c r="A761" s="19" t="s">
        <v>338</v>
      </c>
      <c r="B761" s="19"/>
      <c r="C761" s="25">
        <f>E761/F761*100</f>
        <v>100</v>
      </c>
      <c r="D761" s="19"/>
      <c r="E761" s="95">
        <v>100</v>
      </c>
      <c r="F761" s="95">
        <v>100</v>
      </c>
      <c r="G761" s="154"/>
      <c r="H761" s="19"/>
      <c r="I761" s="78"/>
      <c r="J761" s="78"/>
      <c r="K761" s="64"/>
      <c r="L761" s="64"/>
      <c r="M761" s="19"/>
      <c r="N761" s="40"/>
      <c r="O761" s="40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13" ht="15">
      <c r="A762" s="62" t="s">
        <v>40</v>
      </c>
      <c r="B762" s="43"/>
      <c r="C762" s="43"/>
      <c r="D762" s="44">
        <f>D764+D779+D793+D807+D821+D830+D836+D840</f>
        <v>103</v>
      </c>
      <c r="E762" s="44"/>
      <c r="F762" s="44"/>
      <c r="G762" s="65"/>
      <c r="H762" s="44"/>
      <c r="I762" s="65"/>
      <c r="J762" s="65">
        <f>J764+J779+J793+J807+J821+J830+J836+J840</f>
        <v>32</v>
      </c>
      <c r="K762" s="65"/>
      <c r="L762" s="65"/>
      <c r="M762" s="44"/>
    </row>
    <row r="763" spans="1:13" ht="15">
      <c r="A763" s="45" t="s">
        <v>343</v>
      </c>
      <c r="B763" s="24"/>
      <c r="C763" s="24"/>
      <c r="D763" s="24"/>
      <c r="E763" s="24"/>
      <c r="F763" s="24"/>
      <c r="G763" s="66"/>
      <c r="H763" s="24"/>
      <c r="I763" s="66"/>
      <c r="J763" s="66"/>
      <c r="K763" s="66"/>
      <c r="L763" s="66"/>
      <c r="M763" s="24"/>
    </row>
    <row r="764" spans="1:13" ht="38.25">
      <c r="A764" s="48" t="s">
        <v>24</v>
      </c>
      <c r="B764" s="49">
        <f>SUM(C765:C778)/D764</f>
        <v>100.37593984962406</v>
      </c>
      <c r="C764" s="49"/>
      <c r="D764" s="50">
        <v>14</v>
      </c>
      <c r="E764" s="22"/>
      <c r="F764" s="22"/>
      <c r="G764" s="67"/>
      <c r="H764" s="49">
        <f>SUM(I765:I775)/J764</f>
        <v>94.44444444444446</v>
      </c>
      <c r="I764" s="67"/>
      <c r="J764" s="67">
        <v>3</v>
      </c>
      <c r="K764" s="67"/>
      <c r="L764" s="67"/>
      <c r="M764" s="21">
        <f>(B764+H764)/2</f>
        <v>97.41019214703425</v>
      </c>
    </row>
    <row r="765" spans="1:13" ht="51.75">
      <c r="A765" s="18" t="s">
        <v>463</v>
      </c>
      <c r="B765" s="24"/>
      <c r="C765" s="25">
        <f>E765/F765*100</f>
        <v>105.26315789473684</v>
      </c>
      <c r="D765" s="24"/>
      <c r="E765" s="19">
        <v>100</v>
      </c>
      <c r="F765" s="51">
        <v>95</v>
      </c>
      <c r="G765" s="161" t="s">
        <v>63</v>
      </c>
      <c r="H765" s="29"/>
      <c r="I765" s="70">
        <f>K765/L765*100</f>
        <v>83.33333333333334</v>
      </c>
      <c r="J765" s="66"/>
      <c r="K765" s="66">
        <v>10</v>
      </c>
      <c r="L765" s="66">
        <v>12</v>
      </c>
      <c r="M765" s="24"/>
    </row>
    <row r="766" spans="1:13" ht="39">
      <c r="A766" s="18" t="s">
        <v>464</v>
      </c>
      <c r="B766" s="24"/>
      <c r="C766" s="25">
        <f aca="true" t="shared" si="39" ref="C766:C778">E766/F766*100</f>
        <v>100</v>
      </c>
      <c r="D766" s="24"/>
      <c r="E766" s="19">
        <v>100</v>
      </c>
      <c r="F766" s="51">
        <v>100</v>
      </c>
      <c r="G766" s="161"/>
      <c r="H766" s="29"/>
      <c r="I766" s="66"/>
      <c r="J766" s="66"/>
      <c r="K766" s="66"/>
      <c r="L766" s="66"/>
      <c r="M766" s="24"/>
    </row>
    <row r="767" spans="1:13" ht="51.75">
      <c r="A767" s="18" t="s">
        <v>465</v>
      </c>
      <c r="B767" s="24"/>
      <c r="C767" s="25">
        <f t="shared" si="39"/>
        <v>100</v>
      </c>
      <c r="D767" s="24"/>
      <c r="E767" s="19">
        <v>100</v>
      </c>
      <c r="F767" s="51">
        <v>100</v>
      </c>
      <c r="G767" s="161"/>
      <c r="H767" s="24"/>
      <c r="I767" s="66"/>
      <c r="J767" s="66"/>
      <c r="K767" s="66"/>
      <c r="L767" s="66"/>
      <c r="M767" s="24"/>
    </row>
    <row r="768" spans="1:13" ht="51.75">
      <c r="A768" s="18" t="s">
        <v>453</v>
      </c>
      <c r="B768" s="24"/>
      <c r="C768" s="25">
        <f t="shared" si="39"/>
        <v>100</v>
      </c>
      <c r="D768" s="24"/>
      <c r="E768" s="19">
        <v>95</v>
      </c>
      <c r="F768" s="51">
        <v>95</v>
      </c>
      <c r="G768" s="161"/>
      <c r="H768" s="24"/>
      <c r="I768" s="66"/>
      <c r="J768" s="66"/>
      <c r="K768" s="66"/>
      <c r="L768" s="66"/>
      <c r="M768" s="24"/>
    </row>
    <row r="769" spans="1:13" ht="115.5">
      <c r="A769" s="18" t="s">
        <v>454</v>
      </c>
      <c r="B769" s="24"/>
      <c r="C769" s="25">
        <f t="shared" si="39"/>
        <v>100</v>
      </c>
      <c r="D769" s="24"/>
      <c r="E769" s="19">
        <v>100</v>
      </c>
      <c r="F769" s="51">
        <v>100</v>
      </c>
      <c r="G769" s="161"/>
      <c r="H769" s="29"/>
      <c r="I769" s="70"/>
      <c r="J769" s="66"/>
      <c r="K769" s="66"/>
      <c r="L769" s="66"/>
      <c r="M769" s="24"/>
    </row>
    <row r="770" spans="1:13" ht="51.75">
      <c r="A770" s="18" t="s">
        <v>466</v>
      </c>
      <c r="B770" s="24"/>
      <c r="C770" s="25">
        <f t="shared" si="39"/>
        <v>100</v>
      </c>
      <c r="D770" s="24"/>
      <c r="E770" s="19">
        <v>95</v>
      </c>
      <c r="F770" s="51">
        <v>95</v>
      </c>
      <c r="G770" s="173" t="s">
        <v>360</v>
      </c>
      <c r="H770" s="29"/>
      <c r="I770" s="66">
        <v>100</v>
      </c>
      <c r="J770" s="66"/>
      <c r="K770" s="66">
        <v>0</v>
      </c>
      <c r="L770" s="66">
        <v>0</v>
      </c>
      <c r="M770" s="24"/>
    </row>
    <row r="771" spans="1:13" ht="39">
      <c r="A771" s="18" t="s">
        <v>467</v>
      </c>
      <c r="B771" s="24"/>
      <c r="C771" s="25">
        <f t="shared" si="39"/>
        <v>100</v>
      </c>
      <c r="D771" s="24"/>
      <c r="E771" s="19">
        <v>100</v>
      </c>
      <c r="F771" s="51">
        <v>100</v>
      </c>
      <c r="G771" s="173"/>
      <c r="H771" s="24"/>
      <c r="I771" s="66"/>
      <c r="J771" s="66"/>
      <c r="K771" s="66"/>
      <c r="L771" s="66"/>
      <c r="M771" s="24"/>
    </row>
    <row r="772" spans="1:13" ht="51.75">
      <c r="A772" s="18" t="s">
        <v>468</v>
      </c>
      <c r="B772" s="24"/>
      <c r="C772" s="25">
        <f t="shared" si="39"/>
        <v>100</v>
      </c>
      <c r="D772" s="24"/>
      <c r="E772" s="19">
        <v>100</v>
      </c>
      <c r="F772" s="51">
        <v>100</v>
      </c>
      <c r="G772" s="173"/>
      <c r="H772" s="29"/>
      <c r="I772" s="70"/>
      <c r="J772" s="66"/>
      <c r="K772" s="66"/>
      <c r="L772" s="66"/>
      <c r="M772" s="24"/>
    </row>
    <row r="773" spans="1:13" ht="51.75">
      <c r="A773" s="18" t="s">
        <v>469</v>
      </c>
      <c r="B773" s="24"/>
      <c r="C773" s="25">
        <f t="shared" si="39"/>
        <v>100</v>
      </c>
      <c r="D773" s="24"/>
      <c r="E773" s="19">
        <v>77</v>
      </c>
      <c r="F773" s="51">
        <v>77</v>
      </c>
      <c r="G773" s="173"/>
      <c r="H773" s="29"/>
      <c r="I773" s="70"/>
      <c r="J773" s="66"/>
      <c r="K773" s="66"/>
      <c r="L773" s="66"/>
      <c r="M773" s="24"/>
    </row>
    <row r="774" spans="1:13" ht="115.5">
      <c r="A774" s="18" t="s">
        <v>470</v>
      </c>
      <c r="B774" s="26"/>
      <c r="C774" s="25">
        <f t="shared" si="39"/>
        <v>100</v>
      </c>
      <c r="D774" s="26"/>
      <c r="E774" s="19">
        <v>100</v>
      </c>
      <c r="F774" s="51">
        <v>100</v>
      </c>
      <c r="G774" s="173"/>
      <c r="H774" s="29"/>
      <c r="I774" s="70"/>
      <c r="J774" s="66"/>
      <c r="K774" s="66"/>
      <c r="L774" s="66"/>
      <c r="M774" s="24"/>
    </row>
    <row r="775" spans="1:13" ht="51.75">
      <c r="A775" s="18" t="s">
        <v>471</v>
      </c>
      <c r="B775" s="26"/>
      <c r="C775" s="25">
        <f t="shared" si="39"/>
        <v>100</v>
      </c>
      <c r="D775" s="26"/>
      <c r="E775" s="19">
        <v>100</v>
      </c>
      <c r="F775" s="51">
        <v>100</v>
      </c>
      <c r="G775" s="173" t="s">
        <v>367</v>
      </c>
      <c r="H775" s="29"/>
      <c r="I775" s="66">
        <v>100</v>
      </c>
      <c r="J775" s="66"/>
      <c r="K775" s="66">
        <v>0</v>
      </c>
      <c r="L775" s="66">
        <v>0</v>
      </c>
      <c r="M775" s="24"/>
    </row>
    <row r="776" spans="1:13" ht="39">
      <c r="A776" s="18" t="s">
        <v>472</v>
      </c>
      <c r="B776" s="26"/>
      <c r="C776" s="25">
        <f t="shared" si="39"/>
        <v>100</v>
      </c>
      <c r="D776" s="26"/>
      <c r="E776" s="19">
        <v>100</v>
      </c>
      <c r="F776" s="51">
        <v>100</v>
      </c>
      <c r="G776" s="173"/>
      <c r="H776" s="29"/>
      <c r="I776" s="70"/>
      <c r="J776" s="66"/>
      <c r="K776" s="66"/>
      <c r="L776" s="66"/>
      <c r="M776" s="24"/>
    </row>
    <row r="777" spans="1:13" ht="51.75">
      <c r="A777" s="18" t="s">
        <v>473</v>
      </c>
      <c r="B777" s="26"/>
      <c r="C777" s="25">
        <f t="shared" si="39"/>
        <v>100</v>
      </c>
      <c r="D777" s="26"/>
      <c r="E777" s="19">
        <v>100</v>
      </c>
      <c r="F777" s="51">
        <v>100</v>
      </c>
      <c r="G777" s="173"/>
      <c r="H777" s="29"/>
      <c r="I777" s="70"/>
      <c r="J777" s="66"/>
      <c r="K777" s="66"/>
      <c r="L777" s="66"/>
      <c r="M777" s="24"/>
    </row>
    <row r="778" spans="1:13" ht="51.75">
      <c r="A778" s="18" t="s">
        <v>474</v>
      </c>
      <c r="B778" s="26"/>
      <c r="C778" s="25">
        <f t="shared" si="39"/>
        <v>100</v>
      </c>
      <c r="D778" s="26"/>
      <c r="E778" s="19">
        <v>100</v>
      </c>
      <c r="F778" s="51">
        <v>100</v>
      </c>
      <c r="G778" s="173"/>
      <c r="H778" s="29"/>
      <c r="I778" s="70"/>
      <c r="J778" s="66"/>
      <c r="K778" s="66"/>
      <c r="L778" s="66"/>
      <c r="M778" s="24"/>
    </row>
    <row r="779" spans="1:13" ht="39">
      <c r="A779" s="53" t="s">
        <v>25</v>
      </c>
      <c r="B779" s="49">
        <f>SUM(C780:C792)/D779</f>
        <v>100.56184417086673</v>
      </c>
      <c r="C779" s="22"/>
      <c r="D779" s="22">
        <v>13</v>
      </c>
      <c r="E779" s="22"/>
      <c r="F779" s="22"/>
      <c r="G779" s="67"/>
      <c r="H779" s="49">
        <f>SUM(I780:I790)/J779</f>
        <v>97.54098360655738</v>
      </c>
      <c r="I779" s="67"/>
      <c r="J779" s="67">
        <v>4</v>
      </c>
      <c r="K779" s="67"/>
      <c r="L779" s="67"/>
      <c r="M779" s="21">
        <f>(B779+H779)/2</f>
        <v>99.05141388871206</v>
      </c>
    </row>
    <row r="780" spans="1:13" ht="51.75">
      <c r="A780" s="36" t="s">
        <v>213</v>
      </c>
      <c r="B780" s="55"/>
      <c r="C780" s="28">
        <f aca="true" t="shared" si="40" ref="C780:C792">E780/F780*100</f>
        <v>100</v>
      </c>
      <c r="D780" s="26"/>
      <c r="E780" s="26">
        <v>100</v>
      </c>
      <c r="F780" s="27">
        <v>100</v>
      </c>
      <c r="G780" s="157" t="s">
        <v>64</v>
      </c>
      <c r="H780" s="29"/>
      <c r="I780" s="77">
        <f>K780/L780*100</f>
        <v>90.1639344262295</v>
      </c>
      <c r="J780" s="64"/>
      <c r="K780" s="64">
        <v>55</v>
      </c>
      <c r="L780" s="64">
        <v>61</v>
      </c>
      <c r="M780" s="24"/>
    </row>
    <row r="781" spans="1:13" ht="51.75">
      <c r="A781" s="36" t="s">
        <v>214</v>
      </c>
      <c r="B781" s="26"/>
      <c r="C781" s="28">
        <f t="shared" si="40"/>
        <v>100</v>
      </c>
      <c r="D781" s="26"/>
      <c r="E781" s="26">
        <v>95</v>
      </c>
      <c r="F781" s="27">
        <v>95</v>
      </c>
      <c r="G781" s="157"/>
      <c r="H781" s="24"/>
      <c r="I781" s="66"/>
      <c r="J781" s="66"/>
      <c r="K781" s="66"/>
      <c r="L781" s="66"/>
      <c r="M781" s="24"/>
    </row>
    <row r="782" spans="1:13" ht="51.75">
      <c r="A782" s="36" t="s">
        <v>215</v>
      </c>
      <c r="B782" s="26"/>
      <c r="C782" s="28">
        <f t="shared" si="40"/>
        <v>100</v>
      </c>
      <c r="D782" s="26"/>
      <c r="E782" s="26">
        <v>100</v>
      </c>
      <c r="F782" s="27">
        <v>100</v>
      </c>
      <c r="G782" s="157"/>
      <c r="H782" s="24"/>
      <c r="I782" s="66"/>
      <c r="J782" s="66"/>
      <c r="K782" s="66"/>
      <c r="L782" s="66"/>
      <c r="M782" s="24"/>
    </row>
    <row r="783" spans="1:13" ht="51.75">
      <c r="A783" s="36" t="s">
        <v>32</v>
      </c>
      <c r="B783" s="26"/>
      <c r="C783" s="28">
        <f t="shared" si="40"/>
        <v>100</v>
      </c>
      <c r="D783" s="26"/>
      <c r="E783" s="26">
        <v>100</v>
      </c>
      <c r="F783" s="27">
        <v>100</v>
      </c>
      <c r="G783" s="157"/>
      <c r="H783" s="29"/>
      <c r="I783" s="64"/>
      <c r="J783" s="64"/>
      <c r="K783" s="64"/>
      <c r="L783" s="64"/>
      <c r="M783" s="24"/>
    </row>
    <row r="784" spans="1:13" ht="51.75">
      <c r="A784" s="36" t="s">
        <v>195</v>
      </c>
      <c r="B784" s="26"/>
      <c r="C784" s="28">
        <f t="shared" si="40"/>
        <v>105.26315789473684</v>
      </c>
      <c r="D784" s="26"/>
      <c r="E784" s="26">
        <v>100</v>
      </c>
      <c r="F784" s="27">
        <v>95</v>
      </c>
      <c r="G784" s="157"/>
      <c r="H784" s="29"/>
      <c r="I784" s="64"/>
      <c r="J784" s="64"/>
      <c r="K784" s="64"/>
      <c r="L784" s="64"/>
      <c r="M784" s="24"/>
    </row>
    <row r="785" spans="1:13" ht="39">
      <c r="A785" s="36" t="s">
        <v>196</v>
      </c>
      <c r="B785" s="26"/>
      <c r="C785" s="28">
        <f t="shared" si="40"/>
        <v>100</v>
      </c>
      <c r="D785" s="26"/>
      <c r="E785" s="26">
        <v>100</v>
      </c>
      <c r="F785" s="27">
        <v>100</v>
      </c>
      <c r="G785" s="157" t="s">
        <v>112</v>
      </c>
      <c r="H785" s="29"/>
      <c r="I785" s="77">
        <f>K785/L785*100</f>
        <v>100</v>
      </c>
      <c r="J785" s="64"/>
      <c r="K785" s="64">
        <v>2</v>
      </c>
      <c r="L785" s="64">
        <v>2</v>
      </c>
      <c r="M785" s="24"/>
    </row>
    <row r="786" spans="1:13" ht="77.25">
      <c r="A786" s="36" t="s">
        <v>197</v>
      </c>
      <c r="B786" s="26"/>
      <c r="C786" s="28">
        <f t="shared" si="40"/>
        <v>100</v>
      </c>
      <c r="D786" s="26"/>
      <c r="E786" s="26">
        <v>100</v>
      </c>
      <c r="F786" s="27">
        <v>100</v>
      </c>
      <c r="G786" s="157"/>
      <c r="H786" s="29"/>
      <c r="I786" s="64"/>
      <c r="J786" s="64"/>
      <c r="K786" s="64"/>
      <c r="L786" s="64"/>
      <c r="M786" s="24"/>
    </row>
    <row r="787" spans="1:13" ht="51.75">
      <c r="A787" s="36" t="s">
        <v>216</v>
      </c>
      <c r="B787" s="26"/>
      <c r="C787" s="28">
        <f t="shared" si="40"/>
        <v>100</v>
      </c>
      <c r="D787" s="26"/>
      <c r="E787" s="26">
        <v>100</v>
      </c>
      <c r="F787" s="27">
        <v>100</v>
      </c>
      <c r="G787" s="157" t="s">
        <v>304</v>
      </c>
      <c r="H787" s="29"/>
      <c r="I787" s="77">
        <f>K787/L787*100</f>
        <v>100</v>
      </c>
      <c r="J787" s="64"/>
      <c r="K787" s="64">
        <v>1</v>
      </c>
      <c r="L787" s="64">
        <v>1</v>
      </c>
      <c r="M787" s="24"/>
    </row>
    <row r="788" spans="1:13" ht="102.75">
      <c r="A788" s="36" t="s">
        <v>235</v>
      </c>
      <c r="B788" s="26"/>
      <c r="C788" s="28">
        <f t="shared" si="40"/>
        <v>100</v>
      </c>
      <c r="D788" s="26"/>
      <c r="E788" s="26">
        <v>100</v>
      </c>
      <c r="F788" s="119">
        <v>100</v>
      </c>
      <c r="G788" s="157"/>
      <c r="H788" s="29"/>
      <c r="I788" s="64"/>
      <c r="J788" s="64"/>
      <c r="K788" s="64"/>
      <c r="L788" s="64"/>
      <c r="M788" s="24"/>
    </row>
    <row r="789" spans="1:13" ht="51.75">
      <c r="A789" s="36" t="s">
        <v>240</v>
      </c>
      <c r="B789" s="26"/>
      <c r="C789" s="28">
        <f t="shared" si="40"/>
        <v>102.04081632653062</v>
      </c>
      <c r="D789" s="26"/>
      <c r="E789" s="26">
        <v>100</v>
      </c>
      <c r="F789" s="119">
        <v>98</v>
      </c>
      <c r="G789" s="157"/>
      <c r="H789" s="29"/>
      <c r="I789" s="64"/>
      <c r="J789" s="64"/>
      <c r="K789" s="64"/>
      <c r="L789" s="64"/>
      <c r="M789" s="24"/>
    </row>
    <row r="790" spans="1:13" ht="39">
      <c r="A790" s="36" t="s">
        <v>241</v>
      </c>
      <c r="B790" s="26"/>
      <c r="C790" s="28">
        <f t="shared" si="40"/>
        <v>100</v>
      </c>
      <c r="D790" s="26"/>
      <c r="E790" s="26">
        <v>100</v>
      </c>
      <c r="F790" s="119">
        <v>100</v>
      </c>
      <c r="G790" s="157" t="s">
        <v>271</v>
      </c>
      <c r="H790" s="29"/>
      <c r="I790" s="64">
        <v>100</v>
      </c>
      <c r="J790" s="64"/>
      <c r="K790" s="64">
        <v>0</v>
      </c>
      <c r="L790" s="64">
        <v>0</v>
      </c>
      <c r="M790" s="24"/>
    </row>
    <row r="791" spans="1:13" ht="77.25">
      <c r="A791" s="36" t="s">
        <v>242</v>
      </c>
      <c r="B791" s="26"/>
      <c r="C791" s="28">
        <f t="shared" si="40"/>
        <v>100</v>
      </c>
      <c r="D791" s="26"/>
      <c r="E791" s="26">
        <v>100</v>
      </c>
      <c r="F791" s="119">
        <v>100</v>
      </c>
      <c r="G791" s="157"/>
      <c r="H791" s="29"/>
      <c r="I791" s="64"/>
      <c r="J791" s="64"/>
      <c r="K791" s="64"/>
      <c r="L791" s="64"/>
      <c r="M791" s="24"/>
    </row>
    <row r="792" spans="1:13" ht="51.75">
      <c r="A792" s="36" t="s">
        <v>239</v>
      </c>
      <c r="B792" s="26"/>
      <c r="C792" s="28">
        <f t="shared" si="40"/>
        <v>100</v>
      </c>
      <c r="D792" s="26"/>
      <c r="E792" s="26">
        <v>100</v>
      </c>
      <c r="F792" s="119">
        <v>100</v>
      </c>
      <c r="G792" s="157"/>
      <c r="H792" s="29"/>
      <c r="I792" s="64"/>
      <c r="J792" s="64"/>
      <c r="K792" s="64"/>
      <c r="L792" s="64"/>
      <c r="M792" s="24"/>
    </row>
    <row r="793" spans="1:13" ht="39">
      <c r="A793" s="58" t="s">
        <v>26</v>
      </c>
      <c r="B793" s="49">
        <f>SUM(C794:C806)/D793</f>
        <v>100.8097165991903</v>
      </c>
      <c r="C793" s="22"/>
      <c r="D793" s="22">
        <v>13</v>
      </c>
      <c r="E793" s="22"/>
      <c r="F793" s="22"/>
      <c r="G793" s="67"/>
      <c r="H793" s="49">
        <f>SUM(I794:I806)/J793</f>
        <v>87.5</v>
      </c>
      <c r="I793" s="67"/>
      <c r="J793" s="67">
        <v>4</v>
      </c>
      <c r="K793" s="67"/>
      <c r="L793" s="67"/>
      <c r="M793" s="21">
        <f>(B793+H793)/2</f>
        <v>94.15485829959515</v>
      </c>
    </row>
    <row r="794" spans="1:13" ht="51">
      <c r="A794" s="9" t="s">
        <v>255</v>
      </c>
      <c r="B794" s="26"/>
      <c r="C794" s="28">
        <f aca="true" t="shared" si="41" ref="C794:C806">E794/F794*100</f>
        <v>100</v>
      </c>
      <c r="D794" s="26"/>
      <c r="E794" s="121">
        <v>100</v>
      </c>
      <c r="F794" s="27">
        <v>100</v>
      </c>
      <c r="G794" s="157" t="s">
        <v>131</v>
      </c>
      <c r="H794" s="29"/>
      <c r="I794" s="70">
        <f>K794/L794*100</f>
        <v>100</v>
      </c>
      <c r="J794" s="66"/>
      <c r="K794" s="71">
        <v>57</v>
      </c>
      <c r="L794" s="71">
        <v>57</v>
      </c>
      <c r="M794" s="24"/>
    </row>
    <row r="795" spans="1:13" ht="51">
      <c r="A795" s="9" t="s">
        <v>256</v>
      </c>
      <c r="B795" s="26"/>
      <c r="C795" s="28">
        <f t="shared" si="41"/>
        <v>100</v>
      </c>
      <c r="D795" s="26"/>
      <c r="E795" s="121">
        <v>100</v>
      </c>
      <c r="F795" s="27">
        <v>100</v>
      </c>
      <c r="G795" s="157"/>
      <c r="H795" s="29"/>
      <c r="I795" s="70"/>
      <c r="J795" s="66"/>
      <c r="K795" s="71"/>
      <c r="L795" s="71"/>
      <c r="M795" s="24"/>
    </row>
    <row r="796" spans="1:13" ht="89.25">
      <c r="A796" s="9" t="s">
        <v>257</v>
      </c>
      <c r="B796" s="26"/>
      <c r="C796" s="28">
        <f t="shared" si="41"/>
        <v>100</v>
      </c>
      <c r="D796" s="26"/>
      <c r="E796" s="121">
        <v>100</v>
      </c>
      <c r="F796" s="27">
        <v>100</v>
      </c>
      <c r="G796" s="157"/>
      <c r="H796" s="29"/>
      <c r="I796" s="70"/>
      <c r="J796" s="66"/>
      <c r="K796" s="71"/>
      <c r="L796" s="71"/>
      <c r="M796" s="24"/>
    </row>
    <row r="797" spans="1:13" ht="51">
      <c r="A797" s="9" t="s">
        <v>258</v>
      </c>
      <c r="B797" s="26"/>
      <c r="C797" s="28">
        <f t="shared" si="41"/>
        <v>105.26315789473684</v>
      </c>
      <c r="D797" s="26"/>
      <c r="E797" s="121">
        <v>100</v>
      </c>
      <c r="F797" s="27">
        <v>95</v>
      </c>
      <c r="G797" s="157"/>
      <c r="H797" s="29"/>
      <c r="I797" s="70"/>
      <c r="J797" s="66"/>
      <c r="K797" s="66"/>
      <c r="L797" s="66"/>
      <c r="M797" s="24"/>
    </row>
    <row r="798" spans="1:13" ht="114.75">
      <c r="A798" s="9" t="s">
        <v>67</v>
      </c>
      <c r="B798" s="26"/>
      <c r="C798" s="28">
        <f t="shared" si="41"/>
        <v>100</v>
      </c>
      <c r="D798" s="26"/>
      <c r="E798" s="121">
        <v>100</v>
      </c>
      <c r="F798" s="27">
        <v>100</v>
      </c>
      <c r="G798" s="157"/>
      <c r="H798" s="29"/>
      <c r="I798" s="70"/>
      <c r="J798" s="66"/>
      <c r="K798" s="66"/>
      <c r="L798" s="66"/>
      <c r="M798" s="24"/>
    </row>
    <row r="799" spans="1:13" ht="51">
      <c r="A799" s="9" t="s">
        <v>259</v>
      </c>
      <c r="B799" s="26"/>
      <c r="C799" s="28">
        <f t="shared" si="41"/>
        <v>100</v>
      </c>
      <c r="D799" s="26"/>
      <c r="E799" s="3">
        <v>100</v>
      </c>
      <c r="F799" s="3">
        <v>100</v>
      </c>
      <c r="G799" s="157" t="s">
        <v>68</v>
      </c>
      <c r="H799" s="29"/>
      <c r="I799" s="70">
        <f>K799/L799*100</f>
        <v>100</v>
      </c>
      <c r="J799" s="66"/>
      <c r="K799" s="66">
        <v>2</v>
      </c>
      <c r="L799" s="66">
        <v>2</v>
      </c>
      <c r="M799" s="24"/>
    </row>
    <row r="800" spans="1:13" ht="51">
      <c r="A800" s="9" t="s">
        <v>65</v>
      </c>
      <c r="B800" s="26"/>
      <c r="C800" s="28">
        <f t="shared" si="41"/>
        <v>100</v>
      </c>
      <c r="D800" s="26"/>
      <c r="E800" s="3">
        <v>95</v>
      </c>
      <c r="F800" s="3">
        <v>95</v>
      </c>
      <c r="G800" s="157"/>
      <c r="H800" s="29"/>
      <c r="I800" s="70"/>
      <c r="J800" s="66"/>
      <c r="K800" s="66"/>
      <c r="L800" s="66"/>
      <c r="M800" s="24"/>
    </row>
    <row r="801" spans="1:13" ht="51">
      <c r="A801" s="9" t="s">
        <v>260</v>
      </c>
      <c r="B801" s="26"/>
      <c r="C801" s="28">
        <f t="shared" si="41"/>
        <v>100</v>
      </c>
      <c r="D801" s="26"/>
      <c r="E801" s="3">
        <v>100</v>
      </c>
      <c r="F801" s="3">
        <v>100</v>
      </c>
      <c r="G801" s="157" t="s">
        <v>368</v>
      </c>
      <c r="H801" s="29"/>
      <c r="I801" s="70">
        <f>K801/L801*100</f>
        <v>50</v>
      </c>
      <c r="J801" s="66"/>
      <c r="K801" s="66">
        <v>1</v>
      </c>
      <c r="L801" s="66">
        <v>2</v>
      </c>
      <c r="M801" s="24"/>
    </row>
    <row r="802" spans="1:13" ht="51">
      <c r="A802" s="9" t="s">
        <v>261</v>
      </c>
      <c r="B802" s="26"/>
      <c r="C802" s="28">
        <f t="shared" si="41"/>
        <v>100</v>
      </c>
      <c r="D802" s="26"/>
      <c r="E802" s="3">
        <v>95</v>
      </c>
      <c r="F802" s="3">
        <v>95</v>
      </c>
      <c r="G802" s="157"/>
      <c r="H802" s="24"/>
      <c r="I802" s="66"/>
      <c r="J802" s="66"/>
      <c r="K802" s="66"/>
      <c r="L802" s="66"/>
      <c r="M802" s="24"/>
    </row>
    <row r="803" spans="1:13" ht="39">
      <c r="A803" s="60" t="s">
        <v>205</v>
      </c>
      <c r="B803" s="26"/>
      <c r="C803" s="28">
        <f t="shared" si="41"/>
        <v>100</v>
      </c>
      <c r="D803" s="26"/>
      <c r="E803" s="3">
        <v>100</v>
      </c>
      <c r="F803" s="3">
        <v>100</v>
      </c>
      <c r="G803" s="157" t="s">
        <v>271</v>
      </c>
      <c r="H803" s="29"/>
      <c r="I803" s="70">
        <v>100</v>
      </c>
      <c r="J803" s="66"/>
      <c r="K803" s="66">
        <v>0</v>
      </c>
      <c r="L803" s="66">
        <v>0</v>
      </c>
      <c r="M803" s="24"/>
    </row>
    <row r="804" spans="1:13" ht="77.25">
      <c r="A804" s="60" t="s">
        <v>206</v>
      </c>
      <c r="B804" s="26"/>
      <c r="C804" s="28">
        <f t="shared" si="41"/>
        <v>100</v>
      </c>
      <c r="D804" s="26"/>
      <c r="E804" s="3">
        <v>100</v>
      </c>
      <c r="F804" s="3">
        <v>100</v>
      </c>
      <c r="G804" s="157"/>
      <c r="H804" s="29"/>
      <c r="I804" s="70"/>
      <c r="J804" s="66"/>
      <c r="K804" s="66"/>
      <c r="L804" s="66"/>
      <c r="M804" s="24"/>
    </row>
    <row r="805" spans="1:13" ht="51.75">
      <c r="A805" s="60" t="s">
        <v>202</v>
      </c>
      <c r="B805" s="26"/>
      <c r="C805" s="28">
        <f t="shared" si="41"/>
        <v>105.26315789473684</v>
      </c>
      <c r="D805" s="26"/>
      <c r="E805" s="3">
        <v>100</v>
      </c>
      <c r="F805" s="3">
        <v>95</v>
      </c>
      <c r="G805" s="157"/>
      <c r="H805" s="29"/>
      <c r="I805" s="70"/>
      <c r="J805" s="66"/>
      <c r="K805" s="66"/>
      <c r="L805" s="66"/>
      <c r="M805" s="24"/>
    </row>
    <row r="806" spans="1:13" ht="115.5">
      <c r="A806" s="60" t="s">
        <v>207</v>
      </c>
      <c r="B806" s="26"/>
      <c r="C806" s="28">
        <f t="shared" si="41"/>
        <v>100</v>
      </c>
      <c r="D806" s="26"/>
      <c r="E806" s="3">
        <v>100</v>
      </c>
      <c r="F806" s="3">
        <v>100</v>
      </c>
      <c r="G806" s="157"/>
      <c r="H806" s="29"/>
      <c r="I806" s="70"/>
      <c r="J806" s="66"/>
      <c r="K806" s="66"/>
      <c r="L806" s="66"/>
      <c r="M806" s="24"/>
    </row>
    <row r="807" spans="1:13" ht="15">
      <c r="A807" s="41" t="s">
        <v>128</v>
      </c>
      <c r="B807" s="21">
        <f>SUM(C808:C820)/D807</f>
        <v>100</v>
      </c>
      <c r="C807" s="21"/>
      <c r="D807" s="22">
        <v>13</v>
      </c>
      <c r="E807" s="4"/>
      <c r="F807" s="4"/>
      <c r="G807" s="79"/>
      <c r="H807" s="21">
        <f>SUM(I808:I819)/J807</f>
        <v>99.74489795918369</v>
      </c>
      <c r="I807" s="67"/>
      <c r="J807" s="67">
        <v>7</v>
      </c>
      <c r="K807" s="67"/>
      <c r="L807" s="67"/>
      <c r="M807" s="21">
        <f>(B807+H807)/2</f>
        <v>99.87244897959184</v>
      </c>
    </row>
    <row r="808" spans="1:13" ht="51">
      <c r="A808" s="34" t="s">
        <v>75</v>
      </c>
      <c r="B808" s="26"/>
      <c r="C808" s="28">
        <f>E808/F808*100</f>
        <v>100</v>
      </c>
      <c r="D808" s="26"/>
      <c r="E808" s="3">
        <v>95</v>
      </c>
      <c r="F808" s="3">
        <v>95</v>
      </c>
      <c r="G808" s="96" t="s">
        <v>131</v>
      </c>
      <c r="H808" s="26"/>
      <c r="I808" s="70">
        <f>K808/L808*100</f>
        <v>98.21428571428571</v>
      </c>
      <c r="J808" s="73"/>
      <c r="K808" s="73">
        <v>55</v>
      </c>
      <c r="L808" s="73">
        <v>56</v>
      </c>
      <c r="M808" s="35"/>
    </row>
    <row r="809" spans="1:256" ht="36.75" customHeight="1">
      <c r="A809" s="36" t="s">
        <v>303</v>
      </c>
      <c r="B809" s="36"/>
      <c r="C809" s="28">
        <f aca="true" t="shared" si="42" ref="C809:C820">E809/F809*100</f>
        <v>100</v>
      </c>
      <c r="D809" s="36"/>
      <c r="E809" s="29">
        <v>95</v>
      </c>
      <c r="F809" s="29">
        <v>95</v>
      </c>
      <c r="G809" s="154" t="s">
        <v>378</v>
      </c>
      <c r="H809" s="29"/>
      <c r="I809" s="64">
        <v>100</v>
      </c>
      <c r="J809" s="76"/>
      <c r="K809" s="76">
        <v>0</v>
      </c>
      <c r="L809" s="76">
        <v>0</v>
      </c>
      <c r="M809" s="37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 s="13"/>
      <c r="IQ809" s="13"/>
      <c r="IR809" s="13"/>
      <c r="IS809" s="13"/>
      <c r="IT809" s="13"/>
      <c r="IU809" s="13"/>
      <c r="IV809" s="13"/>
    </row>
    <row r="810" spans="1:256" ht="36.75" customHeight="1">
      <c r="A810" s="36" t="s">
        <v>308</v>
      </c>
      <c r="B810" s="36"/>
      <c r="C810" s="28">
        <v>100</v>
      </c>
      <c r="D810" s="36"/>
      <c r="E810" s="29">
        <v>0</v>
      </c>
      <c r="F810" s="29">
        <v>0</v>
      </c>
      <c r="G810" s="154"/>
      <c r="H810" s="29"/>
      <c r="I810" s="64" t="s">
        <v>57</v>
      </c>
      <c r="J810" s="76"/>
      <c r="K810" s="76"/>
      <c r="L810" s="76"/>
      <c r="M810" s="37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</row>
    <row r="811" spans="1:256" ht="36.75" customHeight="1">
      <c r="A811" s="36" t="s">
        <v>309</v>
      </c>
      <c r="B811" s="36"/>
      <c r="C811" s="28">
        <f t="shared" si="42"/>
        <v>100</v>
      </c>
      <c r="D811" s="36"/>
      <c r="E811" s="29">
        <v>95</v>
      </c>
      <c r="F811" s="29">
        <v>95</v>
      </c>
      <c r="G811" s="154" t="s">
        <v>377</v>
      </c>
      <c r="H811" s="29"/>
      <c r="I811" s="64">
        <f>K811/L811*100</f>
        <v>100</v>
      </c>
      <c r="J811" s="76"/>
      <c r="K811" s="76">
        <v>1</v>
      </c>
      <c r="L811" s="76">
        <v>1</v>
      </c>
      <c r="M811" s="37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</row>
    <row r="812" spans="1:256" ht="36.75" customHeight="1">
      <c r="A812" s="36" t="s">
        <v>310</v>
      </c>
      <c r="B812" s="36"/>
      <c r="C812" s="28">
        <f t="shared" si="42"/>
        <v>100</v>
      </c>
      <c r="D812" s="36"/>
      <c r="E812" s="36">
        <v>100</v>
      </c>
      <c r="F812" s="36">
        <v>100</v>
      </c>
      <c r="G812" s="154"/>
      <c r="H812" s="29"/>
      <c r="I812" s="64"/>
      <c r="J812" s="76"/>
      <c r="K812" s="76"/>
      <c r="L812" s="76"/>
      <c r="M812" s="37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</row>
    <row r="813" spans="1:256" ht="36.75" customHeight="1">
      <c r="A813" s="36" t="s">
        <v>311</v>
      </c>
      <c r="B813" s="36"/>
      <c r="C813" s="28">
        <f t="shared" si="42"/>
        <v>100</v>
      </c>
      <c r="D813" s="36"/>
      <c r="E813" s="38">
        <v>99</v>
      </c>
      <c r="F813" s="38">
        <v>99</v>
      </c>
      <c r="G813" s="154" t="s">
        <v>320</v>
      </c>
      <c r="H813" s="29"/>
      <c r="I813" s="70">
        <f>K813/L813*100</f>
        <v>100</v>
      </c>
      <c r="J813" s="76"/>
      <c r="K813" s="76">
        <v>8</v>
      </c>
      <c r="L813" s="76">
        <v>8</v>
      </c>
      <c r="M813" s="37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</row>
    <row r="814" spans="1:256" ht="36.75" customHeight="1">
      <c r="A814" s="36" t="s">
        <v>312</v>
      </c>
      <c r="B814" s="36"/>
      <c r="C814" s="28">
        <f t="shared" si="42"/>
        <v>100</v>
      </c>
      <c r="D814" s="36"/>
      <c r="E814" s="29">
        <v>100</v>
      </c>
      <c r="F814" s="29">
        <v>100</v>
      </c>
      <c r="G814" s="154"/>
      <c r="H814" s="29"/>
      <c r="I814" s="71"/>
      <c r="J814" s="76"/>
      <c r="K814" s="76"/>
      <c r="L814" s="76"/>
      <c r="M814" s="37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  <c r="IV814" s="13"/>
    </row>
    <row r="815" spans="1:256" ht="36.75" customHeight="1">
      <c r="A815" s="36" t="s">
        <v>313</v>
      </c>
      <c r="B815" s="36"/>
      <c r="C815" s="28">
        <f t="shared" si="42"/>
        <v>100</v>
      </c>
      <c r="D815" s="36"/>
      <c r="E815" s="38">
        <v>99</v>
      </c>
      <c r="F815" s="38">
        <v>99</v>
      </c>
      <c r="G815" s="154" t="s">
        <v>379</v>
      </c>
      <c r="H815" s="29"/>
      <c r="I815" s="70">
        <f>K815/L815*100</f>
        <v>100</v>
      </c>
      <c r="J815" s="76"/>
      <c r="K815" s="76">
        <v>43</v>
      </c>
      <c r="L815" s="76">
        <v>43</v>
      </c>
      <c r="M815" s="37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 s="13"/>
      <c r="IQ815" s="13"/>
      <c r="IR815" s="13"/>
      <c r="IS815" s="13"/>
      <c r="IT815" s="13"/>
      <c r="IU815" s="13"/>
      <c r="IV815" s="13"/>
    </row>
    <row r="816" spans="1:256" ht="36.75" customHeight="1">
      <c r="A816" s="36" t="s">
        <v>314</v>
      </c>
      <c r="B816" s="36"/>
      <c r="C816" s="28">
        <f t="shared" si="42"/>
        <v>100</v>
      </c>
      <c r="D816" s="36"/>
      <c r="E816" s="29">
        <v>100</v>
      </c>
      <c r="F816" s="29">
        <v>100</v>
      </c>
      <c r="G816" s="154"/>
      <c r="H816" s="29"/>
      <c r="I816" s="64" t="s">
        <v>57</v>
      </c>
      <c r="J816" s="76"/>
      <c r="K816" s="76"/>
      <c r="L816" s="76"/>
      <c r="M816" s="37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</row>
    <row r="817" spans="1:256" ht="36.75" customHeight="1">
      <c r="A817" s="36" t="s">
        <v>289</v>
      </c>
      <c r="B817" s="36"/>
      <c r="C817" s="28">
        <f t="shared" si="42"/>
        <v>100</v>
      </c>
      <c r="D817" s="36"/>
      <c r="E817" s="29">
        <v>95</v>
      </c>
      <c r="F817" s="29">
        <v>95</v>
      </c>
      <c r="G817" s="154" t="s">
        <v>322</v>
      </c>
      <c r="H817" s="29"/>
      <c r="I817" s="64">
        <v>100</v>
      </c>
      <c r="J817" s="76"/>
      <c r="K817" s="76">
        <v>0</v>
      </c>
      <c r="L817" s="76">
        <v>0</v>
      </c>
      <c r="M817" s="37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  <c r="IV817" s="13"/>
    </row>
    <row r="818" spans="1:256" ht="36.75" customHeight="1">
      <c r="A818" s="36" t="s">
        <v>315</v>
      </c>
      <c r="B818" s="36"/>
      <c r="C818" s="28">
        <v>100</v>
      </c>
      <c r="D818" s="36"/>
      <c r="E818" s="29">
        <v>0</v>
      </c>
      <c r="F818" s="29">
        <v>0</v>
      </c>
      <c r="G818" s="154"/>
      <c r="H818" s="29"/>
      <c r="I818" s="64"/>
      <c r="J818" s="76"/>
      <c r="K818" s="76"/>
      <c r="L818" s="76"/>
      <c r="M818" s="37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 s="13"/>
      <c r="IQ818" s="13"/>
      <c r="IR818" s="13"/>
      <c r="IS818" s="13"/>
      <c r="IT818" s="13"/>
      <c r="IU818" s="13"/>
      <c r="IV818" s="13"/>
    </row>
    <row r="819" spans="1:256" ht="36.75" customHeight="1">
      <c r="A819" s="36" t="s">
        <v>316</v>
      </c>
      <c r="B819" s="36"/>
      <c r="C819" s="28">
        <f t="shared" si="42"/>
        <v>100</v>
      </c>
      <c r="D819" s="36"/>
      <c r="E819" s="29">
        <v>95</v>
      </c>
      <c r="F819" s="29">
        <v>95</v>
      </c>
      <c r="G819" s="154" t="s">
        <v>323</v>
      </c>
      <c r="H819" s="29"/>
      <c r="I819" s="64">
        <f>K819/L819*100</f>
        <v>100</v>
      </c>
      <c r="J819" s="76"/>
      <c r="K819" s="76">
        <v>1</v>
      </c>
      <c r="L819" s="76">
        <v>1</v>
      </c>
      <c r="M819" s="37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  <c r="IN819" s="13"/>
      <c r="IO819" s="13"/>
      <c r="IP819" s="13"/>
      <c r="IQ819" s="13"/>
      <c r="IR819" s="13"/>
      <c r="IS819" s="13"/>
      <c r="IT819" s="13"/>
      <c r="IU819" s="13"/>
      <c r="IV819" s="13"/>
    </row>
    <row r="820" spans="1:256" ht="36.75" customHeight="1">
      <c r="A820" s="36" t="s">
        <v>317</v>
      </c>
      <c r="B820" s="36"/>
      <c r="C820" s="28">
        <f t="shared" si="42"/>
        <v>100</v>
      </c>
      <c r="D820" s="36"/>
      <c r="E820" s="29">
        <v>100</v>
      </c>
      <c r="F820" s="29">
        <v>100</v>
      </c>
      <c r="G820" s="154"/>
      <c r="H820" s="36"/>
      <c r="I820" s="76"/>
      <c r="J820" s="76"/>
      <c r="K820" s="76"/>
      <c r="L820" s="76"/>
      <c r="M820" s="37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  <c r="IV820" s="13"/>
    </row>
    <row r="821" spans="1:13" ht="15">
      <c r="A821" s="20" t="s">
        <v>129</v>
      </c>
      <c r="B821" s="21">
        <f>SUM(C822:C829)/D821</f>
        <v>100</v>
      </c>
      <c r="C821" s="21"/>
      <c r="D821" s="22">
        <v>8</v>
      </c>
      <c r="E821" s="23"/>
      <c r="F821" s="22"/>
      <c r="G821" s="67"/>
      <c r="H821" s="21">
        <f>SUM(I822:I828)/J821</f>
        <v>96.17637844611528</v>
      </c>
      <c r="I821" s="67"/>
      <c r="J821" s="67">
        <v>4</v>
      </c>
      <c r="K821" s="67"/>
      <c r="L821" s="67"/>
      <c r="M821" s="21">
        <f>(B821+H821)/2</f>
        <v>98.08818922305764</v>
      </c>
    </row>
    <row r="822" spans="1:13" ht="51">
      <c r="A822" s="9" t="s">
        <v>69</v>
      </c>
      <c r="B822" s="24"/>
      <c r="C822" s="25">
        <f>E822/F822*100</f>
        <v>100</v>
      </c>
      <c r="D822" s="24"/>
      <c r="E822" s="26">
        <v>95</v>
      </c>
      <c r="F822" s="27">
        <v>95</v>
      </c>
      <c r="G822" s="157" t="s">
        <v>141</v>
      </c>
      <c r="H822" s="26"/>
      <c r="I822" s="72">
        <f>K822/L822*100</f>
        <v>98.21428571428571</v>
      </c>
      <c r="J822" s="73"/>
      <c r="K822" s="17">
        <v>55</v>
      </c>
      <c r="L822" s="17">
        <v>56</v>
      </c>
      <c r="M822" s="19"/>
    </row>
    <row r="823" spans="1:13" ht="15">
      <c r="A823" s="9" t="s">
        <v>70</v>
      </c>
      <c r="B823" s="24"/>
      <c r="C823" s="25">
        <f aca="true" t="shared" si="43" ref="C823:C829">E823/F823*100</f>
        <v>100</v>
      </c>
      <c r="D823" s="24"/>
      <c r="E823" s="29">
        <v>100</v>
      </c>
      <c r="F823" s="30">
        <v>100</v>
      </c>
      <c r="G823" s="157"/>
      <c r="H823" s="26"/>
      <c r="I823" s="72"/>
      <c r="J823" s="73"/>
      <c r="K823" s="74"/>
      <c r="L823" s="74"/>
      <c r="M823" s="19"/>
    </row>
    <row r="824" spans="1:13" ht="51">
      <c r="A824" s="9" t="s">
        <v>71</v>
      </c>
      <c r="B824" s="24"/>
      <c r="C824" s="25">
        <f t="shared" si="43"/>
        <v>100</v>
      </c>
      <c r="D824" s="24"/>
      <c r="E824" s="26">
        <v>95</v>
      </c>
      <c r="F824" s="27">
        <v>95</v>
      </c>
      <c r="G824" s="157" t="s">
        <v>245</v>
      </c>
      <c r="H824" s="26"/>
      <c r="I824" s="72">
        <f>K824/L824*100</f>
        <v>96.49122807017544</v>
      </c>
      <c r="J824" s="73"/>
      <c r="K824" s="74">
        <v>55</v>
      </c>
      <c r="L824" s="74">
        <v>57</v>
      </c>
      <c r="M824" s="19"/>
    </row>
    <row r="825" spans="1:13" ht="15">
      <c r="A825" s="9" t="s">
        <v>243</v>
      </c>
      <c r="B825" s="24"/>
      <c r="C825" s="25">
        <f t="shared" si="43"/>
        <v>100</v>
      </c>
      <c r="D825" s="24"/>
      <c r="E825" s="29">
        <v>100</v>
      </c>
      <c r="F825" s="30">
        <v>100</v>
      </c>
      <c r="G825" s="157"/>
      <c r="H825" s="26"/>
      <c r="I825" s="72"/>
      <c r="J825" s="73"/>
      <c r="K825" s="74"/>
      <c r="L825" s="74"/>
      <c r="M825" s="19"/>
    </row>
    <row r="826" spans="1:13" ht="51">
      <c r="A826" s="9" t="s">
        <v>73</v>
      </c>
      <c r="B826" s="24"/>
      <c r="C826" s="25">
        <f t="shared" si="43"/>
        <v>100</v>
      </c>
      <c r="D826" s="24"/>
      <c r="E826" s="26">
        <v>95</v>
      </c>
      <c r="F826" s="27">
        <v>95</v>
      </c>
      <c r="G826" s="157" t="s">
        <v>246</v>
      </c>
      <c r="H826" s="26"/>
      <c r="I826" s="72">
        <f>K826/L826*100</f>
        <v>90</v>
      </c>
      <c r="J826" s="73"/>
      <c r="K826" s="74">
        <v>9</v>
      </c>
      <c r="L826" s="74">
        <v>10</v>
      </c>
      <c r="M826" s="19"/>
    </row>
    <row r="827" spans="1:13" ht="15">
      <c r="A827" s="9" t="s">
        <v>244</v>
      </c>
      <c r="B827" s="24"/>
      <c r="C827" s="25">
        <f t="shared" si="43"/>
        <v>100</v>
      </c>
      <c r="D827" s="24"/>
      <c r="E827" s="29">
        <v>100</v>
      </c>
      <c r="F827" s="30">
        <v>100</v>
      </c>
      <c r="G827" s="157"/>
      <c r="H827" s="26"/>
      <c r="I827" s="72"/>
      <c r="J827" s="73"/>
      <c r="K827" s="74"/>
      <c r="L827" s="74"/>
      <c r="M827" s="19"/>
    </row>
    <row r="828" spans="1:13" ht="51">
      <c r="A828" s="9" t="s">
        <v>369</v>
      </c>
      <c r="B828" s="24"/>
      <c r="C828" s="25">
        <f t="shared" si="43"/>
        <v>100</v>
      </c>
      <c r="D828" s="24"/>
      <c r="E828" s="26">
        <v>95</v>
      </c>
      <c r="F828" s="27">
        <v>95</v>
      </c>
      <c r="G828" s="157" t="s">
        <v>371</v>
      </c>
      <c r="H828" s="26"/>
      <c r="I828" s="72">
        <f>K828/L828*100</f>
        <v>100</v>
      </c>
      <c r="J828" s="73"/>
      <c r="K828" s="74">
        <v>52</v>
      </c>
      <c r="L828" s="74">
        <v>52</v>
      </c>
      <c r="M828" s="19"/>
    </row>
    <row r="829" spans="1:13" ht="15">
      <c r="A829" s="9" t="s">
        <v>370</v>
      </c>
      <c r="B829" s="24"/>
      <c r="C829" s="25">
        <f t="shared" si="43"/>
        <v>100</v>
      </c>
      <c r="D829" s="24"/>
      <c r="E829" s="29">
        <v>100</v>
      </c>
      <c r="F829" s="30">
        <v>100</v>
      </c>
      <c r="G829" s="157"/>
      <c r="H829" s="26"/>
      <c r="I829" s="73"/>
      <c r="J829" s="73"/>
      <c r="K829" s="74"/>
      <c r="L829" s="74"/>
      <c r="M829" s="19"/>
    </row>
    <row r="830" spans="1:13" ht="26.25">
      <c r="A830" s="42" t="s">
        <v>85</v>
      </c>
      <c r="B830" s="21">
        <f>SUM(C831:C835)/D830</f>
        <v>82</v>
      </c>
      <c r="C830" s="21"/>
      <c r="D830" s="22">
        <v>5</v>
      </c>
      <c r="E830" s="49"/>
      <c r="F830" s="21"/>
      <c r="G830" s="75"/>
      <c r="H830" s="21">
        <f>I831/J830</f>
        <v>102.803738317757</v>
      </c>
      <c r="I830" s="75"/>
      <c r="J830" s="69">
        <v>1</v>
      </c>
      <c r="K830" s="75"/>
      <c r="L830" s="67"/>
      <c r="M830" s="21">
        <f>(B830+H830)/2</f>
        <v>92.4018691588785</v>
      </c>
    </row>
    <row r="831" spans="1:13" ht="51.75">
      <c r="A831" s="82" t="s">
        <v>76</v>
      </c>
      <c r="B831" s="24"/>
      <c r="C831" s="25">
        <v>100</v>
      </c>
      <c r="D831" s="24"/>
      <c r="E831" s="26">
        <v>0</v>
      </c>
      <c r="F831" s="27">
        <v>0</v>
      </c>
      <c r="G831" s="17" t="s">
        <v>82</v>
      </c>
      <c r="H831" s="24"/>
      <c r="I831" s="70">
        <f>K831/L831*100</f>
        <v>102.803738317757</v>
      </c>
      <c r="J831" s="66"/>
      <c r="K831" s="66">
        <v>110</v>
      </c>
      <c r="L831" s="66">
        <v>107</v>
      </c>
      <c r="M831" s="19"/>
    </row>
    <row r="832" spans="1:13" ht="39">
      <c r="A832" s="82" t="s">
        <v>77</v>
      </c>
      <c r="B832" s="24"/>
      <c r="C832" s="122">
        <f>E832/F832*100</f>
        <v>0</v>
      </c>
      <c r="D832" s="24"/>
      <c r="E832" s="26">
        <v>0</v>
      </c>
      <c r="F832" s="27">
        <v>1</v>
      </c>
      <c r="G832" s="73"/>
      <c r="H832" s="24"/>
      <c r="I832" s="66"/>
      <c r="J832" s="66"/>
      <c r="K832" s="66"/>
      <c r="L832" s="66"/>
      <c r="M832" s="19"/>
    </row>
    <row r="833" spans="1:13" ht="51.75">
      <c r="A833" s="82" t="s">
        <v>78</v>
      </c>
      <c r="B833" s="24"/>
      <c r="C833" s="25">
        <v>110</v>
      </c>
      <c r="D833" s="24"/>
      <c r="E833" s="26">
        <v>15</v>
      </c>
      <c r="F833" s="27">
        <v>10</v>
      </c>
      <c r="G833" s="73"/>
      <c r="H833" s="24"/>
      <c r="I833" s="66"/>
      <c r="J833" s="66"/>
      <c r="K833" s="66"/>
      <c r="L833" s="66"/>
      <c r="M833" s="19"/>
    </row>
    <row r="834" spans="1:13" ht="26.25">
      <c r="A834" s="82" t="s">
        <v>79</v>
      </c>
      <c r="B834" s="24"/>
      <c r="C834" s="25">
        <f>E834/F834*100</f>
        <v>100</v>
      </c>
      <c r="D834" s="24"/>
      <c r="E834" s="26">
        <v>100</v>
      </c>
      <c r="F834" s="27">
        <v>100</v>
      </c>
      <c r="G834" s="73"/>
      <c r="H834" s="24"/>
      <c r="I834" s="66"/>
      <c r="J834" s="66"/>
      <c r="K834" s="66"/>
      <c r="L834" s="66"/>
      <c r="M834" s="19"/>
    </row>
    <row r="835" spans="1:13" ht="64.5">
      <c r="A835" s="82" t="s">
        <v>80</v>
      </c>
      <c r="B835" s="24"/>
      <c r="C835" s="25">
        <f>E835/F835*100</f>
        <v>100</v>
      </c>
      <c r="D835" s="24"/>
      <c r="E835" s="26">
        <v>95</v>
      </c>
      <c r="F835" s="27">
        <v>95</v>
      </c>
      <c r="G835" s="73"/>
      <c r="H835" s="24"/>
      <c r="I835" s="66"/>
      <c r="J835" s="66"/>
      <c r="K835" s="66"/>
      <c r="L835" s="66"/>
      <c r="M835" s="19"/>
    </row>
    <row r="836" spans="1:13" ht="26.25">
      <c r="A836" s="42" t="s">
        <v>86</v>
      </c>
      <c r="B836" s="21">
        <f>SUM(C837:C839)/D836</f>
        <v>100</v>
      </c>
      <c r="C836" s="21"/>
      <c r="D836" s="22">
        <v>3</v>
      </c>
      <c r="E836" s="23"/>
      <c r="F836" s="22"/>
      <c r="G836" s="67"/>
      <c r="H836" s="21">
        <f>I837/J836</f>
        <v>100</v>
      </c>
      <c r="I836" s="67"/>
      <c r="J836" s="67">
        <v>1</v>
      </c>
      <c r="K836" s="67"/>
      <c r="L836" s="67"/>
      <c r="M836" s="21">
        <f>(B836+H836)/2</f>
        <v>100</v>
      </c>
    </row>
    <row r="837" spans="1:13" ht="25.5">
      <c r="A837" s="60" t="s">
        <v>19</v>
      </c>
      <c r="B837" s="24"/>
      <c r="C837" s="25">
        <f>E837/F837*100</f>
        <v>100</v>
      </c>
      <c r="D837" s="24"/>
      <c r="E837" s="30">
        <v>100</v>
      </c>
      <c r="F837" s="29">
        <v>100</v>
      </c>
      <c r="G837" s="17" t="s">
        <v>81</v>
      </c>
      <c r="H837" s="29"/>
      <c r="I837" s="70">
        <f>K837/L837*100</f>
        <v>100</v>
      </c>
      <c r="J837" s="66"/>
      <c r="K837" s="66">
        <v>50</v>
      </c>
      <c r="L837" s="66">
        <v>50</v>
      </c>
      <c r="M837" s="19"/>
    </row>
    <row r="838" spans="1:13" ht="15">
      <c r="A838" s="60" t="s">
        <v>20</v>
      </c>
      <c r="B838" s="24"/>
      <c r="C838" s="25">
        <f>E838/F838*100</f>
        <v>100</v>
      </c>
      <c r="D838" s="24"/>
      <c r="E838" s="30">
        <v>100</v>
      </c>
      <c r="F838" s="29">
        <v>100</v>
      </c>
      <c r="G838" s="64"/>
      <c r="H838" s="29"/>
      <c r="I838" s="64"/>
      <c r="J838" s="66"/>
      <c r="K838" s="66"/>
      <c r="L838" s="66"/>
      <c r="M838" s="19"/>
    </row>
    <row r="839" spans="1:13" ht="51.75">
      <c r="A839" s="60" t="s">
        <v>21</v>
      </c>
      <c r="B839" s="24"/>
      <c r="C839" s="25">
        <f>E839/F839*100</f>
        <v>100</v>
      </c>
      <c r="D839" s="24"/>
      <c r="E839" s="30">
        <v>95</v>
      </c>
      <c r="F839" s="29">
        <v>95</v>
      </c>
      <c r="G839" s="64"/>
      <c r="H839" s="29"/>
      <c r="I839" s="64"/>
      <c r="J839" s="66"/>
      <c r="K839" s="66"/>
      <c r="L839" s="66"/>
      <c r="M839" s="19"/>
    </row>
    <row r="840" spans="1:19" ht="36.75" customHeight="1">
      <c r="A840" s="58" t="s">
        <v>324</v>
      </c>
      <c r="B840" s="49">
        <f>SUM(C841:C874)/D840</f>
        <v>100</v>
      </c>
      <c r="C840" s="49"/>
      <c r="D840" s="22">
        <v>34</v>
      </c>
      <c r="E840" s="22"/>
      <c r="F840" s="22"/>
      <c r="G840" s="67"/>
      <c r="H840" s="49">
        <f>SUM(I841:I874)/J840</f>
        <v>100</v>
      </c>
      <c r="I840" s="83"/>
      <c r="J840" s="67">
        <v>8</v>
      </c>
      <c r="K840" s="67"/>
      <c r="L840" s="67"/>
      <c r="M840" s="21">
        <f>(B840+H840)/2</f>
        <v>100</v>
      </c>
      <c r="N840" s="2"/>
      <c r="R840" s="2"/>
      <c r="S840" s="2"/>
    </row>
    <row r="841" spans="1:256" ht="36.75" customHeight="1">
      <c r="A841" s="36" t="s">
        <v>280</v>
      </c>
      <c r="B841" s="36"/>
      <c r="C841" s="25">
        <f>E841/F841*100</f>
        <v>100</v>
      </c>
      <c r="D841" s="36"/>
      <c r="E841" s="29">
        <v>100</v>
      </c>
      <c r="F841" s="29">
        <v>100</v>
      </c>
      <c r="G841" s="154" t="s">
        <v>298</v>
      </c>
      <c r="H841" s="29"/>
      <c r="I841" s="77">
        <f>K841/L841*100</f>
        <v>100</v>
      </c>
      <c r="J841" s="76"/>
      <c r="K841" s="76">
        <v>1</v>
      </c>
      <c r="L841" s="76">
        <v>1</v>
      </c>
      <c r="M841" s="37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 t="s">
        <v>280</v>
      </c>
      <c r="DI841" s="13" t="s">
        <v>280</v>
      </c>
      <c r="DJ841" s="13" t="s">
        <v>280</v>
      </c>
      <c r="DK841" s="13" t="s">
        <v>280</v>
      </c>
      <c r="DL841" s="13" t="s">
        <v>280</v>
      </c>
      <c r="DM841" s="13" t="s">
        <v>280</v>
      </c>
      <c r="DN841" s="13" t="s">
        <v>280</v>
      </c>
      <c r="DO841" s="13" t="s">
        <v>280</v>
      </c>
      <c r="DP841" s="13" t="s">
        <v>280</v>
      </c>
      <c r="DQ841" s="13" t="s">
        <v>280</v>
      </c>
      <c r="DR841" s="13" t="s">
        <v>280</v>
      </c>
      <c r="DS841" s="13" t="s">
        <v>280</v>
      </c>
      <c r="DT841" s="13" t="s">
        <v>280</v>
      </c>
      <c r="DU841" s="13" t="s">
        <v>280</v>
      </c>
      <c r="DV841" s="13" t="s">
        <v>280</v>
      </c>
      <c r="DW841" s="13" t="s">
        <v>280</v>
      </c>
      <c r="DX841" s="13" t="s">
        <v>280</v>
      </c>
      <c r="DY841" s="13" t="s">
        <v>280</v>
      </c>
      <c r="DZ841" s="13" t="s">
        <v>280</v>
      </c>
      <c r="EA841" s="13" t="s">
        <v>280</v>
      </c>
      <c r="EB841" s="13" t="s">
        <v>280</v>
      </c>
      <c r="EC841" s="13" t="s">
        <v>280</v>
      </c>
      <c r="ED841" s="13" t="s">
        <v>280</v>
      </c>
      <c r="EE841" s="13" t="s">
        <v>280</v>
      </c>
      <c r="EF841" s="13" t="s">
        <v>280</v>
      </c>
      <c r="EG841" s="13" t="s">
        <v>280</v>
      </c>
      <c r="EH841" s="13" t="s">
        <v>280</v>
      </c>
      <c r="EI841" s="13" t="s">
        <v>280</v>
      </c>
      <c r="EJ841" s="13" t="s">
        <v>280</v>
      </c>
      <c r="EK841" s="13" t="s">
        <v>280</v>
      </c>
      <c r="EL841" s="13" t="s">
        <v>280</v>
      </c>
      <c r="EM841" s="13" t="s">
        <v>280</v>
      </c>
      <c r="EN841" s="13" t="s">
        <v>280</v>
      </c>
      <c r="EO841" s="13" t="s">
        <v>280</v>
      </c>
      <c r="EP841" s="13" t="s">
        <v>280</v>
      </c>
      <c r="EQ841" s="13" t="s">
        <v>280</v>
      </c>
      <c r="ER841" s="13" t="s">
        <v>280</v>
      </c>
      <c r="ES841" s="13" t="s">
        <v>280</v>
      </c>
      <c r="ET841" s="13" t="s">
        <v>280</v>
      </c>
      <c r="EU841" s="13" t="s">
        <v>280</v>
      </c>
      <c r="EV841" s="13" t="s">
        <v>280</v>
      </c>
      <c r="EW841" s="13" t="s">
        <v>280</v>
      </c>
      <c r="EX841" s="13" t="s">
        <v>280</v>
      </c>
      <c r="EY841" s="13" t="s">
        <v>280</v>
      </c>
      <c r="EZ841" s="13" t="s">
        <v>280</v>
      </c>
      <c r="FA841" s="13" t="s">
        <v>280</v>
      </c>
      <c r="FB841" s="13" t="s">
        <v>280</v>
      </c>
      <c r="FC841" s="13" t="s">
        <v>280</v>
      </c>
      <c r="FD841" s="13" t="s">
        <v>280</v>
      </c>
      <c r="FE841" s="13" t="s">
        <v>280</v>
      </c>
      <c r="FF841" s="13" t="s">
        <v>280</v>
      </c>
      <c r="FG841" s="13" t="s">
        <v>280</v>
      </c>
      <c r="FH841" s="13" t="s">
        <v>280</v>
      </c>
      <c r="FI841" s="13" t="s">
        <v>280</v>
      </c>
      <c r="FJ841" s="13" t="s">
        <v>280</v>
      </c>
      <c r="FK841" s="13" t="s">
        <v>280</v>
      </c>
      <c r="FL841" s="13" t="s">
        <v>280</v>
      </c>
      <c r="FM841" s="13" t="s">
        <v>280</v>
      </c>
      <c r="FN841" s="13" t="s">
        <v>280</v>
      </c>
      <c r="FO841" s="13" t="s">
        <v>280</v>
      </c>
      <c r="FP841" s="13" t="s">
        <v>280</v>
      </c>
      <c r="FQ841" s="13" t="s">
        <v>280</v>
      </c>
      <c r="FR841" s="13" t="s">
        <v>280</v>
      </c>
      <c r="FS841" s="13" t="s">
        <v>280</v>
      </c>
      <c r="FT841" s="13" t="s">
        <v>280</v>
      </c>
      <c r="FU841" s="13" t="s">
        <v>280</v>
      </c>
      <c r="FV841" s="13" t="s">
        <v>280</v>
      </c>
      <c r="FW841" s="13" t="s">
        <v>280</v>
      </c>
      <c r="FX841" s="13" t="s">
        <v>280</v>
      </c>
      <c r="FY841" s="13" t="s">
        <v>280</v>
      </c>
      <c r="FZ841" s="13" t="s">
        <v>280</v>
      </c>
      <c r="GA841" s="13" t="s">
        <v>280</v>
      </c>
      <c r="GB841" s="13" t="s">
        <v>280</v>
      </c>
      <c r="GC841" s="13" t="s">
        <v>280</v>
      </c>
      <c r="GD841" s="13" t="s">
        <v>280</v>
      </c>
      <c r="GE841" s="13" t="s">
        <v>280</v>
      </c>
      <c r="GF841" s="13" t="s">
        <v>280</v>
      </c>
      <c r="GG841" s="13" t="s">
        <v>280</v>
      </c>
      <c r="GH841" s="13" t="s">
        <v>280</v>
      </c>
      <c r="GI841" s="13" t="s">
        <v>280</v>
      </c>
      <c r="GJ841" s="13" t="s">
        <v>280</v>
      </c>
      <c r="GK841" s="13" t="s">
        <v>280</v>
      </c>
      <c r="GL841" s="13" t="s">
        <v>280</v>
      </c>
      <c r="GM841" s="13" t="s">
        <v>280</v>
      </c>
      <c r="GN841" s="13" t="s">
        <v>280</v>
      </c>
      <c r="GO841" s="13" t="s">
        <v>280</v>
      </c>
      <c r="GP841" s="13" t="s">
        <v>280</v>
      </c>
      <c r="GQ841" s="13" t="s">
        <v>280</v>
      </c>
      <c r="GR841" s="13" t="s">
        <v>280</v>
      </c>
      <c r="GS841" s="13" t="s">
        <v>280</v>
      </c>
      <c r="GT841" s="13" t="s">
        <v>280</v>
      </c>
      <c r="GU841" s="13" t="s">
        <v>280</v>
      </c>
      <c r="GV841" s="13" t="s">
        <v>280</v>
      </c>
      <c r="GW841" s="13" t="s">
        <v>280</v>
      </c>
      <c r="GX841" s="13" t="s">
        <v>280</v>
      </c>
      <c r="GY841" s="13" t="s">
        <v>280</v>
      </c>
      <c r="GZ841" s="13" t="s">
        <v>280</v>
      </c>
      <c r="HA841" s="13" t="s">
        <v>280</v>
      </c>
      <c r="HB841" s="13" t="s">
        <v>280</v>
      </c>
      <c r="HC841" s="13" t="s">
        <v>280</v>
      </c>
      <c r="HD841" s="13" t="s">
        <v>280</v>
      </c>
      <c r="HE841" s="13" t="s">
        <v>280</v>
      </c>
      <c r="HF841" s="13" t="s">
        <v>280</v>
      </c>
      <c r="HG841" s="13" t="s">
        <v>280</v>
      </c>
      <c r="HH841" s="13" t="s">
        <v>280</v>
      </c>
      <c r="HI841" s="13" t="s">
        <v>280</v>
      </c>
      <c r="HJ841" s="13" t="s">
        <v>280</v>
      </c>
      <c r="HK841" s="13" t="s">
        <v>280</v>
      </c>
      <c r="HL841" s="13" t="s">
        <v>280</v>
      </c>
      <c r="HM841" s="13" t="s">
        <v>280</v>
      </c>
      <c r="HN841" s="13" t="s">
        <v>280</v>
      </c>
      <c r="HO841" s="13" t="s">
        <v>280</v>
      </c>
      <c r="HP841" s="13" t="s">
        <v>280</v>
      </c>
      <c r="HQ841" s="13" t="s">
        <v>280</v>
      </c>
      <c r="HR841" s="13" t="s">
        <v>280</v>
      </c>
      <c r="HS841" s="13" t="s">
        <v>280</v>
      </c>
      <c r="HT841" s="13" t="s">
        <v>280</v>
      </c>
      <c r="HU841" s="13" t="s">
        <v>280</v>
      </c>
      <c r="HV841" s="13" t="s">
        <v>280</v>
      </c>
      <c r="HW841" s="13" t="s">
        <v>280</v>
      </c>
      <c r="HX841" s="13" t="s">
        <v>280</v>
      </c>
      <c r="HY841" s="13" t="s">
        <v>280</v>
      </c>
      <c r="HZ841" s="13" t="s">
        <v>280</v>
      </c>
      <c r="IA841" s="13" t="s">
        <v>280</v>
      </c>
      <c r="IB841" s="13" t="s">
        <v>280</v>
      </c>
      <c r="IC841" s="13" t="s">
        <v>280</v>
      </c>
      <c r="ID841" s="13" t="s">
        <v>280</v>
      </c>
      <c r="IE841" s="13" t="s">
        <v>280</v>
      </c>
      <c r="IF841" s="13" t="s">
        <v>280</v>
      </c>
      <c r="IG841" s="13" t="s">
        <v>280</v>
      </c>
      <c r="IH841" s="13" t="s">
        <v>280</v>
      </c>
      <c r="II841" s="13" t="s">
        <v>280</v>
      </c>
      <c r="IJ841" s="13" t="s">
        <v>280</v>
      </c>
      <c r="IK841" s="13" t="s">
        <v>280</v>
      </c>
      <c r="IL841" s="13" t="s">
        <v>280</v>
      </c>
      <c r="IM841" s="13" t="s">
        <v>280</v>
      </c>
      <c r="IN841" s="13" t="s">
        <v>280</v>
      </c>
      <c r="IO841" s="13" t="s">
        <v>280</v>
      </c>
      <c r="IP841" s="13" t="s">
        <v>280</v>
      </c>
      <c r="IQ841" s="13" t="s">
        <v>280</v>
      </c>
      <c r="IR841" s="13" t="s">
        <v>280</v>
      </c>
      <c r="IS841" s="13" t="s">
        <v>280</v>
      </c>
      <c r="IT841" s="13" t="s">
        <v>280</v>
      </c>
      <c r="IU841" s="13" t="s">
        <v>280</v>
      </c>
      <c r="IV841" s="13" t="s">
        <v>280</v>
      </c>
    </row>
    <row r="842" spans="1:256" ht="36.75" customHeight="1">
      <c r="A842" s="36" t="s">
        <v>281</v>
      </c>
      <c r="B842" s="36"/>
      <c r="C842" s="25">
        <f aca="true" t="shared" si="44" ref="C842:C874">E842/F842*100</f>
        <v>100</v>
      </c>
      <c r="D842" s="36"/>
      <c r="E842" s="29">
        <v>100</v>
      </c>
      <c r="F842" s="29">
        <v>100</v>
      </c>
      <c r="G842" s="154"/>
      <c r="H842" s="29"/>
      <c r="I842" s="76"/>
      <c r="J842" s="76"/>
      <c r="K842" s="76"/>
      <c r="L842" s="76"/>
      <c r="M842" s="37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 t="s">
        <v>281</v>
      </c>
      <c r="DI842" s="13" t="s">
        <v>281</v>
      </c>
      <c r="DJ842" s="13" t="s">
        <v>281</v>
      </c>
      <c r="DK842" s="13" t="s">
        <v>281</v>
      </c>
      <c r="DL842" s="13" t="s">
        <v>281</v>
      </c>
      <c r="DM842" s="13" t="s">
        <v>281</v>
      </c>
      <c r="DN842" s="13" t="s">
        <v>281</v>
      </c>
      <c r="DO842" s="13" t="s">
        <v>281</v>
      </c>
      <c r="DP842" s="13" t="s">
        <v>281</v>
      </c>
      <c r="DQ842" s="13" t="s">
        <v>281</v>
      </c>
      <c r="DR842" s="13" t="s">
        <v>281</v>
      </c>
      <c r="DS842" s="13" t="s">
        <v>281</v>
      </c>
      <c r="DT842" s="13" t="s">
        <v>281</v>
      </c>
      <c r="DU842" s="13" t="s">
        <v>281</v>
      </c>
      <c r="DV842" s="13" t="s">
        <v>281</v>
      </c>
      <c r="DW842" s="13" t="s">
        <v>281</v>
      </c>
      <c r="DX842" s="13" t="s">
        <v>281</v>
      </c>
      <c r="DY842" s="13" t="s">
        <v>281</v>
      </c>
      <c r="DZ842" s="13" t="s">
        <v>281</v>
      </c>
      <c r="EA842" s="13" t="s">
        <v>281</v>
      </c>
      <c r="EB842" s="13" t="s">
        <v>281</v>
      </c>
      <c r="EC842" s="13" t="s">
        <v>281</v>
      </c>
      <c r="ED842" s="13" t="s">
        <v>281</v>
      </c>
      <c r="EE842" s="13" t="s">
        <v>281</v>
      </c>
      <c r="EF842" s="13" t="s">
        <v>281</v>
      </c>
      <c r="EG842" s="13" t="s">
        <v>281</v>
      </c>
      <c r="EH842" s="13" t="s">
        <v>281</v>
      </c>
      <c r="EI842" s="13" t="s">
        <v>281</v>
      </c>
      <c r="EJ842" s="13" t="s">
        <v>281</v>
      </c>
      <c r="EK842" s="13" t="s">
        <v>281</v>
      </c>
      <c r="EL842" s="13" t="s">
        <v>281</v>
      </c>
      <c r="EM842" s="13" t="s">
        <v>281</v>
      </c>
      <c r="EN842" s="13" t="s">
        <v>281</v>
      </c>
      <c r="EO842" s="13" t="s">
        <v>281</v>
      </c>
      <c r="EP842" s="13" t="s">
        <v>281</v>
      </c>
      <c r="EQ842" s="13" t="s">
        <v>281</v>
      </c>
      <c r="ER842" s="13" t="s">
        <v>281</v>
      </c>
      <c r="ES842" s="13" t="s">
        <v>281</v>
      </c>
      <c r="ET842" s="13" t="s">
        <v>281</v>
      </c>
      <c r="EU842" s="13" t="s">
        <v>281</v>
      </c>
      <c r="EV842" s="13" t="s">
        <v>281</v>
      </c>
      <c r="EW842" s="13" t="s">
        <v>281</v>
      </c>
      <c r="EX842" s="13" t="s">
        <v>281</v>
      </c>
      <c r="EY842" s="13" t="s">
        <v>281</v>
      </c>
      <c r="EZ842" s="13" t="s">
        <v>281</v>
      </c>
      <c r="FA842" s="13" t="s">
        <v>281</v>
      </c>
      <c r="FB842" s="13" t="s">
        <v>281</v>
      </c>
      <c r="FC842" s="13" t="s">
        <v>281</v>
      </c>
      <c r="FD842" s="13" t="s">
        <v>281</v>
      </c>
      <c r="FE842" s="13" t="s">
        <v>281</v>
      </c>
      <c r="FF842" s="13" t="s">
        <v>281</v>
      </c>
      <c r="FG842" s="13" t="s">
        <v>281</v>
      </c>
      <c r="FH842" s="13" t="s">
        <v>281</v>
      </c>
      <c r="FI842" s="13" t="s">
        <v>281</v>
      </c>
      <c r="FJ842" s="13" t="s">
        <v>281</v>
      </c>
      <c r="FK842" s="13" t="s">
        <v>281</v>
      </c>
      <c r="FL842" s="13" t="s">
        <v>281</v>
      </c>
      <c r="FM842" s="13" t="s">
        <v>281</v>
      </c>
      <c r="FN842" s="13" t="s">
        <v>281</v>
      </c>
      <c r="FO842" s="13" t="s">
        <v>281</v>
      </c>
      <c r="FP842" s="13" t="s">
        <v>281</v>
      </c>
      <c r="FQ842" s="13" t="s">
        <v>281</v>
      </c>
      <c r="FR842" s="13" t="s">
        <v>281</v>
      </c>
      <c r="FS842" s="13" t="s">
        <v>281</v>
      </c>
      <c r="FT842" s="13" t="s">
        <v>281</v>
      </c>
      <c r="FU842" s="13" t="s">
        <v>281</v>
      </c>
      <c r="FV842" s="13" t="s">
        <v>281</v>
      </c>
      <c r="FW842" s="13" t="s">
        <v>281</v>
      </c>
      <c r="FX842" s="13" t="s">
        <v>281</v>
      </c>
      <c r="FY842" s="13" t="s">
        <v>281</v>
      </c>
      <c r="FZ842" s="13" t="s">
        <v>281</v>
      </c>
      <c r="GA842" s="13" t="s">
        <v>281</v>
      </c>
      <c r="GB842" s="13" t="s">
        <v>281</v>
      </c>
      <c r="GC842" s="13" t="s">
        <v>281</v>
      </c>
      <c r="GD842" s="13" t="s">
        <v>281</v>
      </c>
      <c r="GE842" s="13" t="s">
        <v>281</v>
      </c>
      <c r="GF842" s="13" t="s">
        <v>281</v>
      </c>
      <c r="GG842" s="13" t="s">
        <v>281</v>
      </c>
      <c r="GH842" s="13" t="s">
        <v>281</v>
      </c>
      <c r="GI842" s="13" t="s">
        <v>281</v>
      </c>
      <c r="GJ842" s="13" t="s">
        <v>281</v>
      </c>
      <c r="GK842" s="13" t="s">
        <v>281</v>
      </c>
      <c r="GL842" s="13" t="s">
        <v>281</v>
      </c>
      <c r="GM842" s="13" t="s">
        <v>281</v>
      </c>
      <c r="GN842" s="13" t="s">
        <v>281</v>
      </c>
      <c r="GO842" s="13" t="s">
        <v>281</v>
      </c>
      <c r="GP842" s="13" t="s">
        <v>281</v>
      </c>
      <c r="GQ842" s="13" t="s">
        <v>281</v>
      </c>
      <c r="GR842" s="13" t="s">
        <v>281</v>
      </c>
      <c r="GS842" s="13" t="s">
        <v>281</v>
      </c>
      <c r="GT842" s="13" t="s">
        <v>281</v>
      </c>
      <c r="GU842" s="13" t="s">
        <v>281</v>
      </c>
      <c r="GV842" s="13" t="s">
        <v>281</v>
      </c>
      <c r="GW842" s="13" t="s">
        <v>281</v>
      </c>
      <c r="GX842" s="13" t="s">
        <v>281</v>
      </c>
      <c r="GY842" s="13" t="s">
        <v>281</v>
      </c>
      <c r="GZ842" s="13" t="s">
        <v>281</v>
      </c>
      <c r="HA842" s="13" t="s">
        <v>281</v>
      </c>
      <c r="HB842" s="13" t="s">
        <v>281</v>
      </c>
      <c r="HC842" s="13" t="s">
        <v>281</v>
      </c>
      <c r="HD842" s="13" t="s">
        <v>281</v>
      </c>
      <c r="HE842" s="13" t="s">
        <v>281</v>
      </c>
      <c r="HF842" s="13" t="s">
        <v>281</v>
      </c>
      <c r="HG842" s="13" t="s">
        <v>281</v>
      </c>
      <c r="HH842" s="13" t="s">
        <v>281</v>
      </c>
      <c r="HI842" s="13" t="s">
        <v>281</v>
      </c>
      <c r="HJ842" s="13" t="s">
        <v>281</v>
      </c>
      <c r="HK842" s="13" t="s">
        <v>281</v>
      </c>
      <c r="HL842" s="13" t="s">
        <v>281</v>
      </c>
      <c r="HM842" s="13" t="s">
        <v>281</v>
      </c>
      <c r="HN842" s="13" t="s">
        <v>281</v>
      </c>
      <c r="HO842" s="13" t="s">
        <v>281</v>
      </c>
      <c r="HP842" s="13" t="s">
        <v>281</v>
      </c>
      <c r="HQ842" s="13" t="s">
        <v>281</v>
      </c>
      <c r="HR842" s="13" t="s">
        <v>281</v>
      </c>
      <c r="HS842" s="13" t="s">
        <v>281</v>
      </c>
      <c r="HT842" s="13" t="s">
        <v>281</v>
      </c>
      <c r="HU842" s="13" t="s">
        <v>281</v>
      </c>
      <c r="HV842" s="13" t="s">
        <v>281</v>
      </c>
      <c r="HW842" s="13" t="s">
        <v>281</v>
      </c>
      <c r="HX842" s="13" t="s">
        <v>281</v>
      </c>
      <c r="HY842" s="13" t="s">
        <v>281</v>
      </c>
      <c r="HZ842" s="13" t="s">
        <v>281</v>
      </c>
      <c r="IA842" s="13" t="s">
        <v>281</v>
      </c>
      <c r="IB842" s="13" t="s">
        <v>281</v>
      </c>
      <c r="IC842" s="13" t="s">
        <v>281</v>
      </c>
      <c r="ID842" s="13" t="s">
        <v>281</v>
      </c>
      <c r="IE842" s="13" t="s">
        <v>281</v>
      </c>
      <c r="IF842" s="13" t="s">
        <v>281</v>
      </c>
      <c r="IG842" s="13" t="s">
        <v>281</v>
      </c>
      <c r="IH842" s="13" t="s">
        <v>281</v>
      </c>
      <c r="II842" s="13" t="s">
        <v>281</v>
      </c>
      <c r="IJ842" s="13" t="s">
        <v>281</v>
      </c>
      <c r="IK842" s="13" t="s">
        <v>281</v>
      </c>
      <c r="IL842" s="13" t="s">
        <v>281</v>
      </c>
      <c r="IM842" s="13" t="s">
        <v>281</v>
      </c>
      <c r="IN842" s="13" t="s">
        <v>281</v>
      </c>
      <c r="IO842" s="13" t="s">
        <v>281</v>
      </c>
      <c r="IP842" s="13" t="s">
        <v>281</v>
      </c>
      <c r="IQ842" s="13" t="s">
        <v>281</v>
      </c>
      <c r="IR842" s="13" t="s">
        <v>281</v>
      </c>
      <c r="IS842" s="13" t="s">
        <v>281</v>
      </c>
      <c r="IT842" s="13" t="s">
        <v>281</v>
      </c>
      <c r="IU842" s="13" t="s">
        <v>281</v>
      </c>
      <c r="IV842" s="13" t="s">
        <v>281</v>
      </c>
    </row>
    <row r="843" spans="1:256" ht="36.75" customHeight="1">
      <c r="A843" s="36" t="s">
        <v>282</v>
      </c>
      <c r="B843" s="36"/>
      <c r="C843" s="25">
        <f t="shared" si="44"/>
        <v>100</v>
      </c>
      <c r="D843" s="36"/>
      <c r="E843" s="29">
        <v>100</v>
      </c>
      <c r="F843" s="29">
        <v>100</v>
      </c>
      <c r="G843" s="154"/>
      <c r="H843" s="29"/>
      <c r="I843" s="76"/>
      <c r="J843" s="76"/>
      <c r="K843" s="76"/>
      <c r="L843" s="76"/>
      <c r="M843" s="37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 t="s">
        <v>282</v>
      </c>
      <c r="DI843" s="13" t="s">
        <v>282</v>
      </c>
      <c r="DJ843" s="13" t="s">
        <v>282</v>
      </c>
      <c r="DK843" s="13" t="s">
        <v>282</v>
      </c>
      <c r="DL843" s="13" t="s">
        <v>282</v>
      </c>
      <c r="DM843" s="13" t="s">
        <v>282</v>
      </c>
      <c r="DN843" s="13" t="s">
        <v>282</v>
      </c>
      <c r="DO843" s="13" t="s">
        <v>282</v>
      </c>
      <c r="DP843" s="13" t="s">
        <v>282</v>
      </c>
      <c r="DQ843" s="13" t="s">
        <v>282</v>
      </c>
      <c r="DR843" s="13" t="s">
        <v>282</v>
      </c>
      <c r="DS843" s="13" t="s">
        <v>282</v>
      </c>
      <c r="DT843" s="13" t="s">
        <v>282</v>
      </c>
      <c r="DU843" s="13" t="s">
        <v>282</v>
      </c>
      <c r="DV843" s="13" t="s">
        <v>282</v>
      </c>
      <c r="DW843" s="13" t="s">
        <v>282</v>
      </c>
      <c r="DX843" s="13" t="s">
        <v>282</v>
      </c>
      <c r="DY843" s="13" t="s">
        <v>282</v>
      </c>
      <c r="DZ843" s="13" t="s">
        <v>282</v>
      </c>
      <c r="EA843" s="13" t="s">
        <v>282</v>
      </c>
      <c r="EB843" s="13" t="s">
        <v>282</v>
      </c>
      <c r="EC843" s="13" t="s">
        <v>282</v>
      </c>
      <c r="ED843" s="13" t="s">
        <v>282</v>
      </c>
      <c r="EE843" s="13" t="s">
        <v>282</v>
      </c>
      <c r="EF843" s="13" t="s">
        <v>282</v>
      </c>
      <c r="EG843" s="13" t="s">
        <v>282</v>
      </c>
      <c r="EH843" s="13" t="s">
        <v>282</v>
      </c>
      <c r="EI843" s="13" t="s">
        <v>282</v>
      </c>
      <c r="EJ843" s="13" t="s">
        <v>282</v>
      </c>
      <c r="EK843" s="13" t="s">
        <v>282</v>
      </c>
      <c r="EL843" s="13" t="s">
        <v>282</v>
      </c>
      <c r="EM843" s="13" t="s">
        <v>282</v>
      </c>
      <c r="EN843" s="13" t="s">
        <v>282</v>
      </c>
      <c r="EO843" s="13" t="s">
        <v>282</v>
      </c>
      <c r="EP843" s="13" t="s">
        <v>282</v>
      </c>
      <c r="EQ843" s="13" t="s">
        <v>282</v>
      </c>
      <c r="ER843" s="13" t="s">
        <v>282</v>
      </c>
      <c r="ES843" s="13" t="s">
        <v>282</v>
      </c>
      <c r="ET843" s="13" t="s">
        <v>282</v>
      </c>
      <c r="EU843" s="13" t="s">
        <v>282</v>
      </c>
      <c r="EV843" s="13" t="s">
        <v>282</v>
      </c>
      <c r="EW843" s="13" t="s">
        <v>282</v>
      </c>
      <c r="EX843" s="13" t="s">
        <v>282</v>
      </c>
      <c r="EY843" s="13" t="s">
        <v>282</v>
      </c>
      <c r="EZ843" s="13" t="s">
        <v>282</v>
      </c>
      <c r="FA843" s="13" t="s">
        <v>282</v>
      </c>
      <c r="FB843" s="13" t="s">
        <v>282</v>
      </c>
      <c r="FC843" s="13" t="s">
        <v>282</v>
      </c>
      <c r="FD843" s="13" t="s">
        <v>282</v>
      </c>
      <c r="FE843" s="13" t="s">
        <v>282</v>
      </c>
      <c r="FF843" s="13" t="s">
        <v>282</v>
      </c>
      <c r="FG843" s="13" t="s">
        <v>282</v>
      </c>
      <c r="FH843" s="13" t="s">
        <v>282</v>
      </c>
      <c r="FI843" s="13" t="s">
        <v>282</v>
      </c>
      <c r="FJ843" s="13" t="s">
        <v>282</v>
      </c>
      <c r="FK843" s="13" t="s">
        <v>282</v>
      </c>
      <c r="FL843" s="13" t="s">
        <v>282</v>
      </c>
      <c r="FM843" s="13" t="s">
        <v>282</v>
      </c>
      <c r="FN843" s="13" t="s">
        <v>282</v>
      </c>
      <c r="FO843" s="13" t="s">
        <v>282</v>
      </c>
      <c r="FP843" s="13" t="s">
        <v>282</v>
      </c>
      <c r="FQ843" s="13" t="s">
        <v>282</v>
      </c>
      <c r="FR843" s="13" t="s">
        <v>282</v>
      </c>
      <c r="FS843" s="13" t="s">
        <v>282</v>
      </c>
      <c r="FT843" s="13" t="s">
        <v>282</v>
      </c>
      <c r="FU843" s="13" t="s">
        <v>282</v>
      </c>
      <c r="FV843" s="13" t="s">
        <v>282</v>
      </c>
      <c r="FW843" s="13" t="s">
        <v>282</v>
      </c>
      <c r="FX843" s="13" t="s">
        <v>282</v>
      </c>
      <c r="FY843" s="13" t="s">
        <v>282</v>
      </c>
      <c r="FZ843" s="13" t="s">
        <v>282</v>
      </c>
      <c r="GA843" s="13" t="s">
        <v>282</v>
      </c>
      <c r="GB843" s="13" t="s">
        <v>282</v>
      </c>
      <c r="GC843" s="13" t="s">
        <v>282</v>
      </c>
      <c r="GD843" s="13" t="s">
        <v>282</v>
      </c>
      <c r="GE843" s="13" t="s">
        <v>282</v>
      </c>
      <c r="GF843" s="13" t="s">
        <v>282</v>
      </c>
      <c r="GG843" s="13" t="s">
        <v>282</v>
      </c>
      <c r="GH843" s="13" t="s">
        <v>282</v>
      </c>
      <c r="GI843" s="13" t="s">
        <v>282</v>
      </c>
      <c r="GJ843" s="13" t="s">
        <v>282</v>
      </c>
      <c r="GK843" s="13" t="s">
        <v>282</v>
      </c>
      <c r="GL843" s="13" t="s">
        <v>282</v>
      </c>
      <c r="GM843" s="13" t="s">
        <v>282</v>
      </c>
      <c r="GN843" s="13" t="s">
        <v>282</v>
      </c>
      <c r="GO843" s="13" t="s">
        <v>282</v>
      </c>
      <c r="GP843" s="13" t="s">
        <v>282</v>
      </c>
      <c r="GQ843" s="13" t="s">
        <v>282</v>
      </c>
      <c r="GR843" s="13" t="s">
        <v>282</v>
      </c>
      <c r="GS843" s="13" t="s">
        <v>282</v>
      </c>
      <c r="GT843" s="13" t="s">
        <v>282</v>
      </c>
      <c r="GU843" s="13" t="s">
        <v>282</v>
      </c>
      <c r="GV843" s="13" t="s">
        <v>282</v>
      </c>
      <c r="GW843" s="13" t="s">
        <v>282</v>
      </c>
      <c r="GX843" s="13" t="s">
        <v>282</v>
      </c>
      <c r="GY843" s="13" t="s">
        <v>282</v>
      </c>
      <c r="GZ843" s="13" t="s">
        <v>282</v>
      </c>
      <c r="HA843" s="13" t="s">
        <v>282</v>
      </c>
      <c r="HB843" s="13" t="s">
        <v>282</v>
      </c>
      <c r="HC843" s="13" t="s">
        <v>282</v>
      </c>
      <c r="HD843" s="13" t="s">
        <v>282</v>
      </c>
      <c r="HE843" s="13" t="s">
        <v>282</v>
      </c>
      <c r="HF843" s="13" t="s">
        <v>282</v>
      </c>
      <c r="HG843" s="13" t="s">
        <v>282</v>
      </c>
      <c r="HH843" s="13" t="s">
        <v>282</v>
      </c>
      <c r="HI843" s="13" t="s">
        <v>282</v>
      </c>
      <c r="HJ843" s="13" t="s">
        <v>282</v>
      </c>
      <c r="HK843" s="13" t="s">
        <v>282</v>
      </c>
      <c r="HL843" s="13" t="s">
        <v>282</v>
      </c>
      <c r="HM843" s="13" t="s">
        <v>282</v>
      </c>
      <c r="HN843" s="13" t="s">
        <v>282</v>
      </c>
      <c r="HO843" s="13" t="s">
        <v>282</v>
      </c>
      <c r="HP843" s="13" t="s">
        <v>282</v>
      </c>
      <c r="HQ843" s="13" t="s">
        <v>282</v>
      </c>
      <c r="HR843" s="13" t="s">
        <v>282</v>
      </c>
      <c r="HS843" s="13" t="s">
        <v>282</v>
      </c>
      <c r="HT843" s="13" t="s">
        <v>282</v>
      </c>
      <c r="HU843" s="13" t="s">
        <v>282</v>
      </c>
      <c r="HV843" s="13" t="s">
        <v>282</v>
      </c>
      <c r="HW843" s="13" t="s">
        <v>282</v>
      </c>
      <c r="HX843" s="13" t="s">
        <v>282</v>
      </c>
      <c r="HY843" s="13" t="s">
        <v>282</v>
      </c>
      <c r="HZ843" s="13" t="s">
        <v>282</v>
      </c>
      <c r="IA843" s="13" t="s">
        <v>282</v>
      </c>
      <c r="IB843" s="13" t="s">
        <v>282</v>
      </c>
      <c r="IC843" s="13" t="s">
        <v>282</v>
      </c>
      <c r="ID843" s="13" t="s">
        <v>282</v>
      </c>
      <c r="IE843" s="13" t="s">
        <v>282</v>
      </c>
      <c r="IF843" s="13" t="s">
        <v>282</v>
      </c>
      <c r="IG843" s="13" t="s">
        <v>282</v>
      </c>
      <c r="IH843" s="13" t="s">
        <v>282</v>
      </c>
      <c r="II843" s="13" t="s">
        <v>282</v>
      </c>
      <c r="IJ843" s="13" t="s">
        <v>282</v>
      </c>
      <c r="IK843" s="13" t="s">
        <v>282</v>
      </c>
      <c r="IL843" s="13" t="s">
        <v>282</v>
      </c>
      <c r="IM843" s="13" t="s">
        <v>282</v>
      </c>
      <c r="IN843" s="13" t="s">
        <v>282</v>
      </c>
      <c r="IO843" s="13" t="s">
        <v>282</v>
      </c>
      <c r="IP843" s="13" t="s">
        <v>282</v>
      </c>
      <c r="IQ843" s="13" t="s">
        <v>282</v>
      </c>
      <c r="IR843" s="13" t="s">
        <v>282</v>
      </c>
      <c r="IS843" s="13" t="s">
        <v>282</v>
      </c>
      <c r="IT843" s="13" t="s">
        <v>282</v>
      </c>
      <c r="IU843" s="13" t="s">
        <v>282</v>
      </c>
      <c r="IV843" s="13" t="s">
        <v>282</v>
      </c>
    </row>
    <row r="844" spans="1:256" ht="36.75" customHeight="1">
      <c r="A844" s="36" t="s">
        <v>283</v>
      </c>
      <c r="B844" s="36"/>
      <c r="C844" s="25">
        <f t="shared" si="44"/>
        <v>100</v>
      </c>
      <c r="D844" s="36"/>
      <c r="E844" s="29">
        <v>100</v>
      </c>
      <c r="F844" s="29">
        <v>100</v>
      </c>
      <c r="G844" s="154"/>
      <c r="H844" s="29"/>
      <c r="I844" s="76"/>
      <c r="J844" s="76"/>
      <c r="K844" s="76"/>
      <c r="L844" s="76"/>
      <c r="M844" s="37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 t="s">
        <v>283</v>
      </c>
      <c r="DI844" s="13" t="s">
        <v>283</v>
      </c>
      <c r="DJ844" s="13" t="s">
        <v>283</v>
      </c>
      <c r="DK844" s="13" t="s">
        <v>283</v>
      </c>
      <c r="DL844" s="13" t="s">
        <v>283</v>
      </c>
      <c r="DM844" s="13" t="s">
        <v>283</v>
      </c>
      <c r="DN844" s="13" t="s">
        <v>283</v>
      </c>
      <c r="DO844" s="13" t="s">
        <v>283</v>
      </c>
      <c r="DP844" s="13" t="s">
        <v>283</v>
      </c>
      <c r="DQ844" s="13" t="s">
        <v>283</v>
      </c>
      <c r="DR844" s="13" t="s">
        <v>283</v>
      </c>
      <c r="DS844" s="13" t="s">
        <v>283</v>
      </c>
      <c r="DT844" s="13" t="s">
        <v>283</v>
      </c>
      <c r="DU844" s="13" t="s">
        <v>283</v>
      </c>
      <c r="DV844" s="13" t="s">
        <v>283</v>
      </c>
      <c r="DW844" s="13" t="s">
        <v>283</v>
      </c>
      <c r="DX844" s="13" t="s">
        <v>283</v>
      </c>
      <c r="DY844" s="13" t="s">
        <v>283</v>
      </c>
      <c r="DZ844" s="13" t="s">
        <v>283</v>
      </c>
      <c r="EA844" s="13" t="s">
        <v>283</v>
      </c>
      <c r="EB844" s="13" t="s">
        <v>283</v>
      </c>
      <c r="EC844" s="13" t="s">
        <v>283</v>
      </c>
      <c r="ED844" s="13" t="s">
        <v>283</v>
      </c>
      <c r="EE844" s="13" t="s">
        <v>283</v>
      </c>
      <c r="EF844" s="13" t="s">
        <v>283</v>
      </c>
      <c r="EG844" s="13" t="s">
        <v>283</v>
      </c>
      <c r="EH844" s="13" t="s">
        <v>283</v>
      </c>
      <c r="EI844" s="13" t="s">
        <v>283</v>
      </c>
      <c r="EJ844" s="13" t="s">
        <v>283</v>
      </c>
      <c r="EK844" s="13" t="s">
        <v>283</v>
      </c>
      <c r="EL844" s="13" t="s">
        <v>283</v>
      </c>
      <c r="EM844" s="13" t="s">
        <v>283</v>
      </c>
      <c r="EN844" s="13" t="s">
        <v>283</v>
      </c>
      <c r="EO844" s="13" t="s">
        <v>283</v>
      </c>
      <c r="EP844" s="13" t="s">
        <v>283</v>
      </c>
      <c r="EQ844" s="13" t="s">
        <v>283</v>
      </c>
      <c r="ER844" s="13" t="s">
        <v>283</v>
      </c>
      <c r="ES844" s="13" t="s">
        <v>283</v>
      </c>
      <c r="ET844" s="13" t="s">
        <v>283</v>
      </c>
      <c r="EU844" s="13" t="s">
        <v>283</v>
      </c>
      <c r="EV844" s="13" t="s">
        <v>283</v>
      </c>
      <c r="EW844" s="13" t="s">
        <v>283</v>
      </c>
      <c r="EX844" s="13" t="s">
        <v>283</v>
      </c>
      <c r="EY844" s="13" t="s">
        <v>283</v>
      </c>
      <c r="EZ844" s="13" t="s">
        <v>283</v>
      </c>
      <c r="FA844" s="13" t="s">
        <v>283</v>
      </c>
      <c r="FB844" s="13" t="s">
        <v>283</v>
      </c>
      <c r="FC844" s="13" t="s">
        <v>283</v>
      </c>
      <c r="FD844" s="13" t="s">
        <v>283</v>
      </c>
      <c r="FE844" s="13" t="s">
        <v>283</v>
      </c>
      <c r="FF844" s="13" t="s">
        <v>283</v>
      </c>
      <c r="FG844" s="13" t="s">
        <v>283</v>
      </c>
      <c r="FH844" s="13" t="s">
        <v>283</v>
      </c>
      <c r="FI844" s="13" t="s">
        <v>283</v>
      </c>
      <c r="FJ844" s="13" t="s">
        <v>283</v>
      </c>
      <c r="FK844" s="13" t="s">
        <v>283</v>
      </c>
      <c r="FL844" s="13" t="s">
        <v>283</v>
      </c>
      <c r="FM844" s="13" t="s">
        <v>283</v>
      </c>
      <c r="FN844" s="13" t="s">
        <v>283</v>
      </c>
      <c r="FO844" s="13" t="s">
        <v>283</v>
      </c>
      <c r="FP844" s="13" t="s">
        <v>283</v>
      </c>
      <c r="FQ844" s="13" t="s">
        <v>283</v>
      </c>
      <c r="FR844" s="13" t="s">
        <v>283</v>
      </c>
      <c r="FS844" s="13" t="s">
        <v>283</v>
      </c>
      <c r="FT844" s="13" t="s">
        <v>283</v>
      </c>
      <c r="FU844" s="13" t="s">
        <v>283</v>
      </c>
      <c r="FV844" s="13" t="s">
        <v>283</v>
      </c>
      <c r="FW844" s="13" t="s">
        <v>283</v>
      </c>
      <c r="FX844" s="13" t="s">
        <v>283</v>
      </c>
      <c r="FY844" s="13" t="s">
        <v>283</v>
      </c>
      <c r="FZ844" s="13" t="s">
        <v>283</v>
      </c>
      <c r="GA844" s="13" t="s">
        <v>283</v>
      </c>
      <c r="GB844" s="13" t="s">
        <v>283</v>
      </c>
      <c r="GC844" s="13" t="s">
        <v>283</v>
      </c>
      <c r="GD844" s="13" t="s">
        <v>283</v>
      </c>
      <c r="GE844" s="13" t="s">
        <v>283</v>
      </c>
      <c r="GF844" s="13" t="s">
        <v>283</v>
      </c>
      <c r="GG844" s="13" t="s">
        <v>283</v>
      </c>
      <c r="GH844" s="13" t="s">
        <v>283</v>
      </c>
      <c r="GI844" s="13" t="s">
        <v>283</v>
      </c>
      <c r="GJ844" s="13" t="s">
        <v>283</v>
      </c>
      <c r="GK844" s="13" t="s">
        <v>283</v>
      </c>
      <c r="GL844" s="13" t="s">
        <v>283</v>
      </c>
      <c r="GM844" s="13" t="s">
        <v>283</v>
      </c>
      <c r="GN844" s="13" t="s">
        <v>283</v>
      </c>
      <c r="GO844" s="13" t="s">
        <v>283</v>
      </c>
      <c r="GP844" s="13" t="s">
        <v>283</v>
      </c>
      <c r="GQ844" s="13" t="s">
        <v>283</v>
      </c>
      <c r="GR844" s="13" t="s">
        <v>283</v>
      </c>
      <c r="GS844" s="13" t="s">
        <v>283</v>
      </c>
      <c r="GT844" s="13" t="s">
        <v>283</v>
      </c>
      <c r="GU844" s="13" t="s">
        <v>283</v>
      </c>
      <c r="GV844" s="13" t="s">
        <v>283</v>
      </c>
      <c r="GW844" s="13" t="s">
        <v>283</v>
      </c>
      <c r="GX844" s="13" t="s">
        <v>283</v>
      </c>
      <c r="GY844" s="13" t="s">
        <v>283</v>
      </c>
      <c r="GZ844" s="13" t="s">
        <v>283</v>
      </c>
      <c r="HA844" s="13" t="s">
        <v>283</v>
      </c>
      <c r="HB844" s="13" t="s">
        <v>283</v>
      </c>
      <c r="HC844" s="13" t="s">
        <v>283</v>
      </c>
      <c r="HD844" s="13" t="s">
        <v>283</v>
      </c>
      <c r="HE844" s="13" t="s">
        <v>283</v>
      </c>
      <c r="HF844" s="13" t="s">
        <v>283</v>
      </c>
      <c r="HG844" s="13" t="s">
        <v>283</v>
      </c>
      <c r="HH844" s="13" t="s">
        <v>283</v>
      </c>
      <c r="HI844" s="13" t="s">
        <v>283</v>
      </c>
      <c r="HJ844" s="13" t="s">
        <v>283</v>
      </c>
      <c r="HK844" s="13" t="s">
        <v>283</v>
      </c>
      <c r="HL844" s="13" t="s">
        <v>283</v>
      </c>
      <c r="HM844" s="13" t="s">
        <v>283</v>
      </c>
      <c r="HN844" s="13" t="s">
        <v>283</v>
      </c>
      <c r="HO844" s="13" t="s">
        <v>283</v>
      </c>
      <c r="HP844" s="13" t="s">
        <v>283</v>
      </c>
      <c r="HQ844" s="13" t="s">
        <v>283</v>
      </c>
      <c r="HR844" s="13" t="s">
        <v>283</v>
      </c>
      <c r="HS844" s="13" t="s">
        <v>283</v>
      </c>
      <c r="HT844" s="13" t="s">
        <v>283</v>
      </c>
      <c r="HU844" s="13" t="s">
        <v>283</v>
      </c>
      <c r="HV844" s="13" t="s">
        <v>283</v>
      </c>
      <c r="HW844" s="13" t="s">
        <v>283</v>
      </c>
      <c r="HX844" s="13" t="s">
        <v>283</v>
      </c>
      <c r="HY844" s="13" t="s">
        <v>283</v>
      </c>
      <c r="HZ844" s="13" t="s">
        <v>283</v>
      </c>
      <c r="IA844" s="13" t="s">
        <v>283</v>
      </c>
      <c r="IB844" s="13" t="s">
        <v>283</v>
      </c>
      <c r="IC844" s="13" t="s">
        <v>283</v>
      </c>
      <c r="ID844" s="13" t="s">
        <v>283</v>
      </c>
      <c r="IE844" s="13" t="s">
        <v>283</v>
      </c>
      <c r="IF844" s="13" t="s">
        <v>283</v>
      </c>
      <c r="IG844" s="13" t="s">
        <v>283</v>
      </c>
      <c r="IH844" s="13" t="s">
        <v>283</v>
      </c>
      <c r="II844" s="13" t="s">
        <v>283</v>
      </c>
      <c r="IJ844" s="13" t="s">
        <v>283</v>
      </c>
      <c r="IK844" s="13" t="s">
        <v>283</v>
      </c>
      <c r="IL844" s="13" t="s">
        <v>283</v>
      </c>
      <c r="IM844" s="13" t="s">
        <v>283</v>
      </c>
      <c r="IN844" s="13" t="s">
        <v>283</v>
      </c>
      <c r="IO844" s="13" t="s">
        <v>283</v>
      </c>
      <c r="IP844" s="13" t="s">
        <v>283</v>
      </c>
      <c r="IQ844" s="13" t="s">
        <v>283</v>
      </c>
      <c r="IR844" s="13" t="s">
        <v>283</v>
      </c>
      <c r="IS844" s="13" t="s">
        <v>283</v>
      </c>
      <c r="IT844" s="13" t="s">
        <v>283</v>
      </c>
      <c r="IU844" s="13" t="s">
        <v>283</v>
      </c>
      <c r="IV844" s="13" t="s">
        <v>283</v>
      </c>
    </row>
    <row r="845" spans="1:256" ht="36.75" customHeight="1">
      <c r="A845" s="36" t="s">
        <v>284</v>
      </c>
      <c r="B845" s="36"/>
      <c r="C845" s="25">
        <f t="shared" si="44"/>
        <v>100</v>
      </c>
      <c r="D845" s="36"/>
      <c r="E845" s="29">
        <v>95</v>
      </c>
      <c r="F845" s="29">
        <v>95</v>
      </c>
      <c r="G845" s="154"/>
      <c r="H845" s="29"/>
      <c r="I845" s="76"/>
      <c r="J845" s="76"/>
      <c r="K845" s="76"/>
      <c r="L845" s="76"/>
      <c r="M845" s="37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 t="s">
        <v>284</v>
      </c>
      <c r="DI845" s="13" t="s">
        <v>284</v>
      </c>
      <c r="DJ845" s="13" t="s">
        <v>284</v>
      </c>
      <c r="DK845" s="13" t="s">
        <v>284</v>
      </c>
      <c r="DL845" s="13" t="s">
        <v>284</v>
      </c>
      <c r="DM845" s="13" t="s">
        <v>284</v>
      </c>
      <c r="DN845" s="13" t="s">
        <v>284</v>
      </c>
      <c r="DO845" s="13" t="s">
        <v>284</v>
      </c>
      <c r="DP845" s="13" t="s">
        <v>284</v>
      </c>
      <c r="DQ845" s="13" t="s">
        <v>284</v>
      </c>
      <c r="DR845" s="13" t="s">
        <v>284</v>
      </c>
      <c r="DS845" s="13" t="s">
        <v>284</v>
      </c>
      <c r="DT845" s="13" t="s">
        <v>284</v>
      </c>
      <c r="DU845" s="13" t="s">
        <v>284</v>
      </c>
      <c r="DV845" s="13" t="s">
        <v>284</v>
      </c>
      <c r="DW845" s="13" t="s">
        <v>284</v>
      </c>
      <c r="DX845" s="13" t="s">
        <v>284</v>
      </c>
      <c r="DY845" s="13" t="s">
        <v>284</v>
      </c>
      <c r="DZ845" s="13" t="s">
        <v>284</v>
      </c>
      <c r="EA845" s="13" t="s">
        <v>284</v>
      </c>
      <c r="EB845" s="13" t="s">
        <v>284</v>
      </c>
      <c r="EC845" s="13" t="s">
        <v>284</v>
      </c>
      <c r="ED845" s="13" t="s">
        <v>284</v>
      </c>
      <c r="EE845" s="13" t="s">
        <v>284</v>
      </c>
      <c r="EF845" s="13" t="s">
        <v>284</v>
      </c>
      <c r="EG845" s="13" t="s">
        <v>284</v>
      </c>
      <c r="EH845" s="13" t="s">
        <v>284</v>
      </c>
      <c r="EI845" s="13" t="s">
        <v>284</v>
      </c>
      <c r="EJ845" s="13" t="s">
        <v>284</v>
      </c>
      <c r="EK845" s="13" t="s">
        <v>284</v>
      </c>
      <c r="EL845" s="13" t="s">
        <v>284</v>
      </c>
      <c r="EM845" s="13" t="s">
        <v>284</v>
      </c>
      <c r="EN845" s="13" t="s">
        <v>284</v>
      </c>
      <c r="EO845" s="13" t="s">
        <v>284</v>
      </c>
      <c r="EP845" s="13" t="s">
        <v>284</v>
      </c>
      <c r="EQ845" s="13" t="s">
        <v>284</v>
      </c>
      <c r="ER845" s="13" t="s">
        <v>284</v>
      </c>
      <c r="ES845" s="13" t="s">
        <v>284</v>
      </c>
      <c r="ET845" s="13" t="s">
        <v>284</v>
      </c>
      <c r="EU845" s="13" t="s">
        <v>284</v>
      </c>
      <c r="EV845" s="13" t="s">
        <v>284</v>
      </c>
      <c r="EW845" s="13" t="s">
        <v>284</v>
      </c>
      <c r="EX845" s="13" t="s">
        <v>284</v>
      </c>
      <c r="EY845" s="13" t="s">
        <v>284</v>
      </c>
      <c r="EZ845" s="13" t="s">
        <v>284</v>
      </c>
      <c r="FA845" s="13" t="s">
        <v>284</v>
      </c>
      <c r="FB845" s="13" t="s">
        <v>284</v>
      </c>
      <c r="FC845" s="13" t="s">
        <v>284</v>
      </c>
      <c r="FD845" s="13" t="s">
        <v>284</v>
      </c>
      <c r="FE845" s="13" t="s">
        <v>284</v>
      </c>
      <c r="FF845" s="13" t="s">
        <v>284</v>
      </c>
      <c r="FG845" s="13" t="s">
        <v>284</v>
      </c>
      <c r="FH845" s="13" t="s">
        <v>284</v>
      </c>
      <c r="FI845" s="13" t="s">
        <v>284</v>
      </c>
      <c r="FJ845" s="13" t="s">
        <v>284</v>
      </c>
      <c r="FK845" s="13" t="s">
        <v>284</v>
      </c>
      <c r="FL845" s="13" t="s">
        <v>284</v>
      </c>
      <c r="FM845" s="13" t="s">
        <v>284</v>
      </c>
      <c r="FN845" s="13" t="s">
        <v>284</v>
      </c>
      <c r="FO845" s="13" t="s">
        <v>284</v>
      </c>
      <c r="FP845" s="13" t="s">
        <v>284</v>
      </c>
      <c r="FQ845" s="13" t="s">
        <v>284</v>
      </c>
      <c r="FR845" s="13" t="s">
        <v>284</v>
      </c>
      <c r="FS845" s="13" t="s">
        <v>284</v>
      </c>
      <c r="FT845" s="13" t="s">
        <v>284</v>
      </c>
      <c r="FU845" s="13" t="s">
        <v>284</v>
      </c>
      <c r="FV845" s="13" t="s">
        <v>284</v>
      </c>
      <c r="FW845" s="13" t="s">
        <v>284</v>
      </c>
      <c r="FX845" s="13" t="s">
        <v>284</v>
      </c>
      <c r="FY845" s="13" t="s">
        <v>284</v>
      </c>
      <c r="FZ845" s="13" t="s">
        <v>284</v>
      </c>
      <c r="GA845" s="13" t="s">
        <v>284</v>
      </c>
      <c r="GB845" s="13" t="s">
        <v>284</v>
      </c>
      <c r="GC845" s="13" t="s">
        <v>284</v>
      </c>
      <c r="GD845" s="13" t="s">
        <v>284</v>
      </c>
      <c r="GE845" s="13" t="s">
        <v>284</v>
      </c>
      <c r="GF845" s="13" t="s">
        <v>284</v>
      </c>
      <c r="GG845" s="13" t="s">
        <v>284</v>
      </c>
      <c r="GH845" s="13" t="s">
        <v>284</v>
      </c>
      <c r="GI845" s="13" t="s">
        <v>284</v>
      </c>
      <c r="GJ845" s="13" t="s">
        <v>284</v>
      </c>
      <c r="GK845" s="13" t="s">
        <v>284</v>
      </c>
      <c r="GL845" s="13" t="s">
        <v>284</v>
      </c>
      <c r="GM845" s="13" t="s">
        <v>284</v>
      </c>
      <c r="GN845" s="13" t="s">
        <v>284</v>
      </c>
      <c r="GO845" s="13" t="s">
        <v>284</v>
      </c>
      <c r="GP845" s="13" t="s">
        <v>284</v>
      </c>
      <c r="GQ845" s="13" t="s">
        <v>284</v>
      </c>
      <c r="GR845" s="13" t="s">
        <v>284</v>
      </c>
      <c r="GS845" s="13" t="s">
        <v>284</v>
      </c>
      <c r="GT845" s="13" t="s">
        <v>284</v>
      </c>
      <c r="GU845" s="13" t="s">
        <v>284</v>
      </c>
      <c r="GV845" s="13" t="s">
        <v>284</v>
      </c>
      <c r="GW845" s="13" t="s">
        <v>284</v>
      </c>
      <c r="GX845" s="13" t="s">
        <v>284</v>
      </c>
      <c r="GY845" s="13" t="s">
        <v>284</v>
      </c>
      <c r="GZ845" s="13" t="s">
        <v>284</v>
      </c>
      <c r="HA845" s="13" t="s">
        <v>284</v>
      </c>
      <c r="HB845" s="13" t="s">
        <v>284</v>
      </c>
      <c r="HC845" s="13" t="s">
        <v>284</v>
      </c>
      <c r="HD845" s="13" t="s">
        <v>284</v>
      </c>
      <c r="HE845" s="13" t="s">
        <v>284</v>
      </c>
      <c r="HF845" s="13" t="s">
        <v>284</v>
      </c>
      <c r="HG845" s="13" t="s">
        <v>284</v>
      </c>
      <c r="HH845" s="13" t="s">
        <v>284</v>
      </c>
      <c r="HI845" s="13" t="s">
        <v>284</v>
      </c>
      <c r="HJ845" s="13" t="s">
        <v>284</v>
      </c>
      <c r="HK845" s="13" t="s">
        <v>284</v>
      </c>
      <c r="HL845" s="13" t="s">
        <v>284</v>
      </c>
      <c r="HM845" s="13" t="s">
        <v>284</v>
      </c>
      <c r="HN845" s="13" t="s">
        <v>284</v>
      </c>
      <c r="HO845" s="13" t="s">
        <v>284</v>
      </c>
      <c r="HP845" s="13" t="s">
        <v>284</v>
      </c>
      <c r="HQ845" s="13" t="s">
        <v>284</v>
      </c>
      <c r="HR845" s="13" t="s">
        <v>284</v>
      </c>
      <c r="HS845" s="13" t="s">
        <v>284</v>
      </c>
      <c r="HT845" s="13" t="s">
        <v>284</v>
      </c>
      <c r="HU845" s="13" t="s">
        <v>284</v>
      </c>
      <c r="HV845" s="13" t="s">
        <v>284</v>
      </c>
      <c r="HW845" s="13" t="s">
        <v>284</v>
      </c>
      <c r="HX845" s="13" t="s">
        <v>284</v>
      </c>
      <c r="HY845" s="13" t="s">
        <v>284</v>
      </c>
      <c r="HZ845" s="13" t="s">
        <v>284</v>
      </c>
      <c r="IA845" s="13" t="s">
        <v>284</v>
      </c>
      <c r="IB845" s="13" t="s">
        <v>284</v>
      </c>
      <c r="IC845" s="13" t="s">
        <v>284</v>
      </c>
      <c r="ID845" s="13" t="s">
        <v>284</v>
      </c>
      <c r="IE845" s="13" t="s">
        <v>284</v>
      </c>
      <c r="IF845" s="13" t="s">
        <v>284</v>
      </c>
      <c r="IG845" s="13" t="s">
        <v>284</v>
      </c>
      <c r="IH845" s="13" t="s">
        <v>284</v>
      </c>
      <c r="II845" s="13" t="s">
        <v>284</v>
      </c>
      <c r="IJ845" s="13" t="s">
        <v>284</v>
      </c>
      <c r="IK845" s="13" t="s">
        <v>284</v>
      </c>
      <c r="IL845" s="13" t="s">
        <v>284</v>
      </c>
      <c r="IM845" s="13" t="s">
        <v>284</v>
      </c>
      <c r="IN845" s="13" t="s">
        <v>284</v>
      </c>
      <c r="IO845" s="13" t="s">
        <v>284</v>
      </c>
      <c r="IP845" s="13" t="s">
        <v>284</v>
      </c>
      <c r="IQ845" s="13" t="s">
        <v>284</v>
      </c>
      <c r="IR845" s="13" t="s">
        <v>284</v>
      </c>
      <c r="IS845" s="13" t="s">
        <v>284</v>
      </c>
      <c r="IT845" s="13" t="s">
        <v>284</v>
      </c>
      <c r="IU845" s="13" t="s">
        <v>284</v>
      </c>
      <c r="IV845" s="13" t="s">
        <v>284</v>
      </c>
    </row>
    <row r="846" spans="1:256" ht="36.75" customHeight="1">
      <c r="A846" s="36" t="s">
        <v>285</v>
      </c>
      <c r="B846" s="36"/>
      <c r="C846" s="25">
        <f t="shared" si="44"/>
        <v>100</v>
      </c>
      <c r="D846" s="36"/>
      <c r="E846" s="29">
        <v>100</v>
      </c>
      <c r="F846" s="29">
        <v>100</v>
      </c>
      <c r="G846" s="154" t="s">
        <v>299</v>
      </c>
      <c r="H846" s="29"/>
      <c r="I846" s="64">
        <f>K846/L846*100</f>
        <v>100</v>
      </c>
      <c r="J846" s="76"/>
      <c r="K846" s="76">
        <v>1</v>
      </c>
      <c r="L846" s="76">
        <v>1</v>
      </c>
      <c r="M846" s="37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 t="s">
        <v>285</v>
      </c>
      <c r="DI846" s="13" t="s">
        <v>285</v>
      </c>
      <c r="DJ846" s="13" t="s">
        <v>285</v>
      </c>
      <c r="DK846" s="13" t="s">
        <v>285</v>
      </c>
      <c r="DL846" s="13" t="s">
        <v>285</v>
      </c>
      <c r="DM846" s="13" t="s">
        <v>285</v>
      </c>
      <c r="DN846" s="13" t="s">
        <v>285</v>
      </c>
      <c r="DO846" s="13" t="s">
        <v>285</v>
      </c>
      <c r="DP846" s="13" t="s">
        <v>285</v>
      </c>
      <c r="DQ846" s="13" t="s">
        <v>285</v>
      </c>
      <c r="DR846" s="13" t="s">
        <v>285</v>
      </c>
      <c r="DS846" s="13" t="s">
        <v>285</v>
      </c>
      <c r="DT846" s="13" t="s">
        <v>285</v>
      </c>
      <c r="DU846" s="13" t="s">
        <v>285</v>
      </c>
      <c r="DV846" s="13" t="s">
        <v>285</v>
      </c>
      <c r="DW846" s="13" t="s">
        <v>285</v>
      </c>
      <c r="DX846" s="13" t="s">
        <v>285</v>
      </c>
      <c r="DY846" s="13" t="s">
        <v>285</v>
      </c>
      <c r="DZ846" s="13" t="s">
        <v>285</v>
      </c>
      <c r="EA846" s="13" t="s">
        <v>285</v>
      </c>
      <c r="EB846" s="13" t="s">
        <v>285</v>
      </c>
      <c r="EC846" s="13" t="s">
        <v>285</v>
      </c>
      <c r="ED846" s="13" t="s">
        <v>285</v>
      </c>
      <c r="EE846" s="13" t="s">
        <v>285</v>
      </c>
      <c r="EF846" s="13" t="s">
        <v>285</v>
      </c>
      <c r="EG846" s="13" t="s">
        <v>285</v>
      </c>
      <c r="EH846" s="13" t="s">
        <v>285</v>
      </c>
      <c r="EI846" s="13" t="s">
        <v>285</v>
      </c>
      <c r="EJ846" s="13" t="s">
        <v>285</v>
      </c>
      <c r="EK846" s="13" t="s">
        <v>285</v>
      </c>
      <c r="EL846" s="13" t="s">
        <v>285</v>
      </c>
      <c r="EM846" s="13" t="s">
        <v>285</v>
      </c>
      <c r="EN846" s="13" t="s">
        <v>285</v>
      </c>
      <c r="EO846" s="13" t="s">
        <v>285</v>
      </c>
      <c r="EP846" s="13" t="s">
        <v>285</v>
      </c>
      <c r="EQ846" s="13" t="s">
        <v>285</v>
      </c>
      <c r="ER846" s="13" t="s">
        <v>285</v>
      </c>
      <c r="ES846" s="13" t="s">
        <v>285</v>
      </c>
      <c r="ET846" s="13" t="s">
        <v>285</v>
      </c>
      <c r="EU846" s="13" t="s">
        <v>285</v>
      </c>
      <c r="EV846" s="13" t="s">
        <v>285</v>
      </c>
      <c r="EW846" s="13" t="s">
        <v>285</v>
      </c>
      <c r="EX846" s="13" t="s">
        <v>285</v>
      </c>
      <c r="EY846" s="13" t="s">
        <v>285</v>
      </c>
      <c r="EZ846" s="13" t="s">
        <v>285</v>
      </c>
      <c r="FA846" s="13" t="s">
        <v>285</v>
      </c>
      <c r="FB846" s="13" t="s">
        <v>285</v>
      </c>
      <c r="FC846" s="13" t="s">
        <v>285</v>
      </c>
      <c r="FD846" s="13" t="s">
        <v>285</v>
      </c>
      <c r="FE846" s="13" t="s">
        <v>285</v>
      </c>
      <c r="FF846" s="13" t="s">
        <v>285</v>
      </c>
      <c r="FG846" s="13" t="s">
        <v>285</v>
      </c>
      <c r="FH846" s="13" t="s">
        <v>285</v>
      </c>
      <c r="FI846" s="13" t="s">
        <v>285</v>
      </c>
      <c r="FJ846" s="13" t="s">
        <v>285</v>
      </c>
      <c r="FK846" s="13" t="s">
        <v>285</v>
      </c>
      <c r="FL846" s="13" t="s">
        <v>285</v>
      </c>
      <c r="FM846" s="13" t="s">
        <v>285</v>
      </c>
      <c r="FN846" s="13" t="s">
        <v>285</v>
      </c>
      <c r="FO846" s="13" t="s">
        <v>285</v>
      </c>
      <c r="FP846" s="13" t="s">
        <v>285</v>
      </c>
      <c r="FQ846" s="13" t="s">
        <v>285</v>
      </c>
      <c r="FR846" s="13" t="s">
        <v>285</v>
      </c>
      <c r="FS846" s="13" t="s">
        <v>285</v>
      </c>
      <c r="FT846" s="13" t="s">
        <v>285</v>
      </c>
      <c r="FU846" s="13" t="s">
        <v>285</v>
      </c>
      <c r="FV846" s="13" t="s">
        <v>285</v>
      </c>
      <c r="FW846" s="13" t="s">
        <v>285</v>
      </c>
      <c r="FX846" s="13" t="s">
        <v>285</v>
      </c>
      <c r="FY846" s="13" t="s">
        <v>285</v>
      </c>
      <c r="FZ846" s="13" t="s">
        <v>285</v>
      </c>
      <c r="GA846" s="13" t="s">
        <v>285</v>
      </c>
      <c r="GB846" s="13" t="s">
        <v>285</v>
      </c>
      <c r="GC846" s="13" t="s">
        <v>285</v>
      </c>
      <c r="GD846" s="13" t="s">
        <v>285</v>
      </c>
      <c r="GE846" s="13" t="s">
        <v>285</v>
      </c>
      <c r="GF846" s="13" t="s">
        <v>285</v>
      </c>
      <c r="GG846" s="13" t="s">
        <v>285</v>
      </c>
      <c r="GH846" s="13" t="s">
        <v>285</v>
      </c>
      <c r="GI846" s="13" t="s">
        <v>285</v>
      </c>
      <c r="GJ846" s="13" t="s">
        <v>285</v>
      </c>
      <c r="GK846" s="13" t="s">
        <v>285</v>
      </c>
      <c r="GL846" s="13" t="s">
        <v>285</v>
      </c>
      <c r="GM846" s="13" t="s">
        <v>285</v>
      </c>
      <c r="GN846" s="13" t="s">
        <v>285</v>
      </c>
      <c r="GO846" s="13" t="s">
        <v>285</v>
      </c>
      <c r="GP846" s="13" t="s">
        <v>285</v>
      </c>
      <c r="GQ846" s="13" t="s">
        <v>285</v>
      </c>
      <c r="GR846" s="13" t="s">
        <v>285</v>
      </c>
      <c r="GS846" s="13" t="s">
        <v>285</v>
      </c>
      <c r="GT846" s="13" t="s">
        <v>285</v>
      </c>
      <c r="GU846" s="13" t="s">
        <v>285</v>
      </c>
      <c r="GV846" s="13" t="s">
        <v>285</v>
      </c>
      <c r="GW846" s="13" t="s">
        <v>285</v>
      </c>
      <c r="GX846" s="13" t="s">
        <v>285</v>
      </c>
      <c r="GY846" s="13" t="s">
        <v>285</v>
      </c>
      <c r="GZ846" s="13" t="s">
        <v>285</v>
      </c>
      <c r="HA846" s="13" t="s">
        <v>285</v>
      </c>
      <c r="HB846" s="13" t="s">
        <v>285</v>
      </c>
      <c r="HC846" s="13" t="s">
        <v>285</v>
      </c>
      <c r="HD846" s="13" t="s">
        <v>285</v>
      </c>
      <c r="HE846" s="13" t="s">
        <v>285</v>
      </c>
      <c r="HF846" s="13" t="s">
        <v>285</v>
      </c>
      <c r="HG846" s="13" t="s">
        <v>285</v>
      </c>
      <c r="HH846" s="13" t="s">
        <v>285</v>
      </c>
      <c r="HI846" s="13" t="s">
        <v>285</v>
      </c>
      <c r="HJ846" s="13" t="s">
        <v>285</v>
      </c>
      <c r="HK846" s="13" t="s">
        <v>285</v>
      </c>
      <c r="HL846" s="13" t="s">
        <v>285</v>
      </c>
      <c r="HM846" s="13" t="s">
        <v>285</v>
      </c>
      <c r="HN846" s="13" t="s">
        <v>285</v>
      </c>
      <c r="HO846" s="13" t="s">
        <v>285</v>
      </c>
      <c r="HP846" s="13" t="s">
        <v>285</v>
      </c>
      <c r="HQ846" s="13" t="s">
        <v>285</v>
      </c>
      <c r="HR846" s="13" t="s">
        <v>285</v>
      </c>
      <c r="HS846" s="13" t="s">
        <v>285</v>
      </c>
      <c r="HT846" s="13" t="s">
        <v>285</v>
      </c>
      <c r="HU846" s="13" t="s">
        <v>285</v>
      </c>
      <c r="HV846" s="13" t="s">
        <v>285</v>
      </c>
      <c r="HW846" s="13" t="s">
        <v>285</v>
      </c>
      <c r="HX846" s="13" t="s">
        <v>285</v>
      </c>
      <c r="HY846" s="13" t="s">
        <v>285</v>
      </c>
      <c r="HZ846" s="13" t="s">
        <v>285</v>
      </c>
      <c r="IA846" s="13" t="s">
        <v>285</v>
      </c>
      <c r="IB846" s="13" t="s">
        <v>285</v>
      </c>
      <c r="IC846" s="13" t="s">
        <v>285</v>
      </c>
      <c r="ID846" s="13" t="s">
        <v>285</v>
      </c>
      <c r="IE846" s="13" t="s">
        <v>285</v>
      </c>
      <c r="IF846" s="13" t="s">
        <v>285</v>
      </c>
      <c r="IG846" s="13" t="s">
        <v>285</v>
      </c>
      <c r="IH846" s="13" t="s">
        <v>285</v>
      </c>
      <c r="II846" s="13" t="s">
        <v>285</v>
      </c>
      <c r="IJ846" s="13" t="s">
        <v>285</v>
      </c>
      <c r="IK846" s="13" t="s">
        <v>285</v>
      </c>
      <c r="IL846" s="13" t="s">
        <v>285</v>
      </c>
      <c r="IM846" s="13" t="s">
        <v>285</v>
      </c>
      <c r="IN846" s="13" t="s">
        <v>285</v>
      </c>
      <c r="IO846" s="13" t="s">
        <v>285</v>
      </c>
      <c r="IP846" s="13" t="s">
        <v>285</v>
      </c>
      <c r="IQ846" s="13" t="s">
        <v>285</v>
      </c>
      <c r="IR846" s="13" t="s">
        <v>285</v>
      </c>
      <c r="IS846" s="13" t="s">
        <v>285</v>
      </c>
      <c r="IT846" s="13" t="s">
        <v>285</v>
      </c>
      <c r="IU846" s="13" t="s">
        <v>285</v>
      </c>
      <c r="IV846" s="13" t="s">
        <v>285</v>
      </c>
    </row>
    <row r="847" spans="1:256" ht="36.75" customHeight="1">
      <c r="A847" s="36" t="s">
        <v>286</v>
      </c>
      <c r="B847" s="36"/>
      <c r="C847" s="25">
        <f t="shared" si="44"/>
        <v>100</v>
      </c>
      <c r="D847" s="36"/>
      <c r="E847" s="29">
        <v>100</v>
      </c>
      <c r="F847" s="29">
        <v>100</v>
      </c>
      <c r="G847" s="154"/>
      <c r="H847" s="29"/>
      <c r="I847" s="64"/>
      <c r="J847" s="76"/>
      <c r="K847" s="76"/>
      <c r="L847" s="76"/>
      <c r="M847" s="37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 t="s">
        <v>286</v>
      </c>
      <c r="DI847" s="13" t="s">
        <v>286</v>
      </c>
      <c r="DJ847" s="13" t="s">
        <v>286</v>
      </c>
      <c r="DK847" s="13" t="s">
        <v>286</v>
      </c>
      <c r="DL847" s="13" t="s">
        <v>286</v>
      </c>
      <c r="DM847" s="13" t="s">
        <v>286</v>
      </c>
      <c r="DN847" s="13" t="s">
        <v>286</v>
      </c>
      <c r="DO847" s="13" t="s">
        <v>286</v>
      </c>
      <c r="DP847" s="13" t="s">
        <v>286</v>
      </c>
      <c r="DQ847" s="13" t="s">
        <v>286</v>
      </c>
      <c r="DR847" s="13" t="s">
        <v>286</v>
      </c>
      <c r="DS847" s="13" t="s">
        <v>286</v>
      </c>
      <c r="DT847" s="13" t="s">
        <v>286</v>
      </c>
      <c r="DU847" s="13" t="s">
        <v>286</v>
      </c>
      <c r="DV847" s="13" t="s">
        <v>286</v>
      </c>
      <c r="DW847" s="13" t="s">
        <v>286</v>
      </c>
      <c r="DX847" s="13" t="s">
        <v>286</v>
      </c>
      <c r="DY847" s="13" t="s">
        <v>286</v>
      </c>
      <c r="DZ847" s="13" t="s">
        <v>286</v>
      </c>
      <c r="EA847" s="13" t="s">
        <v>286</v>
      </c>
      <c r="EB847" s="13" t="s">
        <v>286</v>
      </c>
      <c r="EC847" s="13" t="s">
        <v>286</v>
      </c>
      <c r="ED847" s="13" t="s">
        <v>286</v>
      </c>
      <c r="EE847" s="13" t="s">
        <v>286</v>
      </c>
      <c r="EF847" s="13" t="s">
        <v>286</v>
      </c>
      <c r="EG847" s="13" t="s">
        <v>286</v>
      </c>
      <c r="EH847" s="13" t="s">
        <v>286</v>
      </c>
      <c r="EI847" s="13" t="s">
        <v>286</v>
      </c>
      <c r="EJ847" s="13" t="s">
        <v>286</v>
      </c>
      <c r="EK847" s="13" t="s">
        <v>286</v>
      </c>
      <c r="EL847" s="13" t="s">
        <v>286</v>
      </c>
      <c r="EM847" s="13" t="s">
        <v>286</v>
      </c>
      <c r="EN847" s="13" t="s">
        <v>286</v>
      </c>
      <c r="EO847" s="13" t="s">
        <v>286</v>
      </c>
      <c r="EP847" s="13" t="s">
        <v>286</v>
      </c>
      <c r="EQ847" s="13" t="s">
        <v>286</v>
      </c>
      <c r="ER847" s="13" t="s">
        <v>286</v>
      </c>
      <c r="ES847" s="13" t="s">
        <v>286</v>
      </c>
      <c r="ET847" s="13" t="s">
        <v>286</v>
      </c>
      <c r="EU847" s="13" t="s">
        <v>286</v>
      </c>
      <c r="EV847" s="13" t="s">
        <v>286</v>
      </c>
      <c r="EW847" s="13" t="s">
        <v>286</v>
      </c>
      <c r="EX847" s="13" t="s">
        <v>286</v>
      </c>
      <c r="EY847" s="13" t="s">
        <v>286</v>
      </c>
      <c r="EZ847" s="13" t="s">
        <v>286</v>
      </c>
      <c r="FA847" s="13" t="s">
        <v>286</v>
      </c>
      <c r="FB847" s="13" t="s">
        <v>286</v>
      </c>
      <c r="FC847" s="13" t="s">
        <v>286</v>
      </c>
      <c r="FD847" s="13" t="s">
        <v>286</v>
      </c>
      <c r="FE847" s="13" t="s">
        <v>286</v>
      </c>
      <c r="FF847" s="13" t="s">
        <v>286</v>
      </c>
      <c r="FG847" s="13" t="s">
        <v>286</v>
      </c>
      <c r="FH847" s="13" t="s">
        <v>286</v>
      </c>
      <c r="FI847" s="13" t="s">
        <v>286</v>
      </c>
      <c r="FJ847" s="13" t="s">
        <v>286</v>
      </c>
      <c r="FK847" s="13" t="s">
        <v>286</v>
      </c>
      <c r="FL847" s="13" t="s">
        <v>286</v>
      </c>
      <c r="FM847" s="13" t="s">
        <v>286</v>
      </c>
      <c r="FN847" s="13" t="s">
        <v>286</v>
      </c>
      <c r="FO847" s="13" t="s">
        <v>286</v>
      </c>
      <c r="FP847" s="13" t="s">
        <v>286</v>
      </c>
      <c r="FQ847" s="13" t="s">
        <v>286</v>
      </c>
      <c r="FR847" s="13" t="s">
        <v>286</v>
      </c>
      <c r="FS847" s="13" t="s">
        <v>286</v>
      </c>
      <c r="FT847" s="13" t="s">
        <v>286</v>
      </c>
      <c r="FU847" s="13" t="s">
        <v>286</v>
      </c>
      <c r="FV847" s="13" t="s">
        <v>286</v>
      </c>
      <c r="FW847" s="13" t="s">
        <v>286</v>
      </c>
      <c r="FX847" s="13" t="s">
        <v>286</v>
      </c>
      <c r="FY847" s="13" t="s">
        <v>286</v>
      </c>
      <c r="FZ847" s="13" t="s">
        <v>286</v>
      </c>
      <c r="GA847" s="13" t="s">
        <v>286</v>
      </c>
      <c r="GB847" s="13" t="s">
        <v>286</v>
      </c>
      <c r="GC847" s="13" t="s">
        <v>286</v>
      </c>
      <c r="GD847" s="13" t="s">
        <v>286</v>
      </c>
      <c r="GE847" s="13" t="s">
        <v>286</v>
      </c>
      <c r="GF847" s="13" t="s">
        <v>286</v>
      </c>
      <c r="GG847" s="13" t="s">
        <v>286</v>
      </c>
      <c r="GH847" s="13" t="s">
        <v>286</v>
      </c>
      <c r="GI847" s="13" t="s">
        <v>286</v>
      </c>
      <c r="GJ847" s="13" t="s">
        <v>286</v>
      </c>
      <c r="GK847" s="13" t="s">
        <v>286</v>
      </c>
      <c r="GL847" s="13" t="s">
        <v>286</v>
      </c>
      <c r="GM847" s="13" t="s">
        <v>286</v>
      </c>
      <c r="GN847" s="13" t="s">
        <v>286</v>
      </c>
      <c r="GO847" s="13" t="s">
        <v>286</v>
      </c>
      <c r="GP847" s="13" t="s">
        <v>286</v>
      </c>
      <c r="GQ847" s="13" t="s">
        <v>286</v>
      </c>
      <c r="GR847" s="13" t="s">
        <v>286</v>
      </c>
      <c r="GS847" s="13" t="s">
        <v>286</v>
      </c>
      <c r="GT847" s="13" t="s">
        <v>286</v>
      </c>
      <c r="GU847" s="13" t="s">
        <v>286</v>
      </c>
      <c r="GV847" s="13" t="s">
        <v>286</v>
      </c>
      <c r="GW847" s="13" t="s">
        <v>286</v>
      </c>
      <c r="GX847" s="13" t="s">
        <v>286</v>
      </c>
      <c r="GY847" s="13" t="s">
        <v>286</v>
      </c>
      <c r="GZ847" s="13" t="s">
        <v>286</v>
      </c>
      <c r="HA847" s="13" t="s">
        <v>286</v>
      </c>
      <c r="HB847" s="13" t="s">
        <v>286</v>
      </c>
      <c r="HC847" s="13" t="s">
        <v>286</v>
      </c>
      <c r="HD847" s="13" t="s">
        <v>286</v>
      </c>
      <c r="HE847" s="13" t="s">
        <v>286</v>
      </c>
      <c r="HF847" s="13" t="s">
        <v>286</v>
      </c>
      <c r="HG847" s="13" t="s">
        <v>286</v>
      </c>
      <c r="HH847" s="13" t="s">
        <v>286</v>
      </c>
      <c r="HI847" s="13" t="s">
        <v>286</v>
      </c>
      <c r="HJ847" s="13" t="s">
        <v>286</v>
      </c>
      <c r="HK847" s="13" t="s">
        <v>286</v>
      </c>
      <c r="HL847" s="13" t="s">
        <v>286</v>
      </c>
      <c r="HM847" s="13" t="s">
        <v>286</v>
      </c>
      <c r="HN847" s="13" t="s">
        <v>286</v>
      </c>
      <c r="HO847" s="13" t="s">
        <v>286</v>
      </c>
      <c r="HP847" s="13" t="s">
        <v>286</v>
      </c>
      <c r="HQ847" s="13" t="s">
        <v>286</v>
      </c>
      <c r="HR847" s="13" t="s">
        <v>286</v>
      </c>
      <c r="HS847" s="13" t="s">
        <v>286</v>
      </c>
      <c r="HT847" s="13" t="s">
        <v>286</v>
      </c>
      <c r="HU847" s="13" t="s">
        <v>286</v>
      </c>
      <c r="HV847" s="13" t="s">
        <v>286</v>
      </c>
      <c r="HW847" s="13" t="s">
        <v>286</v>
      </c>
      <c r="HX847" s="13" t="s">
        <v>286</v>
      </c>
      <c r="HY847" s="13" t="s">
        <v>286</v>
      </c>
      <c r="HZ847" s="13" t="s">
        <v>286</v>
      </c>
      <c r="IA847" s="13" t="s">
        <v>286</v>
      </c>
      <c r="IB847" s="13" t="s">
        <v>286</v>
      </c>
      <c r="IC847" s="13" t="s">
        <v>286</v>
      </c>
      <c r="ID847" s="13" t="s">
        <v>286</v>
      </c>
      <c r="IE847" s="13" t="s">
        <v>286</v>
      </c>
      <c r="IF847" s="13" t="s">
        <v>286</v>
      </c>
      <c r="IG847" s="13" t="s">
        <v>286</v>
      </c>
      <c r="IH847" s="13" t="s">
        <v>286</v>
      </c>
      <c r="II847" s="13" t="s">
        <v>286</v>
      </c>
      <c r="IJ847" s="13" t="s">
        <v>286</v>
      </c>
      <c r="IK847" s="13" t="s">
        <v>286</v>
      </c>
      <c r="IL847" s="13" t="s">
        <v>286</v>
      </c>
      <c r="IM847" s="13" t="s">
        <v>286</v>
      </c>
      <c r="IN847" s="13" t="s">
        <v>286</v>
      </c>
      <c r="IO847" s="13" t="s">
        <v>286</v>
      </c>
      <c r="IP847" s="13" t="s">
        <v>286</v>
      </c>
      <c r="IQ847" s="13" t="s">
        <v>286</v>
      </c>
      <c r="IR847" s="13" t="s">
        <v>286</v>
      </c>
      <c r="IS847" s="13" t="s">
        <v>286</v>
      </c>
      <c r="IT847" s="13" t="s">
        <v>286</v>
      </c>
      <c r="IU847" s="13" t="s">
        <v>286</v>
      </c>
      <c r="IV847" s="13" t="s">
        <v>286</v>
      </c>
    </row>
    <row r="848" spans="1:256" ht="36.75" customHeight="1">
      <c r="A848" s="36" t="s">
        <v>287</v>
      </c>
      <c r="B848" s="36"/>
      <c r="C848" s="25">
        <f t="shared" si="44"/>
        <v>100</v>
      </c>
      <c r="D848" s="36"/>
      <c r="E848" s="29">
        <v>100</v>
      </c>
      <c r="F848" s="29">
        <v>100</v>
      </c>
      <c r="G848" s="154"/>
      <c r="H848" s="29"/>
      <c r="I848" s="64"/>
      <c r="J848" s="76"/>
      <c r="K848" s="76"/>
      <c r="L848" s="76"/>
      <c r="M848" s="37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 t="s">
        <v>287</v>
      </c>
      <c r="DI848" s="13" t="s">
        <v>287</v>
      </c>
      <c r="DJ848" s="13" t="s">
        <v>287</v>
      </c>
      <c r="DK848" s="13" t="s">
        <v>287</v>
      </c>
      <c r="DL848" s="13" t="s">
        <v>287</v>
      </c>
      <c r="DM848" s="13" t="s">
        <v>287</v>
      </c>
      <c r="DN848" s="13" t="s">
        <v>287</v>
      </c>
      <c r="DO848" s="13" t="s">
        <v>287</v>
      </c>
      <c r="DP848" s="13" t="s">
        <v>287</v>
      </c>
      <c r="DQ848" s="13" t="s">
        <v>287</v>
      </c>
      <c r="DR848" s="13" t="s">
        <v>287</v>
      </c>
      <c r="DS848" s="13" t="s">
        <v>287</v>
      </c>
      <c r="DT848" s="13" t="s">
        <v>287</v>
      </c>
      <c r="DU848" s="13" t="s">
        <v>287</v>
      </c>
      <c r="DV848" s="13" t="s">
        <v>287</v>
      </c>
      <c r="DW848" s="13" t="s">
        <v>287</v>
      </c>
      <c r="DX848" s="13" t="s">
        <v>287</v>
      </c>
      <c r="DY848" s="13" t="s">
        <v>287</v>
      </c>
      <c r="DZ848" s="13" t="s">
        <v>287</v>
      </c>
      <c r="EA848" s="13" t="s">
        <v>287</v>
      </c>
      <c r="EB848" s="13" t="s">
        <v>287</v>
      </c>
      <c r="EC848" s="13" t="s">
        <v>287</v>
      </c>
      <c r="ED848" s="13" t="s">
        <v>287</v>
      </c>
      <c r="EE848" s="13" t="s">
        <v>287</v>
      </c>
      <c r="EF848" s="13" t="s">
        <v>287</v>
      </c>
      <c r="EG848" s="13" t="s">
        <v>287</v>
      </c>
      <c r="EH848" s="13" t="s">
        <v>287</v>
      </c>
      <c r="EI848" s="13" t="s">
        <v>287</v>
      </c>
      <c r="EJ848" s="13" t="s">
        <v>287</v>
      </c>
      <c r="EK848" s="13" t="s">
        <v>287</v>
      </c>
      <c r="EL848" s="13" t="s">
        <v>287</v>
      </c>
      <c r="EM848" s="13" t="s">
        <v>287</v>
      </c>
      <c r="EN848" s="13" t="s">
        <v>287</v>
      </c>
      <c r="EO848" s="13" t="s">
        <v>287</v>
      </c>
      <c r="EP848" s="13" t="s">
        <v>287</v>
      </c>
      <c r="EQ848" s="13" t="s">
        <v>287</v>
      </c>
      <c r="ER848" s="13" t="s">
        <v>287</v>
      </c>
      <c r="ES848" s="13" t="s">
        <v>287</v>
      </c>
      <c r="ET848" s="13" t="s">
        <v>287</v>
      </c>
      <c r="EU848" s="13" t="s">
        <v>287</v>
      </c>
      <c r="EV848" s="13" t="s">
        <v>287</v>
      </c>
      <c r="EW848" s="13" t="s">
        <v>287</v>
      </c>
      <c r="EX848" s="13" t="s">
        <v>287</v>
      </c>
      <c r="EY848" s="13" t="s">
        <v>287</v>
      </c>
      <c r="EZ848" s="13" t="s">
        <v>287</v>
      </c>
      <c r="FA848" s="13" t="s">
        <v>287</v>
      </c>
      <c r="FB848" s="13" t="s">
        <v>287</v>
      </c>
      <c r="FC848" s="13" t="s">
        <v>287</v>
      </c>
      <c r="FD848" s="13" t="s">
        <v>287</v>
      </c>
      <c r="FE848" s="13" t="s">
        <v>287</v>
      </c>
      <c r="FF848" s="13" t="s">
        <v>287</v>
      </c>
      <c r="FG848" s="13" t="s">
        <v>287</v>
      </c>
      <c r="FH848" s="13" t="s">
        <v>287</v>
      </c>
      <c r="FI848" s="13" t="s">
        <v>287</v>
      </c>
      <c r="FJ848" s="13" t="s">
        <v>287</v>
      </c>
      <c r="FK848" s="13" t="s">
        <v>287</v>
      </c>
      <c r="FL848" s="13" t="s">
        <v>287</v>
      </c>
      <c r="FM848" s="13" t="s">
        <v>287</v>
      </c>
      <c r="FN848" s="13" t="s">
        <v>287</v>
      </c>
      <c r="FO848" s="13" t="s">
        <v>287</v>
      </c>
      <c r="FP848" s="13" t="s">
        <v>287</v>
      </c>
      <c r="FQ848" s="13" t="s">
        <v>287</v>
      </c>
      <c r="FR848" s="13" t="s">
        <v>287</v>
      </c>
      <c r="FS848" s="13" t="s">
        <v>287</v>
      </c>
      <c r="FT848" s="13" t="s">
        <v>287</v>
      </c>
      <c r="FU848" s="13" t="s">
        <v>287</v>
      </c>
      <c r="FV848" s="13" t="s">
        <v>287</v>
      </c>
      <c r="FW848" s="13" t="s">
        <v>287</v>
      </c>
      <c r="FX848" s="13" t="s">
        <v>287</v>
      </c>
      <c r="FY848" s="13" t="s">
        <v>287</v>
      </c>
      <c r="FZ848" s="13" t="s">
        <v>287</v>
      </c>
      <c r="GA848" s="13" t="s">
        <v>287</v>
      </c>
      <c r="GB848" s="13" t="s">
        <v>287</v>
      </c>
      <c r="GC848" s="13" t="s">
        <v>287</v>
      </c>
      <c r="GD848" s="13" t="s">
        <v>287</v>
      </c>
      <c r="GE848" s="13" t="s">
        <v>287</v>
      </c>
      <c r="GF848" s="13" t="s">
        <v>287</v>
      </c>
      <c r="GG848" s="13" t="s">
        <v>287</v>
      </c>
      <c r="GH848" s="13" t="s">
        <v>287</v>
      </c>
      <c r="GI848" s="13" t="s">
        <v>287</v>
      </c>
      <c r="GJ848" s="13" t="s">
        <v>287</v>
      </c>
      <c r="GK848" s="13" t="s">
        <v>287</v>
      </c>
      <c r="GL848" s="13" t="s">
        <v>287</v>
      </c>
      <c r="GM848" s="13" t="s">
        <v>287</v>
      </c>
      <c r="GN848" s="13" t="s">
        <v>287</v>
      </c>
      <c r="GO848" s="13" t="s">
        <v>287</v>
      </c>
      <c r="GP848" s="13" t="s">
        <v>287</v>
      </c>
      <c r="GQ848" s="13" t="s">
        <v>287</v>
      </c>
      <c r="GR848" s="13" t="s">
        <v>287</v>
      </c>
      <c r="GS848" s="13" t="s">
        <v>287</v>
      </c>
      <c r="GT848" s="13" t="s">
        <v>287</v>
      </c>
      <c r="GU848" s="13" t="s">
        <v>287</v>
      </c>
      <c r="GV848" s="13" t="s">
        <v>287</v>
      </c>
      <c r="GW848" s="13" t="s">
        <v>287</v>
      </c>
      <c r="GX848" s="13" t="s">
        <v>287</v>
      </c>
      <c r="GY848" s="13" t="s">
        <v>287</v>
      </c>
      <c r="GZ848" s="13" t="s">
        <v>287</v>
      </c>
      <c r="HA848" s="13" t="s">
        <v>287</v>
      </c>
      <c r="HB848" s="13" t="s">
        <v>287</v>
      </c>
      <c r="HC848" s="13" t="s">
        <v>287</v>
      </c>
      <c r="HD848" s="13" t="s">
        <v>287</v>
      </c>
      <c r="HE848" s="13" t="s">
        <v>287</v>
      </c>
      <c r="HF848" s="13" t="s">
        <v>287</v>
      </c>
      <c r="HG848" s="13" t="s">
        <v>287</v>
      </c>
      <c r="HH848" s="13" t="s">
        <v>287</v>
      </c>
      <c r="HI848" s="13" t="s">
        <v>287</v>
      </c>
      <c r="HJ848" s="13" t="s">
        <v>287</v>
      </c>
      <c r="HK848" s="13" t="s">
        <v>287</v>
      </c>
      <c r="HL848" s="13" t="s">
        <v>287</v>
      </c>
      <c r="HM848" s="13" t="s">
        <v>287</v>
      </c>
      <c r="HN848" s="13" t="s">
        <v>287</v>
      </c>
      <c r="HO848" s="13" t="s">
        <v>287</v>
      </c>
      <c r="HP848" s="13" t="s">
        <v>287</v>
      </c>
      <c r="HQ848" s="13" t="s">
        <v>287</v>
      </c>
      <c r="HR848" s="13" t="s">
        <v>287</v>
      </c>
      <c r="HS848" s="13" t="s">
        <v>287</v>
      </c>
      <c r="HT848" s="13" t="s">
        <v>287</v>
      </c>
      <c r="HU848" s="13" t="s">
        <v>287</v>
      </c>
      <c r="HV848" s="13" t="s">
        <v>287</v>
      </c>
      <c r="HW848" s="13" t="s">
        <v>287</v>
      </c>
      <c r="HX848" s="13" t="s">
        <v>287</v>
      </c>
      <c r="HY848" s="13" t="s">
        <v>287</v>
      </c>
      <c r="HZ848" s="13" t="s">
        <v>287</v>
      </c>
      <c r="IA848" s="13" t="s">
        <v>287</v>
      </c>
      <c r="IB848" s="13" t="s">
        <v>287</v>
      </c>
      <c r="IC848" s="13" t="s">
        <v>287</v>
      </c>
      <c r="ID848" s="13" t="s">
        <v>287</v>
      </c>
      <c r="IE848" s="13" t="s">
        <v>287</v>
      </c>
      <c r="IF848" s="13" t="s">
        <v>287</v>
      </c>
      <c r="IG848" s="13" t="s">
        <v>287</v>
      </c>
      <c r="IH848" s="13" t="s">
        <v>287</v>
      </c>
      <c r="II848" s="13" t="s">
        <v>287</v>
      </c>
      <c r="IJ848" s="13" t="s">
        <v>287</v>
      </c>
      <c r="IK848" s="13" t="s">
        <v>287</v>
      </c>
      <c r="IL848" s="13" t="s">
        <v>287</v>
      </c>
      <c r="IM848" s="13" t="s">
        <v>287</v>
      </c>
      <c r="IN848" s="13" t="s">
        <v>287</v>
      </c>
      <c r="IO848" s="13" t="s">
        <v>287</v>
      </c>
      <c r="IP848" s="13" t="s">
        <v>287</v>
      </c>
      <c r="IQ848" s="13" t="s">
        <v>287</v>
      </c>
      <c r="IR848" s="13" t="s">
        <v>287</v>
      </c>
      <c r="IS848" s="13" t="s">
        <v>287</v>
      </c>
      <c r="IT848" s="13" t="s">
        <v>287</v>
      </c>
      <c r="IU848" s="13" t="s">
        <v>287</v>
      </c>
      <c r="IV848" s="13" t="s">
        <v>287</v>
      </c>
    </row>
    <row r="849" spans="1:256" ht="36.75" customHeight="1">
      <c r="A849" s="36" t="s">
        <v>288</v>
      </c>
      <c r="B849" s="36"/>
      <c r="C849" s="25">
        <f t="shared" si="44"/>
        <v>100</v>
      </c>
      <c r="D849" s="36"/>
      <c r="E849" s="29">
        <v>100</v>
      </c>
      <c r="F849" s="29">
        <v>100</v>
      </c>
      <c r="G849" s="154"/>
      <c r="H849" s="29"/>
      <c r="I849" s="64"/>
      <c r="J849" s="76"/>
      <c r="K849" s="76"/>
      <c r="L849" s="76"/>
      <c r="M849" s="37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 t="s">
        <v>288</v>
      </c>
      <c r="DI849" s="13" t="s">
        <v>288</v>
      </c>
      <c r="DJ849" s="13" t="s">
        <v>288</v>
      </c>
      <c r="DK849" s="13" t="s">
        <v>288</v>
      </c>
      <c r="DL849" s="13" t="s">
        <v>288</v>
      </c>
      <c r="DM849" s="13" t="s">
        <v>288</v>
      </c>
      <c r="DN849" s="13" t="s">
        <v>288</v>
      </c>
      <c r="DO849" s="13" t="s">
        <v>288</v>
      </c>
      <c r="DP849" s="13" t="s">
        <v>288</v>
      </c>
      <c r="DQ849" s="13" t="s">
        <v>288</v>
      </c>
      <c r="DR849" s="13" t="s">
        <v>288</v>
      </c>
      <c r="DS849" s="13" t="s">
        <v>288</v>
      </c>
      <c r="DT849" s="13" t="s">
        <v>288</v>
      </c>
      <c r="DU849" s="13" t="s">
        <v>288</v>
      </c>
      <c r="DV849" s="13" t="s">
        <v>288</v>
      </c>
      <c r="DW849" s="13" t="s">
        <v>288</v>
      </c>
      <c r="DX849" s="13" t="s">
        <v>288</v>
      </c>
      <c r="DY849" s="13" t="s">
        <v>288</v>
      </c>
      <c r="DZ849" s="13" t="s">
        <v>288</v>
      </c>
      <c r="EA849" s="13" t="s">
        <v>288</v>
      </c>
      <c r="EB849" s="13" t="s">
        <v>288</v>
      </c>
      <c r="EC849" s="13" t="s">
        <v>288</v>
      </c>
      <c r="ED849" s="13" t="s">
        <v>288</v>
      </c>
      <c r="EE849" s="13" t="s">
        <v>288</v>
      </c>
      <c r="EF849" s="13" t="s">
        <v>288</v>
      </c>
      <c r="EG849" s="13" t="s">
        <v>288</v>
      </c>
      <c r="EH849" s="13" t="s">
        <v>288</v>
      </c>
      <c r="EI849" s="13" t="s">
        <v>288</v>
      </c>
      <c r="EJ849" s="13" t="s">
        <v>288</v>
      </c>
      <c r="EK849" s="13" t="s">
        <v>288</v>
      </c>
      <c r="EL849" s="13" t="s">
        <v>288</v>
      </c>
      <c r="EM849" s="13" t="s">
        <v>288</v>
      </c>
      <c r="EN849" s="13" t="s">
        <v>288</v>
      </c>
      <c r="EO849" s="13" t="s">
        <v>288</v>
      </c>
      <c r="EP849" s="13" t="s">
        <v>288</v>
      </c>
      <c r="EQ849" s="13" t="s">
        <v>288</v>
      </c>
      <c r="ER849" s="13" t="s">
        <v>288</v>
      </c>
      <c r="ES849" s="13" t="s">
        <v>288</v>
      </c>
      <c r="ET849" s="13" t="s">
        <v>288</v>
      </c>
      <c r="EU849" s="13" t="s">
        <v>288</v>
      </c>
      <c r="EV849" s="13" t="s">
        <v>288</v>
      </c>
      <c r="EW849" s="13" t="s">
        <v>288</v>
      </c>
      <c r="EX849" s="13" t="s">
        <v>288</v>
      </c>
      <c r="EY849" s="13" t="s">
        <v>288</v>
      </c>
      <c r="EZ849" s="13" t="s">
        <v>288</v>
      </c>
      <c r="FA849" s="13" t="s">
        <v>288</v>
      </c>
      <c r="FB849" s="13" t="s">
        <v>288</v>
      </c>
      <c r="FC849" s="13" t="s">
        <v>288</v>
      </c>
      <c r="FD849" s="13" t="s">
        <v>288</v>
      </c>
      <c r="FE849" s="13" t="s">
        <v>288</v>
      </c>
      <c r="FF849" s="13" t="s">
        <v>288</v>
      </c>
      <c r="FG849" s="13" t="s">
        <v>288</v>
      </c>
      <c r="FH849" s="13" t="s">
        <v>288</v>
      </c>
      <c r="FI849" s="13" t="s">
        <v>288</v>
      </c>
      <c r="FJ849" s="13" t="s">
        <v>288</v>
      </c>
      <c r="FK849" s="13" t="s">
        <v>288</v>
      </c>
      <c r="FL849" s="13" t="s">
        <v>288</v>
      </c>
      <c r="FM849" s="13" t="s">
        <v>288</v>
      </c>
      <c r="FN849" s="13" t="s">
        <v>288</v>
      </c>
      <c r="FO849" s="13" t="s">
        <v>288</v>
      </c>
      <c r="FP849" s="13" t="s">
        <v>288</v>
      </c>
      <c r="FQ849" s="13" t="s">
        <v>288</v>
      </c>
      <c r="FR849" s="13" t="s">
        <v>288</v>
      </c>
      <c r="FS849" s="13" t="s">
        <v>288</v>
      </c>
      <c r="FT849" s="13" t="s">
        <v>288</v>
      </c>
      <c r="FU849" s="13" t="s">
        <v>288</v>
      </c>
      <c r="FV849" s="13" t="s">
        <v>288</v>
      </c>
      <c r="FW849" s="13" t="s">
        <v>288</v>
      </c>
      <c r="FX849" s="13" t="s">
        <v>288</v>
      </c>
      <c r="FY849" s="13" t="s">
        <v>288</v>
      </c>
      <c r="FZ849" s="13" t="s">
        <v>288</v>
      </c>
      <c r="GA849" s="13" t="s">
        <v>288</v>
      </c>
      <c r="GB849" s="13" t="s">
        <v>288</v>
      </c>
      <c r="GC849" s="13" t="s">
        <v>288</v>
      </c>
      <c r="GD849" s="13" t="s">
        <v>288</v>
      </c>
      <c r="GE849" s="13" t="s">
        <v>288</v>
      </c>
      <c r="GF849" s="13" t="s">
        <v>288</v>
      </c>
      <c r="GG849" s="13" t="s">
        <v>288</v>
      </c>
      <c r="GH849" s="13" t="s">
        <v>288</v>
      </c>
      <c r="GI849" s="13" t="s">
        <v>288</v>
      </c>
      <c r="GJ849" s="13" t="s">
        <v>288</v>
      </c>
      <c r="GK849" s="13" t="s">
        <v>288</v>
      </c>
      <c r="GL849" s="13" t="s">
        <v>288</v>
      </c>
      <c r="GM849" s="13" t="s">
        <v>288</v>
      </c>
      <c r="GN849" s="13" t="s">
        <v>288</v>
      </c>
      <c r="GO849" s="13" t="s">
        <v>288</v>
      </c>
      <c r="GP849" s="13" t="s">
        <v>288</v>
      </c>
      <c r="GQ849" s="13" t="s">
        <v>288</v>
      </c>
      <c r="GR849" s="13" t="s">
        <v>288</v>
      </c>
      <c r="GS849" s="13" t="s">
        <v>288</v>
      </c>
      <c r="GT849" s="13" t="s">
        <v>288</v>
      </c>
      <c r="GU849" s="13" t="s">
        <v>288</v>
      </c>
      <c r="GV849" s="13" t="s">
        <v>288</v>
      </c>
      <c r="GW849" s="13" t="s">
        <v>288</v>
      </c>
      <c r="GX849" s="13" t="s">
        <v>288</v>
      </c>
      <c r="GY849" s="13" t="s">
        <v>288</v>
      </c>
      <c r="GZ849" s="13" t="s">
        <v>288</v>
      </c>
      <c r="HA849" s="13" t="s">
        <v>288</v>
      </c>
      <c r="HB849" s="13" t="s">
        <v>288</v>
      </c>
      <c r="HC849" s="13" t="s">
        <v>288</v>
      </c>
      <c r="HD849" s="13" t="s">
        <v>288</v>
      </c>
      <c r="HE849" s="13" t="s">
        <v>288</v>
      </c>
      <c r="HF849" s="13" t="s">
        <v>288</v>
      </c>
      <c r="HG849" s="13" t="s">
        <v>288</v>
      </c>
      <c r="HH849" s="13" t="s">
        <v>288</v>
      </c>
      <c r="HI849" s="13" t="s">
        <v>288</v>
      </c>
      <c r="HJ849" s="13" t="s">
        <v>288</v>
      </c>
      <c r="HK849" s="13" t="s">
        <v>288</v>
      </c>
      <c r="HL849" s="13" t="s">
        <v>288</v>
      </c>
      <c r="HM849" s="13" t="s">
        <v>288</v>
      </c>
      <c r="HN849" s="13" t="s">
        <v>288</v>
      </c>
      <c r="HO849" s="13" t="s">
        <v>288</v>
      </c>
      <c r="HP849" s="13" t="s">
        <v>288</v>
      </c>
      <c r="HQ849" s="13" t="s">
        <v>288</v>
      </c>
      <c r="HR849" s="13" t="s">
        <v>288</v>
      </c>
      <c r="HS849" s="13" t="s">
        <v>288</v>
      </c>
      <c r="HT849" s="13" t="s">
        <v>288</v>
      </c>
      <c r="HU849" s="13" t="s">
        <v>288</v>
      </c>
      <c r="HV849" s="13" t="s">
        <v>288</v>
      </c>
      <c r="HW849" s="13" t="s">
        <v>288</v>
      </c>
      <c r="HX849" s="13" t="s">
        <v>288</v>
      </c>
      <c r="HY849" s="13" t="s">
        <v>288</v>
      </c>
      <c r="HZ849" s="13" t="s">
        <v>288</v>
      </c>
      <c r="IA849" s="13" t="s">
        <v>288</v>
      </c>
      <c r="IB849" s="13" t="s">
        <v>288</v>
      </c>
      <c r="IC849" s="13" t="s">
        <v>288</v>
      </c>
      <c r="ID849" s="13" t="s">
        <v>288</v>
      </c>
      <c r="IE849" s="13" t="s">
        <v>288</v>
      </c>
      <c r="IF849" s="13" t="s">
        <v>288</v>
      </c>
      <c r="IG849" s="13" t="s">
        <v>288</v>
      </c>
      <c r="IH849" s="13" t="s">
        <v>288</v>
      </c>
      <c r="II849" s="13" t="s">
        <v>288</v>
      </c>
      <c r="IJ849" s="13" t="s">
        <v>288</v>
      </c>
      <c r="IK849" s="13" t="s">
        <v>288</v>
      </c>
      <c r="IL849" s="13" t="s">
        <v>288</v>
      </c>
      <c r="IM849" s="13" t="s">
        <v>288</v>
      </c>
      <c r="IN849" s="13" t="s">
        <v>288</v>
      </c>
      <c r="IO849" s="13" t="s">
        <v>288</v>
      </c>
      <c r="IP849" s="13" t="s">
        <v>288</v>
      </c>
      <c r="IQ849" s="13" t="s">
        <v>288</v>
      </c>
      <c r="IR849" s="13" t="s">
        <v>288</v>
      </c>
      <c r="IS849" s="13" t="s">
        <v>288</v>
      </c>
      <c r="IT849" s="13" t="s">
        <v>288</v>
      </c>
      <c r="IU849" s="13" t="s">
        <v>288</v>
      </c>
      <c r="IV849" s="13" t="s">
        <v>288</v>
      </c>
    </row>
    <row r="850" spans="1:256" ht="36.75" customHeight="1">
      <c r="A850" s="36" t="s">
        <v>289</v>
      </c>
      <c r="B850" s="36"/>
      <c r="C850" s="25">
        <f t="shared" si="44"/>
        <v>100</v>
      </c>
      <c r="D850" s="36"/>
      <c r="E850" s="29">
        <v>95</v>
      </c>
      <c r="F850" s="29">
        <v>95</v>
      </c>
      <c r="G850" s="154"/>
      <c r="H850" s="29"/>
      <c r="I850" s="64"/>
      <c r="J850" s="76"/>
      <c r="K850" s="76"/>
      <c r="L850" s="76"/>
      <c r="M850" s="37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 t="s">
        <v>289</v>
      </c>
      <c r="DI850" s="13" t="s">
        <v>289</v>
      </c>
      <c r="DJ850" s="13" t="s">
        <v>289</v>
      </c>
      <c r="DK850" s="13" t="s">
        <v>289</v>
      </c>
      <c r="DL850" s="13" t="s">
        <v>289</v>
      </c>
      <c r="DM850" s="13" t="s">
        <v>289</v>
      </c>
      <c r="DN850" s="13" t="s">
        <v>289</v>
      </c>
      <c r="DO850" s="13" t="s">
        <v>289</v>
      </c>
      <c r="DP850" s="13" t="s">
        <v>289</v>
      </c>
      <c r="DQ850" s="13" t="s">
        <v>289</v>
      </c>
      <c r="DR850" s="13" t="s">
        <v>289</v>
      </c>
      <c r="DS850" s="13" t="s">
        <v>289</v>
      </c>
      <c r="DT850" s="13" t="s">
        <v>289</v>
      </c>
      <c r="DU850" s="13" t="s">
        <v>289</v>
      </c>
      <c r="DV850" s="13" t="s">
        <v>289</v>
      </c>
      <c r="DW850" s="13" t="s">
        <v>289</v>
      </c>
      <c r="DX850" s="13" t="s">
        <v>289</v>
      </c>
      <c r="DY850" s="13" t="s">
        <v>289</v>
      </c>
      <c r="DZ850" s="13" t="s">
        <v>289</v>
      </c>
      <c r="EA850" s="13" t="s">
        <v>289</v>
      </c>
      <c r="EB850" s="13" t="s">
        <v>289</v>
      </c>
      <c r="EC850" s="13" t="s">
        <v>289</v>
      </c>
      <c r="ED850" s="13" t="s">
        <v>289</v>
      </c>
      <c r="EE850" s="13" t="s">
        <v>289</v>
      </c>
      <c r="EF850" s="13" t="s">
        <v>289</v>
      </c>
      <c r="EG850" s="13" t="s">
        <v>289</v>
      </c>
      <c r="EH850" s="13" t="s">
        <v>289</v>
      </c>
      <c r="EI850" s="13" t="s">
        <v>289</v>
      </c>
      <c r="EJ850" s="13" t="s">
        <v>289</v>
      </c>
      <c r="EK850" s="13" t="s">
        <v>289</v>
      </c>
      <c r="EL850" s="13" t="s">
        <v>289</v>
      </c>
      <c r="EM850" s="13" t="s">
        <v>289</v>
      </c>
      <c r="EN850" s="13" t="s">
        <v>289</v>
      </c>
      <c r="EO850" s="13" t="s">
        <v>289</v>
      </c>
      <c r="EP850" s="13" t="s">
        <v>289</v>
      </c>
      <c r="EQ850" s="13" t="s">
        <v>289</v>
      </c>
      <c r="ER850" s="13" t="s">
        <v>289</v>
      </c>
      <c r="ES850" s="13" t="s">
        <v>289</v>
      </c>
      <c r="ET850" s="13" t="s">
        <v>289</v>
      </c>
      <c r="EU850" s="13" t="s">
        <v>289</v>
      </c>
      <c r="EV850" s="13" t="s">
        <v>289</v>
      </c>
      <c r="EW850" s="13" t="s">
        <v>289</v>
      </c>
      <c r="EX850" s="13" t="s">
        <v>289</v>
      </c>
      <c r="EY850" s="13" t="s">
        <v>289</v>
      </c>
      <c r="EZ850" s="13" t="s">
        <v>289</v>
      </c>
      <c r="FA850" s="13" t="s">
        <v>289</v>
      </c>
      <c r="FB850" s="13" t="s">
        <v>289</v>
      </c>
      <c r="FC850" s="13" t="s">
        <v>289</v>
      </c>
      <c r="FD850" s="13" t="s">
        <v>289</v>
      </c>
      <c r="FE850" s="13" t="s">
        <v>289</v>
      </c>
      <c r="FF850" s="13" t="s">
        <v>289</v>
      </c>
      <c r="FG850" s="13" t="s">
        <v>289</v>
      </c>
      <c r="FH850" s="13" t="s">
        <v>289</v>
      </c>
      <c r="FI850" s="13" t="s">
        <v>289</v>
      </c>
      <c r="FJ850" s="13" t="s">
        <v>289</v>
      </c>
      <c r="FK850" s="13" t="s">
        <v>289</v>
      </c>
      <c r="FL850" s="13" t="s">
        <v>289</v>
      </c>
      <c r="FM850" s="13" t="s">
        <v>289</v>
      </c>
      <c r="FN850" s="13" t="s">
        <v>289</v>
      </c>
      <c r="FO850" s="13" t="s">
        <v>289</v>
      </c>
      <c r="FP850" s="13" t="s">
        <v>289</v>
      </c>
      <c r="FQ850" s="13" t="s">
        <v>289</v>
      </c>
      <c r="FR850" s="13" t="s">
        <v>289</v>
      </c>
      <c r="FS850" s="13" t="s">
        <v>289</v>
      </c>
      <c r="FT850" s="13" t="s">
        <v>289</v>
      </c>
      <c r="FU850" s="13" t="s">
        <v>289</v>
      </c>
      <c r="FV850" s="13" t="s">
        <v>289</v>
      </c>
      <c r="FW850" s="13" t="s">
        <v>289</v>
      </c>
      <c r="FX850" s="13" t="s">
        <v>289</v>
      </c>
      <c r="FY850" s="13" t="s">
        <v>289</v>
      </c>
      <c r="FZ850" s="13" t="s">
        <v>289</v>
      </c>
      <c r="GA850" s="13" t="s">
        <v>289</v>
      </c>
      <c r="GB850" s="13" t="s">
        <v>289</v>
      </c>
      <c r="GC850" s="13" t="s">
        <v>289</v>
      </c>
      <c r="GD850" s="13" t="s">
        <v>289</v>
      </c>
      <c r="GE850" s="13" t="s">
        <v>289</v>
      </c>
      <c r="GF850" s="13" t="s">
        <v>289</v>
      </c>
      <c r="GG850" s="13" t="s">
        <v>289</v>
      </c>
      <c r="GH850" s="13" t="s">
        <v>289</v>
      </c>
      <c r="GI850" s="13" t="s">
        <v>289</v>
      </c>
      <c r="GJ850" s="13" t="s">
        <v>289</v>
      </c>
      <c r="GK850" s="13" t="s">
        <v>289</v>
      </c>
      <c r="GL850" s="13" t="s">
        <v>289</v>
      </c>
      <c r="GM850" s="13" t="s">
        <v>289</v>
      </c>
      <c r="GN850" s="13" t="s">
        <v>289</v>
      </c>
      <c r="GO850" s="13" t="s">
        <v>289</v>
      </c>
      <c r="GP850" s="13" t="s">
        <v>289</v>
      </c>
      <c r="GQ850" s="13" t="s">
        <v>289</v>
      </c>
      <c r="GR850" s="13" t="s">
        <v>289</v>
      </c>
      <c r="GS850" s="13" t="s">
        <v>289</v>
      </c>
      <c r="GT850" s="13" t="s">
        <v>289</v>
      </c>
      <c r="GU850" s="13" t="s">
        <v>289</v>
      </c>
      <c r="GV850" s="13" t="s">
        <v>289</v>
      </c>
      <c r="GW850" s="13" t="s">
        <v>289</v>
      </c>
      <c r="GX850" s="13" t="s">
        <v>289</v>
      </c>
      <c r="GY850" s="13" t="s">
        <v>289</v>
      </c>
      <c r="GZ850" s="13" t="s">
        <v>289</v>
      </c>
      <c r="HA850" s="13" t="s">
        <v>289</v>
      </c>
      <c r="HB850" s="13" t="s">
        <v>289</v>
      </c>
      <c r="HC850" s="13" t="s">
        <v>289</v>
      </c>
      <c r="HD850" s="13" t="s">
        <v>289</v>
      </c>
      <c r="HE850" s="13" t="s">
        <v>289</v>
      </c>
      <c r="HF850" s="13" t="s">
        <v>289</v>
      </c>
      <c r="HG850" s="13" t="s">
        <v>289</v>
      </c>
      <c r="HH850" s="13" t="s">
        <v>289</v>
      </c>
      <c r="HI850" s="13" t="s">
        <v>289</v>
      </c>
      <c r="HJ850" s="13" t="s">
        <v>289</v>
      </c>
      <c r="HK850" s="13" t="s">
        <v>289</v>
      </c>
      <c r="HL850" s="13" t="s">
        <v>289</v>
      </c>
      <c r="HM850" s="13" t="s">
        <v>289</v>
      </c>
      <c r="HN850" s="13" t="s">
        <v>289</v>
      </c>
      <c r="HO850" s="13" t="s">
        <v>289</v>
      </c>
      <c r="HP850" s="13" t="s">
        <v>289</v>
      </c>
      <c r="HQ850" s="13" t="s">
        <v>289</v>
      </c>
      <c r="HR850" s="13" t="s">
        <v>289</v>
      </c>
      <c r="HS850" s="13" t="s">
        <v>289</v>
      </c>
      <c r="HT850" s="13" t="s">
        <v>289</v>
      </c>
      <c r="HU850" s="13" t="s">
        <v>289</v>
      </c>
      <c r="HV850" s="13" t="s">
        <v>289</v>
      </c>
      <c r="HW850" s="13" t="s">
        <v>289</v>
      </c>
      <c r="HX850" s="13" t="s">
        <v>289</v>
      </c>
      <c r="HY850" s="13" t="s">
        <v>289</v>
      </c>
      <c r="HZ850" s="13" t="s">
        <v>289</v>
      </c>
      <c r="IA850" s="13" t="s">
        <v>289</v>
      </c>
      <c r="IB850" s="13" t="s">
        <v>289</v>
      </c>
      <c r="IC850" s="13" t="s">
        <v>289</v>
      </c>
      <c r="ID850" s="13" t="s">
        <v>289</v>
      </c>
      <c r="IE850" s="13" t="s">
        <v>289</v>
      </c>
      <c r="IF850" s="13" t="s">
        <v>289</v>
      </c>
      <c r="IG850" s="13" t="s">
        <v>289</v>
      </c>
      <c r="IH850" s="13" t="s">
        <v>289</v>
      </c>
      <c r="II850" s="13" t="s">
        <v>289</v>
      </c>
      <c r="IJ850" s="13" t="s">
        <v>289</v>
      </c>
      <c r="IK850" s="13" t="s">
        <v>289</v>
      </c>
      <c r="IL850" s="13" t="s">
        <v>289</v>
      </c>
      <c r="IM850" s="13" t="s">
        <v>289</v>
      </c>
      <c r="IN850" s="13" t="s">
        <v>289</v>
      </c>
      <c r="IO850" s="13" t="s">
        <v>289</v>
      </c>
      <c r="IP850" s="13" t="s">
        <v>289</v>
      </c>
      <c r="IQ850" s="13" t="s">
        <v>289</v>
      </c>
      <c r="IR850" s="13" t="s">
        <v>289</v>
      </c>
      <c r="IS850" s="13" t="s">
        <v>289</v>
      </c>
      <c r="IT850" s="13" t="s">
        <v>289</v>
      </c>
      <c r="IU850" s="13" t="s">
        <v>289</v>
      </c>
      <c r="IV850" s="13" t="s">
        <v>289</v>
      </c>
    </row>
    <row r="851" spans="1:256" ht="36.75" customHeight="1">
      <c r="A851" s="36" t="s">
        <v>290</v>
      </c>
      <c r="B851" s="36"/>
      <c r="C851" s="25">
        <f t="shared" si="44"/>
        <v>100</v>
      </c>
      <c r="D851" s="36"/>
      <c r="E851" s="29">
        <v>99</v>
      </c>
      <c r="F851" s="29">
        <v>99</v>
      </c>
      <c r="G851" s="154" t="s">
        <v>300</v>
      </c>
      <c r="H851" s="29"/>
      <c r="I851" s="64">
        <v>100</v>
      </c>
      <c r="J851" s="76"/>
      <c r="K851" s="76">
        <v>0</v>
      </c>
      <c r="L851" s="76">
        <v>0</v>
      </c>
      <c r="M851" s="37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 t="s">
        <v>290</v>
      </c>
      <c r="DI851" s="13" t="s">
        <v>290</v>
      </c>
      <c r="DJ851" s="13" t="s">
        <v>290</v>
      </c>
      <c r="DK851" s="13" t="s">
        <v>290</v>
      </c>
      <c r="DL851" s="13" t="s">
        <v>290</v>
      </c>
      <c r="DM851" s="13" t="s">
        <v>290</v>
      </c>
      <c r="DN851" s="13" t="s">
        <v>290</v>
      </c>
      <c r="DO851" s="13" t="s">
        <v>290</v>
      </c>
      <c r="DP851" s="13" t="s">
        <v>290</v>
      </c>
      <c r="DQ851" s="13" t="s">
        <v>290</v>
      </c>
      <c r="DR851" s="13" t="s">
        <v>290</v>
      </c>
      <c r="DS851" s="13" t="s">
        <v>290</v>
      </c>
      <c r="DT851" s="13" t="s">
        <v>290</v>
      </c>
      <c r="DU851" s="13" t="s">
        <v>290</v>
      </c>
      <c r="DV851" s="13" t="s">
        <v>290</v>
      </c>
      <c r="DW851" s="13" t="s">
        <v>290</v>
      </c>
      <c r="DX851" s="13" t="s">
        <v>290</v>
      </c>
      <c r="DY851" s="13" t="s">
        <v>290</v>
      </c>
      <c r="DZ851" s="13" t="s">
        <v>290</v>
      </c>
      <c r="EA851" s="13" t="s">
        <v>290</v>
      </c>
      <c r="EB851" s="13" t="s">
        <v>290</v>
      </c>
      <c r="EC851" s="13" t="s">
        <v>290</v>
      </c>
      <c r="ED851" s="13" t="s">
        <v>290</v>
      </c>
      <c r="EE851" s="13" t="s">
        <v>290</v>
      </c>
      <c r="EF851" s="13" t="s">
        <v>290</v>
      </c>
      <c r="EG851" s="13" t="s">
        <v>290</v>
      </c>
      <c r="EH851" s="13" t="s">
        <v>290</v>
      </c>
      <c r="EI851" s="13" t="s">
        <v>290</v>
      </c>
      <c r="EJ851" s="13" t="s">
        <v>290</v>
      </c>
      <c r="EK851" s="13" t="s">
        <v>290</v>
      </c>
      <c r="EL851" s="13" t="s">
        <v>290</v>
      </c>
      <c r="EM851" s="13" t="s">
        <v>290</v>
      </c>
      <c r="EN851" s="13" t="s">
        <v>290</v>
      </c>
      <c r="EO851" s="13" t="s">
        <v>290</v>
      </c>
      <c r="EP851" s="13" t="s">
        <v>290</v>
      </c>
      <c r="EQ851" s="13" t="s">
        <v>290</v>
      </c>
      <c r="ER851" s="13" t="s">
        <v>290</v>
      </c>
      <c r="ES851" s="13" t="s">
        <v>290</v>
      </c>
      <c r="ET851" s="13" t="s">
        <v>290</v>
      </c>
      <c r="EU851" s="13" t="s">
        <v>290</v>
      </c>
      <c r="EV851" s="13" t="s">
        <v>290</v>
      </c>
      <c r="EW851" s="13" t="s">
        <v>290</v>
      </c>
      <c r="EX851" s="13" t="s">
        <v>290</v>
      </c>
      <c r="EY851" s="13" t="s">
        <v>290</v>
      </c>
      <c r="EZ851" s="13" t="s">
        <v>290</v>
      </c>
      <c r="FA851" s="13" t="s">
        <v>290</v>
      </c>
      <c r="FB851" s="13" t="s">
        <v>290</v>
      </c>
      <c r="FC851" s="13" t="s">
        <v>290</v>
      </c>
      <c r="FD851" s="13" t="s">
        <v>290</v>
      </c>
      <c r="FE851" s="13" t="s">
        <v>290</v>
      </c>
      <c r="FF851" s="13" t="s">
        <v>290</v>
      </c>
      <c r="FG851" s="13" t="s">
        <v>290</v>
      </c>
      <c r="FH851" s="13" t="s">
        <v>290</v>
      </c>
      <c r="FI851" s="13" t="s">
        <v>290</v>
      </c>
      <c r="FJ851" s="13" t="s">
        <v>290</v>
      </c>
      <c r="FK851" s="13" t="s">
        <v>290</v>
      </c>
      <c r="FL851" s="13" t="s">
        <v>290</v>
      </c>
      <c r="FM851" s="13" t="s">
        <v>290</v>
      </c>
      <c r="FN851" s="13" t="s">
        <v>290</v>
      </c>
      <c r="FO851" s="13" t="s">
        <v>290</v>
      </c>
      <c r="FP851" s="13" t="s">
        <v>290</v>
      </c>
      <c r="FQ851" s="13" t="s">
        <v>290</v>
      </c>
      <c r="FR851" s="13" t="s">
        <v>290</v>
      </c>
      <c r="FS851" s="13" t="s">
        <v>290</v>
      </c>
      <c r="FT851" s="13" t="s">
        <v>290</v>
      </c>
      <c r="FU851" s="13" t="s">
        <v>290</v>
      </c>
      <c r="FV851" s="13" t="s">
        <v>290</v>
      </c>
      <c r="FW851" s="13" t="s">
        <v>290</v>
      </c>
      <c r="FX851" s="13" t="s">
        <v>290</v>
      </c>
      <c r="FY851" s="13" t="s">
        <v>290</v>
      </c>
      <c r="FZ851" s="13" t="s">
        <v>290</v>
      </c>
      <c r="GA851" s="13" t="s">
        <v>290</v>
      </c>
      <c r="GB851" s="13" t="s">
        <v>290</v>
      </c>
      <c r="GC851" s="13" t="s">
        <v>290</v>
      </c>
      <c r="GD851" s="13" t="s">
        <v>290</v>
      </c>
      <c r="GE851" s="13" t="s">
        <v>290</v>
      </c>
      <c r="GF851" s="13" t="s">
        <v>290</v>
      </c>
      <c r="GG851" s="13" t="s">
        <v>290</v>
      </c>
      <c r="GH851" s="13" t="s">
        <v>290</v>
      </c>
      <c r="GI851" s="13" t="s">
        <v>290</v>
      </c>
      <c r="GJ851" s="13" t="s">
        <v>290</v>
      </c>
      <c r="GK851" s="13" t="s">
        <v>290</v>
      </c>
      <c r="GL851" s="13" t="s">
        <v>290</v>
      </c>
      <c r="GM851" s="13" t="s">
        <v>290</v>
      </c>
      <c r="GN851" s="13" t="s">
        <v>290</v>
      </c>
      <c r="GO851" s="13" t="s">
        <v>290</v>
      </c>
      <c r="GP851" s="13" t="s">
        <v>290</v>
      </c>
      <c r="GQ851" s="13" t="s">
        <v>290</v>
      </c>
      <c r="GR851" s="13" t="s">
        <v>290</v>
      </c>
      <c r="GS851" s="13" t="s">
        <v>290</v>
      </c>
      <c r="GT851" s="13" t="s">
        <v>290</v>
      </c>
      <c r="GU851" s="13" t="s">
        <v>290</v>
      </c>
      <c r="GV851" s="13" t="s">
        <v>290</v>
      </c>
      <c r="GW851" s="13" t="s">
        <v>290</v>
      </c>
      <c r="GX851" s="13" t="s">
        <v>290</v>
      </c>
      <c r="GY851" s="13" t="s">
        <v>290</v>
      </c>
      <c r="GZ851" s="13" t="s">
        <v>290</v>
      </c>
      <c r="HA851" s="13" t="s">
        <v>290</v>
      </c>
      <c r="HB851" s="13" t="s">
        <v>290</v>
      </c>
      <c r="HC851" s="13" t="s">
        <v>290</v>
      </c>
      <c r="HD851" s="13" t="s">
        <v>290</v>
      </c>
      <c r="HE851" s="13" t="s">
        <v>290</v>
      </c>
      <c r="HF851" s="13" t="s">
        <v>290</v>
      </c>
      <c r="HG851" s="13" t="s">
        <v>290</v>
      </c>
      <c r="HH851" s="13" t="s">
        <v>290</v>
      </c>
      <c r="HI851" s="13" t="s">
        <v>290</v>
      </c>
      <c r="HJ851" s="13" t="s">
        <v>290</v>
      </c>
      <c r="HK851" s="13" t="s">
        <v>290</v>
      </c>
      <c r="HL851" s="13" t="s">
        <v>290</v>
      </c>
      <c r="HM851" s="13" t="s">
        <v>290</v>
      </c>
      <c r="HN851" s="13" t="s">
        <v>290</v>
      </c>
      <c r="HO851" s="13" t="s">
        <v>290</v>
      </c>
      <c r="HP851" s="13" t="s">
        <v>290</v>
      </c>
      <c r="HQ851" s="13" t="s">
        <v>290</v>
      </c>
      <c r="HR851" s="13" t="s">
        <v>290</v>
      </c>
      <c r="HS851" s="13" t="s">
        <v>290</v>
      </c>
      <c r="HT851" s="13" t="s">
        <v>290</v>
      </c>
      <c r="HU851" s="13" t="s">
        <v>290</v>
      </c>
      <c r="HV851" s="13" t="s">
        <v>290</v>
      </c>
      <c r="HW851" s="13" t="s">
        <v>290</v>
      </c>
      <c r="HX851" s="13" t="s">
        <v>290</v>
      </c>
      <c r="HY851" s="13" t="s">
        <v>290</v>
      </c>
      <c r="HZ851" s="13" t="s">
        <v>290</v>
      </c>
      <c r="IA851" s="13" t="s">
        <v>290</v>
      </c>
      <c r="IB851" s="13" t="s">
        <v>290</v>
      </c>
      <c r="IC851" s="13" t="s">
        <v>290</v>
      </c>
      <c r="ID851" s="13" t="s">
        <v>290</v>
      </c>
      <c r="IE851" s="13" t="s">
        <v>290</v>
      </c>
      <c r="IF851" s="13" t="s">
        <v>290</v>
      </c>
      <c r="IG851" s="13" t="s">
        <v>290</v>
      </c>
      <c r="IH851" s="13" t="s">
        <v>290</v>
      </c>
      <c r="II851" s="13" t="s">
        <v>290</v>
      </c>
      <c r="IJ851" s="13" t="s">
        <v>290</v>
      </c>
      <c r="IK851" s="13" t="s">
        <v>290</v>
      </c>
      <c r="IL851" s="13" t="s">
        <v>290</v>
      </c>
      <c r="IM851" s="13" t="s">
        <v>290</v>
      </c>
      <c r="IN851" s="13" t="s">
        <v>290</v>
      </c>
      <c r="IO851" s="13" t="s">
        <v>290</v>
      </c>
      <c r="IP851" s="13" t="s">
        <v>290</v>
      </c>
      <c r="IQ851" s="13" t="s">
        <v>290</v>
      </c>
      <c r="IR851" s="13" t="s">
        <v>290</v>
      </c>
      <c r="IS851" s="13" t="s">
        <v>290</v>
      </c>
      <c r="IT851" s="13" t="s">
        <v>290</v>
      </c>
      <c r="IU851" s="13" t="s">
        <v>290</v>
      </c>
      <c r="IV851" s="13" t="s">
        <v>290</v>
      </c>
    </row>
    <row r="852" spans="1:256" ht="36.75" customHeight="1">
      <c r="A852" s="36" t="s">
        <v>291</v>
      </c>
      <c r="B852" s="36"/>
      <c r="C852" s="25">
        <v>100</v>
      </c>
      <c r="D852" s="36"/>
      <c r="E852" s="29">
        <v>0</v>
      </c>
      <c r="F852" s="29">
        <v>0</v>
      </c>
      <c r="G852" s="154"/>
      <c r="H852" s="29"/>
      <c r="I852" s="64"/>
      <c r="J852" s="76"/>
      <c r="K852" s="76"/>
      <c r="L852" s="76"/>
      <c r="M852" s="37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 t="s">
        <v>291</v>
      </c>
      <c r="DI852" s="13" t="s">
        <v>291</v>
      </c>
      <c r="DJ852" s="13" t="s">
        <v>291</v>
      </c>
      <c r="DK852" s="13" t="s">
        <v>291</v>
      </c>
      <c r="DL852" s="13" t="s">
        <v>291</v>
      </c>
      <c r="DM852" s="13" t="s">
        <v>291</v>
      </c>
      <c r="DN852" s="13" t="s">
        <v>291</v>
      </c>
      <c r="DO852" s="13" t="s">
        <v>291</v>
      </c>
      <c r="DP852" s="13" t="s">
        <v>291</v>
      </c>
      <c r="DQ852" s="13" t="s">
        <v>291</v>
      </c>
      <c r="DR852" s="13" t="s">
        <v>291</v>
      </c>
      <c r="DS852" s="13" t="s">
        <v>291</v>
      </c>
      <c r="DT852" s="13" t="s">
        <v>291</v>
      </c>
      <c r="DU852" s="13" t="s">
        <v>291</v>
      </c>
      <c r="DV852" s="13" t="s">
        <v>291</v>
      </c>
      <c r="DW852" s="13" t="s">
        <v>291</v>
      </c>
      <c r="DX852" s="13" t="s">
        <v>291</v>
      </c>
      <c r="DY852" s="13" t="s">
        <v>291</v>
      </c>
      <c r="DZ852" s="13" t="s">
        <v>291</v>
      </c>
      <c r="EA852" s="13" t="s">
        <v>291</v>
      </c>
      <c r="EB852" s="13" t="s">
        <v>291</v>
      </c>
      <c r="EC852" s="13" t="s">
        <v>291</v>
      </c>
      <c r="ED852" s="13" t="s">
        <v>291</v>
      </c>
      <c r="EE852" s="13" t="s">
        <v>291</v>
      </c>
      <c r="EF852" s="13" t="s">
        <v>291</v>
      </c>
      <c r="EG852" s="13" t="s">
        <v>291</v>
      </c>
      <c r="EH852" s="13" t="s">
        <v>291</v>
      </c>
      <c r="EI852" s="13" t="s">
        <v>291</v>
      </c>
      <c r="EJ852" s="13" t="s">
        <v>291</v>
      </c>
      <c r="EK852" s="13" t="s">
        <v>291</v>
      </c>
      <c r="EL852" s="13" t="s">
        <v>291</v>
      </c>
      <c r="EM852" s="13" t="s">
        <v>291</v>
      </c>
      <c r="EN852" s="13" t="s">
        <v>291</v>
      </c>
      <c r="EO852" s="13" t="s">
        <v>291</v>
      </c>
      <c r="EP852" s="13" t="s">
        <v>291</v>
      </c>
      <c r="EQ852" s="13" t="s">
        <v>291</v>
      </c>
      <c r="ER852" s="13" t="s">
        <v>291</v>
      </c>
      <c r="ES852" s="13" t="s">
        <v>291</v>
      </c>
      <c r="ET852" s="13" t="s">
        <v>291</v>
      </c>
      <c r="EU852" s="13" t="s">
        <v>291</v>
      </c>
      <c r="EV852" s="13" t="s">
        <v>291</v>
      </c>
      <c r="EW852" s="13" t="s">
        <v>291</v>
      </c>
      <c r="EX852" s="13" t="s">
        <v>291</v>
      </c>
      <c r="EY852" s="13" t="s">
        <v>291</v>
      </c>
      <c r="EZ852" s="13" t="s">
        <v>291</v>
      </c>
      <c r="FA852" s="13" t="s">
        <v>291</v>
      </c>
      <c r="FB852" s="13" t="s">
        <v>291</v>
      </c>
      <c r="FC852" s="13" t="s">
        <v>291</v>
      </c>
      <c r="FD852" s="13" t="s">
        <v>291</v>
      </c>
      <c r="FE852" s="13" t="s">
        <v>291</v>
      </c>
      <c r="FF852" s="13" t="s">
        <v>291</v>
      </c>
      <c r="FG852" s="13" t="s">
        <v>291</v>
      </c>
      <c r="FH852" s="13" t="s">
        <v>291</v>
      </c>
      <c r="FI852" s="13" t="s">
        <v>291</v>
      </c>
      <c r="FJ852" s="13" t="s">
        <v>291</v>
      </c>
      <c r="FK852" s="13" t="s">
        <v>291</v>
      </c>
      <c r="FL852" s="13" t="s">
        <v>291</v>
      </c>
      <c r="FM852" s="13" t="s">
        <v>291</v>
      </c>
      <c r="FN852" s="13" t="s">
        <v>291</v>
      </c>
      <c r="FO852" s="13" t="s">
        <v>291</v>
      </c>
      <c r="FP852" s="13" t="s">
        <v>291</v>
      </c>
      <c r="FQ852" s="13" t="s">
        <v>291</v>
      </c>
      <c r="FR852" s="13" t="s">
        <v>291</v>
      </c>
      <c r="FS852" s="13" t="s">
        <v>291</v>
      </c>
      <c r="FT852" s="13" t="s">
        <v>291</v>
      </c>
      <c r="FU852" s="13" t="s">
        <v>291</v>
      </c>
      <c r="FV852" s="13" t="s">
        <v>291</v>
      </c>
      <c r="FW852" s="13" t="s">
        <v>291</v>
      </c>
      <c r="FX852" s="13" t="s">
        <v>291</v>
      </c>
      <c r="FY852" s="13" t="s">
        <v>291</v>
      </c>
      <c r="FZ852" s="13" t="s">
        <v>291</v>
      </c>
      <c r="GA852" s="13" t="s">
        <v>291</v>
      </c>
      <c r="GB852" s="13" t="s">
        <v>291</v>
      </c>
      <c r="GC852" s="13" t="s">
        <v>291</v>
      </c>
      <c r="GD852" s="13" t="s">
        <v>291</v>
      </c>
      <c r="GE852" s="13" t="s">
        <v>291</v>
      </c>
      <c r="GF852" s="13" t="s">
        <v>291</v>
      </c>
      <c r="GG852" s="13" t="s">
        <v>291</v>
      </c>
      <c r="GH852" s="13" t="s">
        <v>291</v>
      </c>
      <c r="GI852" s="13" t="s">
        <v>291</v>
      </c>
      <c r="GJ852" s="13" t="s">
        <v>291</v>
      </c>
      <c r="GK852" s="13" t="s">
        <v>291</v>
      </c>
      <c r="GL852" s="13" t="s">
        <v>291</v>
      </c>
      <c r="GM852" s="13" t="s">
        <v>291</v>
      </c>
      <c r="GN852" s="13" t="s">
        <v>291</v>
      </c>
      <c r="GO852" s="13" t="s">
        <v>291</v>
      </c>
      <c r="GP852" s="13" t="s">
        <v>291</v>
      </c>
      <c r="GQ852" s="13" t="s">
        <v>291</v>
      </c>
      <c r="GR852" s="13" t="s">
        <v>291</v>
      </c>
      <c r="GS852" s="13" t="s">
        <v>291</v>
      </c>
      <c r="GT852" s="13" t="s">
        <v>291</v>
      </c>
      <c r="GU852" s="13" t="s">
        <v>291</v>
      </c>
      <c r="GV852" s="13" t="s">
        <v>291</v>
      </c>
      <c r="GW852" s="13" t="s">
        <v>291</v>
      </c>
      <c r="GX852" s="13" t="s">
        <v>291</v>
      </c>
      <c r="GY852" s="13" t="s">
        <v>291</v>
      </c>
      <c r="GZ852" s="13" t="s">
        <v>291</v>
      </c>
      <c r="HA852" s="13" t="s">
        <v>291</v>
      </c>
      <c r="HB852" s="13" t="s">
        <v>291</v>
      </c>
      <c r="HC852" s="13" t="s">
        <v>291</v>
      </c>
      <c r="HD852" s="13" t="s">
        <v>291</v>
      </c>
      <c r="HE852" s="13" t="s">
        <v>291</v>
      </c>
      <c r="HF852" s="13" t="s">
        <v>291</v>
      </c>
      <c r="HG852" s="13" t="s">
        <v>291</v>
      </c>
      <c r="HH852" s="13" t="s">
        <v>291</v>
      </c>
      <c r="HI852" s="13" t="s">
        <v>291</v>
      </c>
      <c r="HJ852" s="13" t="s">
        <v>291</v>
      </c>
      <c r="HK852" s="13" t="s">
        <v>291</v>
      </c>
      <c r="HL852" s="13" t="s">
        <v>291</v>
      </c>
      <c r="HM852" s="13" t="s">
        <v>291</v>
      </c>
      <c r="HN852" s="13" t="s">
        <v>291</v>
      </c>
      <c r="HO852" s="13" t="s">
        <v>291</v>
      </c>
      <c r="HP852" s="13" t="s">
        <v>291</v>
      </c>
      <c r="HQ852" s="13" t="s">
        <v>291</v>
      </c>
      <c r="HR852" s="13" t="s">
        <v>291</v>
      </c>
      <c r="HS852" s="13" t="s">
        <v>291</v>
      </c>
      <c r="HT852" s="13" t="s">
        <v>291</v>
      </c>
      <c r="HU852" s="13" t="s">
        <v>291</v>
      </c>
      <c r="HV852" s="13" t="s">
        <v>291</v>
      </c>
      <c r="HW852" s="13" t="s">
        <v>291</v>
      </c>
      <c r="HX852" s="13" t="s">
        <v>291</v>
      </c>
      <c r="HY852" s="13" t="s">
        <v>291</v>
      </c>
      <c r="HZ852" s="13" t="s">
        <v>291</v>
      </c>
      <c r="IA852" s="13" t="s">
        <v>291</v>
      </c>
      <c r="IB852" s="13" t="s">
        <v>291</v>
      </c>
      <c r="IC852" s="13" t="s">
        <v>291</v>
      </c>
      <c r="ID852" s="13" t="s">
        <v>291</v>
      </c>
      <c r="IE852" s="13" t="s">
        <v>291</v>
      </c>
      <c r="IF852" s="13" t="s">
        <v>291</v>
      </c>
      <c r="IG852" s="13" t="s">
        <v>291</v>
      </c>
      <c r="IH852" s="13" t="s">
        <v>291</v>
      </c>
      <c r="II852" s="13" t="s">
        <v>291</v>
      </c>
      <c r="IJ852" s="13" t="s">
        <v>291</v>
      </c>
      <c r="IK852" s="13" t="s">
        <v>291</v>
      </c>
      <c r="IL852" s="13" t="s">
        <v>291</v>
      </c>
      <c r="IM852" s="13" t="s">
        <v>291</v>
      </c>
      <c r="IN852" s="13" t="s">
        <v>291</v>
      </c>
      <c r="IO852" s="13" t="s">
        <v>291</v>
      </c>
      <c r="IP852" s="13" t="s">
        <v>291</v>
      </c>
      <c r="IQ852" s="13" t="s">
        <v>291</v>
      </c>
      <c r="IR852" s="13" t="s">
        <v>291</v>
      </c>
      <c r="IS852" s="13" t="s">
        <v>291</v>
      </c>
      <c r="IT852" s="13" t="s">
        <v>291</v>
      </c>
      <c r="IU852" s="13" t="s">
        <v>291</v>
      </c>
      <c r="IV852" s="13" t="s">
        <v>291</v>
      </c>
    </row>
    <row r="853" spans="1:256" ht="36.75" customHeight="1">
      <c r="A853" s="36" t="s">
        <v>158</v>
      </c>
      <c r="B853" s="36"/>
      <c r="C853" s="25">
        <v>100</v>
      </c>
      <c r="D853" s="36"/>
      <c r="E853" s="29">
        <v>0</v>
      </c>
      <c r="F853" s="29">
        <v>0</v>
      </c>
      <c r="G853" s="154"/>
      <c r="H853" s="29"/>
      <c r="I853" s="64"/>
      <c r="J853" s="76"/>
      <c r="K853" s="76"/>
      <c r="L853" s="76"/>
      <c r="M853" s="37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 t="s">
        <v>158</v>
      </c>
      <c r="DI853" s="13" t="s">
        <v>158</v>
      </c>
      <c r="DJ853" s="13" t="s">
        <v>158</v>
      </c>
      <c r="DK853" s="13" t="s">
        <v>158</v>
      </c>
      <c r="DL853" s="13" t="s">
        <v>158</v>
      </c>
      <c r="DM853" s="13" t="s">
        <v>158</v>
      </c>
      <c r="DN853" s="13" t="s">
        <v>158</v>
      </c>
      <c r="DO853" s="13" t="s">
        <v>158</v>
      </c>
      <c r="DP853" s="13" t="s">
        <v>158</v>
      </c>
      <c r="DQ853" s="13" t="s">
        <v>158</v>
      </c>
      <c r="DR853" s="13" t="s">
        <v>158</v>
      </c>
      <c r="DS853" s="13" t="s">
        <v>158</v>
      </c>
      <c r="DT853" s="13" t="s">
        <v>158</v>
      </c>
      <c r="DU853" s="13" t="s">
        <v>158</v>
      </c>
      <c r="DV853" s="13" t="s">
        <v>158</v>
      </c>
      <c r="DW853" s="13" t="s">
        <v>158</v>
      </c>
      <c r="DX853" s="13" t="s">
        <v>158</v>
      </c>
      <c r="DY853" s="13" t="s">
        <v>158</v>
      </c>
      <c r="DZ853" s="13" t="s">
        <v>158</v>
      </c>
      <c r="EA853" s="13" t="s">
        <v>158</v>
      </c>
      <c r="EB853" s="13" t="s">
        <v>158</v>
      </c>
      <c r="EC853" s="13" t="s">
        <v>158</v>
      </c>
      <c r="ED853" s="13" t="s">
        <v>158</v>
      </c>
      <c r="EE853" s="13" t="s">
        <v>158</v>
      </c>
      <c r="EF853" s="13" t="s">
        <v>158</v>
      </c>
      <c r="EG853" s="13" t="s">
        <v>158</v>
      </c>
      <c r="EH853" s="13" t="s">
        <v>158</v>
      </c>
      <c r="EI853" s="13" t="s">
        <v>158</v>
      </c>
      <c r="EJ853" s="13" t="s">
        <v>158</v>
      </c>
      <c r="EK853" s="13" t="s">
        <v>158</v>
      </c>
      <c r="EL853" s="13" t="s">
        <v>158</v>
      </c>
      <c r="EM853" s="13" t="s">
        <v>158</v>
      </c>
      <c r="EN853" s="13" t="s">
        <v>158</v>
      </c>
      <c r="EO853" s="13" t="s">
        <v>158</v>
      </c>
      <c r="EP853" s="13" t="s">
        <v>158</v>
      </c>
      <c r="EQ853" s="13" t="s">
        <v>158</v>
      </c>
      <c r="ER853" s="13" t="s">
        <v>158</v>
      </c>
      <c r="ES853" s="13" t="s">
        <v>158</v>
      </c>
      <c r="ET853" s="13" t="s">
        <v>158</v>
      </c>
      <c r="EU853" s="13" t="s">
        <v>158</v>
      </c>
      <c r="EV853" s="13" t="s">
        <v>158</v>
      </c>
      <c r="EW853" s="13" t="s">
        <v>158</v>
      </c>
      <c r="EX853" s="13" t="s">
        <v>158</v>
      </c>
      <c r="EY853" s="13" t="s">
        <v>158</v>
      </c>
      <c r="EZ853" s="13" t="s">
        <v>158</v>
      </c>
      <c r="FA853" s="13" t="s">
        <v>158</v>
      </c>
      <c r="FB853" s="13" t="s">
        <v>158</v>
      </c>
      <c r="FC853" s="13" t="s">
        <v>158</v>
      </c>
      <c r="FD853" s="13" t="s">
        <v>158</v>
      </c>
      <c r="FE853" s="13" t="s">
        <v>158</v>
      </c>
      <c r="FF853" s="13" t="s">
        <v>158</v>
      </c>
      <c r="FG853" s="13" t="s">
        <v>158</v>
      </c>
      <c r="FH853" s="13" t="s">
        <v>158</v>
      </c>
      <c r="FI853" s="13" t="s">
        <v>158</v>
      </c>
      <c r="FJ853" s="13" t="s">
        <v>158</v>
      </c>
      <c r="FK853" s="13" t="s">
        <v>158</v>
      </c>
      <c r="FL853" s="13" t="s">
        <v>158</v>
      </c>
      <c r="FM853" s="13" t="s">
        <v>158</v>
      </c>
      <c r="FN853" s="13" t="s">
        <v>158</v>
      </c>
      <c r="FO853" s="13" t="s">
        <v>158</v>
      </c>
      <c r="FP853" s="13" t="s">
        <v>158</v>
      </c>
      <c r="FQ853" s="13" t="s">
        <v>158</v>
      </c>
      <c r="FR853" s="13" t="s">
        <v>158</v>
      </c>
      <c r="FS853" s="13" t="s">
        <v>158</v>
      </c>
      <c r="FT853" s="13" t="s">
        <v>158</v>
      </c>
      <c r="FU853" s="13" t="s">
        <v>158</v>
      </c>
      <c r="FV853" s="13" t="s">
        <v>158</v>
      </c>
      <c r="FW853" s="13" t="s">
        <v>158</v>
      </c>
      <c r="FX853" s="13" t="s">
        <v>158</v>
      </c>
      <c r="FY853" s="13" t="s">
        <v>158</v>
      </c>
      <c r="FZ853" s="13" t="s">
        <v>158</v>
      </c>
      <c r="GA853" s="13" t="s">
        <v>158</v>
      </c>
      <c r="GB853" s="13" t="s">
        <v>158</v>
      </c>
      <c r="GC853" s="13" t="s">
        <v>158</v>
      </c>
      <c r="GD853" s="13" t="s">
        <v>158</v>
      </c>
      <c r="GE853" s="13" t="s">
        <v>158</v>
      </c>
      <c r="GF853" s="13" t="s">
        <v>158</v>
      </c>
      <c r="GG853" s="13" t="s">
        <v>158</v>
      </c>
      <c r="GH853" s="13" t="s">
        <v>158</v>
      </c>
      <c r="GI853" s="13" t="s">
        <v>158</v>
      </c>
      <c r="GJ853" s="13" t="s">
        <v>158</v>
      </c>
      <c r="GK853" s="13" t="s">
        <v>158</v>
      </c>
      <c r="GL853" s="13" t="s">
        <v>158</v>
      </c>
      <c r="GM853" s="13" t="s">
        <v>158</v>
      </c>
      <c r="GN853" s="13" t="s">
        <v>158</v>
      </c>
      <c r="GO853" s="13" t="s">
        <v>158</v>
      </c>
      <c r="GP853" s="13" t="s">
        <v>158</v>
      </c>
      <c r="GQ853" s="13" t="s">
        <v>158</v>
      </c>
      <c r="GR853" s="13" t="s">
        <v>158</v>
      </c>
      <c r="GS853" s="13" t="s">
        <v>158</v>
      </c>
      <c r="GT853" s="13" t="s">
        <v>158</v>
      </c>
      <c r="GU853" s="13" t="s">
        <v>158</v>
      </c>
      <c r="GV853" s="13" t="s">
        <v>158</v>
      </c>
      <c r="GW853" s="13" t="s">
        <v>158</v>
      </c>
      <c r="GX853" s="13" t="s">
        <v>158</v>
      </c>
      <c r="GY853" s="13" t="s">
        <v>158</v>
      </c>
      <c r="GZ853" s="13" t="s">
        <v>158</v>
      </c>
      <c r="HA853" s="13" t="s">
        <v>158</v>
      </c>
      <c r="HB853" s="13" t="s">
        <v>158</v>
      </c>
      <c r="HC853" s="13" t="s">
        <v>158</v>
      </c>
      <c r="HD853" s="13" t="s">
        <v>158</v>
      </c>
      <c r="HE853" s="13" t="s">
        <v>158</v>
      </c>
      <c r="HF853" s="13" t="s">
        <v>158</v>
      </c>
      <c r="HG853" s="13" t="s">
        <v>158</v>
      </c>
      <c r="HH853" s="13" t="s">
        <v>158</v>
      </c>
      <c r="HI853" s="13" t="s">
        <v>158</v>
      </c>
      <c r="HJ853" s="13" t="s">
        <v>158</v>
      </c>
      <c r="HK853" s="13" t="s">
        <v>158</v>
      </c>
      <c r="HL853" s="13" t="s">
        <v>158</v>
      </c>
      <c r="HM853" s="13" t="s">
        <v>158</v>
      </c>
      <c r="HN853" s="13" t="s">
        <v>158</v>
      </c>
      <c r="HO853" s="13" t="s">
        <v>158</v>
      </c>
      <c r="HP853" s="13" t="s">
        <v>158</v>
      </c>
      <c r="HQ853" s="13" t="s">
        <v>158</v>
      </c>
      <c r="HR853" s="13" t="s">
        <v>158</v>
      </c>
      <c r="HS853" s="13" t="s">
        <v>158</v>
      </c>
      <c r="HT853" s="13" t="s">
        <v>158</v>
      </c>
      <c r="HU853" s="13" t="s">
        <v>158</v>
      </c>
      <c r="HV853" s="13" t="s">
        <v>158</v>
      </c>
      <c r="HW853" s="13" t="s">
        <v>158</v>
      </c>
      <c r="HX853" s="13" t="s">
        <v>158</v>
      </c>
      <c r="HY853" s="13" t="s">
        <v>158</v>
      </c>
      <c r="HZ853" s="13" t="s">
        <v>158</v>
      </c>
      <c r="IA853" s="13" t="s">
        <v>158</v>
      </c>
      <c r="IB853" s="13" t="s">
        <v>158</v>
      </c>
      <c r="IC853" s="13" t="s">
        <v>158</v>
      </c>
      <c r="ID853" s="13" t="s">
        <v>158</v>
      </c>
      <c r="IE853" s="13" t="s">
        <v>158</v>
      </c>
      <c r="IF853" s="13" t="s">
        <v>158</v>
      </c>
      <c r="IG853" s="13" t="s">
        <v>158</v>
      </c>
      <c r="IH853" s="13" t="s">
        <v>158</v>
      </c>
      <c r="II853" s="13" t="s">
        <v>158</v>
      </c>
      <c r="IJ853" s="13" t="s">
        <v>158</v>
      </c>
      <c r="IK853" s="13" t="s">
        <v>158</v>
      </c>
      <c r="IL853" s="13" t="s">
        <v>158</v>
      </c>
      <c r="IM853" s="13" t="s">
        <v>158</v>
      </c>
      <c r="IN853" s="13" t="s">
        <v>158</v>
      </c>
      <c r="IO853" s="13" t="s">
        <v>158</v>
      </c>
      <c r="IP853" s="13" t="s">
        <v>158</v>
      </c>
      <c r="IQ853" s="13" t="s">
        <v>158</v>
      </c>
      <c r="IR853" s="13" t="s">
        <v>158</v>
      </c>
      <c r="IS853" s="13" t="s">
        <v>158</v>
      </c>
      <c r="IT853" s="13" t="s">
        <v>158</v>
      </c>
      <c r="IU853" s="13" t="s">
        <v>158</v>
      </c>
      <c r="IV853" s="13" t="s">
        <v>158</v>
      </c>
    </row>
    <row r="854" spans="1:256" ht="36.75" customHeight="1">
      <c r="A854" s="36" t="s">
        <v>292</v>
      </c>
      <c r="B854" s="36"/>
      <c r="C854" s="25">
        <f t="shared" si="44"/>
        <v>100</v>
      </c>
      <c r="D854" s="36"/>
      <c r="E854" s="29">
        <v>95</v>
      </c>
      <c r="F854" s="29">
        <v>95</v>
      </c>
      <c r="G854" s="154"/>
      <c r="H854" s="29"/>
      <c r="I854" s="64"/>
      <c r="J854" s="76"/>
      <c r="K854" s="76"/>
      <c r="L854" s="76"/>
      <c r="M854" s="37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 t="s">
        <v>292</v>
      </c>
      <c r="DI854" s="13" t="s">
        <v>292</v>
      </c>
      <c r="DJ854" s="13" t="s">
        <v>292</v>
      </c>
      <c r="DK854" s="13" t="s">
        <v>292</v>
      </c>
      <c r="DL854" s="13" t="s">
        <v>292</v>
      </c>
      <c r="DM854" s="13" t="s">
        <v>292</v>
      </c>
      <c r="DN854" s="13" t="s">
        <v>292</v>
      </c>
      <c r="DO854" s="13" t="s">
        <v>292</v>
      </c>
      <c r="DP854" s="13" t="s">
        <v>292</v>
      </c>
      <c r="DQ854" s="13" t="s">
        <v>292</v>
      </c>
      <c r="DR854" s="13" t="s">
        <v>292</v>
      </c>
      <c r="DS854" s="13" t="s">
        <v>292</v>
      </c>
      <c r="DT854" s="13" t="s">
        <v>292</v>
      </c>
      <c r="DU854" s="13" t="s">
        <v>292</v>
      </c>
      <c r="DV854" s="13" t="s">
        <v>292</v>
      </c>
      <c r="DW854" s="13" t="s">
        <v>292</v>
      </c>
      <c r="DX854" s="13" t="s">
        <v>292</v>
      </c>
      <c r="DY854" s="13" t="s">
        <v>292</v>
      </c>
      <c r="DZ854" s="13" t="s">
        <v>292</v>
      </c>
      <c r="EA854" s="13" t="s">
        <v>292</v>
      </c>
      <c r="EB854" s="13" t="s">
        <v>292</v>
      </c>
      <c r="EC854" s="13" t="s">
        <v>292</v>
      </c>
      <c r="ED854" s="13" t="s">
        <v>292</v>
      </c>
      <c r="EE854" s="13" t="s">
        <v>292</v>
      </c>
      <c r="EF854" s="13" t="s">
        <v>292</v>
      </c>
      <c r="EG854" s="13" t="s">
        <v>292</v>
      </c>
      <c r="EH854" s="13" t="s">
        <v>292</v>
      </c>
      <c r="EI854" s="13" t="s">
        <v>292</v>
      </c>
      <c r="EJ854" s="13" t="s">
        <v>292</v>
      </c>
      <c r="EK854" s="13" t="s">
        <v>292</v>
      </c>
      <c r="EL854" s="13" t="s">
        <v>292</v>
      </c>
      <c r="EM854" s="13" t="s">
        <v>292</v>
      </c>
      <c r="EN854" s="13" t="s">
        <v>292</v>
      </c>
      <c r="EO854" s="13" t="s">
        <v>292</v>
      </c>
      <c r="EP854" s="13" t="s">
        <v>292</v>
      </c>
      <c r="EQ854" s="13" t="s">
        <v>292</v>
      </c>
      <c r="ER854" s="13" t="s">
        <v>292</v>
      </c>
      <c r="ES854" s="13" t="s">
        <v>292</v>
      </c>
      <c r="ET854" s="13" t="s">
        <v>292</v>
      </c>
      <c r="EU854" s="13" t="s">
        <v>292</v>
      </c>
      <c r="EV854" s="13" t="s">
        <v>292</v>
      </c>
      <c r="EW854" s="13" t="s">
        <v>292</v>
      </c>
      <c r="EX854" s="13" t="s">
        <v>292</v>
      </c>
      <c r="EY854" s="13" t="s">
        <v>292</v>
      </c>
      <c r="EZ854" s="13" t="s">
        <v>292</v>
      </c>
      <c r="FA854" s="13" t="s">
        <v>292</v>
      </c>
      <c r="FB854" s="13" t="s">
        <v>292</v>
      </c>
      <c r="FC854" s="13" t="s">
        <v>292</v>
      </c>
      <c r="FD854" s="13" t="s">
        <v>292</v>
      </c>
      <c r="FE854" s="13" t="s">
        <v>292</v>
      </c>
      <c r="FF854" s="13" t="s">
        <v>292</v>
      </c>
      <c r="FG854" s="13" t="s">
        <v>292</v>
      </c>
      <c r="FH854" s="13" t="s">
        <v>292</v>
      </c>
      <c r="FI854" s="13" t="s">
        <v>292</v>
      </c>
      <c r="FJ854" s="13" t="s">
        <v>292</v>
      </c>
      <c r="FK854" s="13" t="s">
        <v>292</v>
      </c>
      <c r="FL854" s="13" t="s">
        <v>292</v>
      </c>
      <c r="FM854" s="13" t="s">
        <v>292</v>
      </c>
      <c r="FN854" s="13" t="s">
        <v>292</v>
      </c>
      <c r="FO854" s="13" t="s">
        <v>292</v>
      </c>
      <c r="FP854" s="13" t="s">
        <v>292</v>
      </c>
      <c r="FQ854" s="13" t="s">
        <v>292</v>
      </c>
      <c r="FR854" s="13" t="s">
        <v>292</v>
      </c>
      <c r="FS854" s="13" t="s">
        <v>292</v>
      </c>
      <c r="FT854" s="13" t="s">
        <v>292</v>
      </c>
      <c r="FU854" s="13" t="s">
        <v>292</v>
      </c>
      <c r="FV854" s="13" t="s">
        <v>292</v>
      </c>
      <c r="FW854" s="13" t="s">
        <v>292</v>
      </c>
      <c r="FX854" s="13" t="s">
        <v>292</v>
      </c>
      <c r="FY854" s="13" t="s">
        <v>292</v>
      </c>
      <c r="FZ854" s="13" t="s">
        <v>292</v>
      </c>
      <c r="GA854" s="13" t="s">
        <v>292</v>
      </c>
      <c r="GB854" s="13" t="s">
        <v>292</v>
      </c>
      <c r="GC854" s="13" t="s">
        <v>292</v>
      </c>
      <c r="GD854" s="13" t="s">
        <v>292</v>
      </c>
      <c r="GE854" s="13" t="s">
        <v>292</v>
      </c>
      <c r="GF854" s="13" t="s">
        <v>292</v>
      </c>
      <c r="GG854" s="13" t="s">
        <v>292</v>
      </c>
      <c r="GH854" s="13" t="s">
        <v>292</v>
      </c>
      <c r="GI854" s="13" t="s">
        <v>292</v>
      </c>
      <c r="GJ854" s="13" t="s">
        <v>292</v>
      </c>
      <c r="GK854" s="13" t="s">
        <v>292</v>
      </c>
      <c r="GL854" s="13" t="s">
        <v>292</v>
      </c>
      <c r="GM854" s="13" t="s">
        <v>292</v>
      </c>
      <c r="GN854" s="13" t="s">
        <v>292</v>
      </c>
      <c r="GO854" s="13" t="s">
        <v>292</v>
      </c>
      <c r="GP854" s="13" t="s">
        <v>292</v>
      </c>
      <c r="GQ854" s="13" t="s">
        <v>292</v>
      </c>
      <c r="GR854" s="13" t="s">
        <v>292</v>
      </c>
      <c r="GS854" s="13" t="s">
        <v>292</v>
      </c>
      <c r="GT854" s="13" t="s">
        <v>292</v>
      </c>
      <c r="GU854" s="13" t="s">
        <v>292</v>
      </c>
      <c r="GV854" s="13" t="s">
        <v>292</v>
      </c>
      <c r="GW854" s="13" t="s">
        <v>292</v>
      </c>
      <c r="GX854" s="13" t="s">
        <v>292</v>
      </c>
      <c r="GY854" s="13" t="s">
        <v>292</v>
      </c>
      <c r="GZ854" s="13" t="s">
        <v>292</v>
      </c>
      <c r="HA854" s="13" t="s">
        <v>292</v>
      </c>
      <c r="HB854" s="13" t="s">
        <v>292</v>
      </c>
      <c r="HC854" s="13" t="s">
        <v>292</v>
      </c>
      <c r="HD854" s="13" t="s">
        <v>292</v>
      </c>
      <c r="HE854" s="13" t="s">
        <v>292</v>
      </c>
      <c r="HF854" s="13" t="s">
        <v>292</v>
      </c>
      <c r="HG854" s="13" t="s">
        <v>292</v>
      </c>
      <c r="HH854" s="13" t="s">
        <v>292</v>
      </c>
      <c r="HI854" s="13" t="s">
        <v>292</v>
      </c>
      <c r="HJ854" s="13" t="s">
        <v>292</v>
      </c>
      <c r="HK854" s="13" t="s">
        <v>292</v>
      </c>
      <c r="HL854" s="13" t="s">
        <v>292</v>
      </c>
      <c r="HM854" s="13" t="s">
        <v>292</v>
      </c>
      <c r="HN854" s="13" t="s">
        <v>292</v>
      </c>
      <c r="HO854" s="13" t="s">
        <v>292</v>
      </c>
      <c r="HP854" s="13" t="s">
        <v>292</v>
      </c>
      <c r="HQ854" s="13" t="s">
        <v>292</v>
      </c>
      <c r="HR854" s="13" t="s">
        <v>292</v>
      </c>
      <c r="HS854" s="13" t="s">
        <v>292</v>
      </c>
      <c r="HT854" s="13" t="s">
        <v>292</v>
      </c>
      <c r="HU854" s="13" t="s">
        <v>292</v>
      </c>
      <c r="HV854" s="13" t="s">
        <v>292</v>
      </c>
      <c r="HW854" s="13" t="s">
        <v>292</v>
      </c>
      <c r="HX854" s="13" t="s">
        <v>292</v>
      </c>
      <c r="HY854" s="13" t="s">
        <v>292</v>
      </c>
      <c r="HZ854" s="13" t="s">
        <v>292</v>
      </c>
      <c r="IA854" s="13" t="s">
        <v>292</v>
      </c>
      <c r="IB854" s="13" t="s">
        <v>292</v>
      </c>
      <c r="IC854" s="13" t="s">
        <v>292</v>
      </c>
      <c r="ID854" s="13" t="s">
        <v>292</v>
      </c>
      <c r="IE854" s="13" t="s">
        <v>292</v>
      </c>
      <c r="IF854" s="13" t="s">
        <v>292</v>
      </c>
      <c r="IG854" s="13" t="s">
        <v>292</v>
      </c>
      <c r="IH854" s="13" t="s">
        <v>292</v>
      </c>
      <c r="II854" s="13" t="s">
        <v>292</v>
      </c>
      <c r="IJ854" s="13" t="s">
        <v>292</v>
      </c>
      <c r="IK854" s="13" t="s">
        <v>292</v>
      </c>
      <c r="IL854" s="13" t="s">
        <v>292</v>
      </c>
      <c r="IM854" s="13" t="s">
        <v>292</v>
      </c>
      <c r="IN854" s="13" t="s">
        <v>292</v>
      </c>
      <c r="IO854" s="13" t="s">
        <v>292</v>
      </c>
      <c r="IP854" s="13" t="s">
        <v>292</v>
      </c>
      <c r="IQ854" s="13" t="s">
        <v>292</v>
      </c>
      <c r="IR854" s="13" t="s">
        <v>292</v>
      </c>
      <c r="IS854" s="13" t="s">
        <v>292</v>
      </c>
      <c r="IT854" s="13" t="s">
        <v>292</v>
      </c>
      <c r="IU854" s="13" t="s">
        <v>292</v>
      </c>
      <c r="IV854" s="13" t="s">
        <v>292</v>
      </c>
    </row>
    <row r="855" spans="1:256" ht="36.75" customHeight="1">
      <c r="A855" s="36" t="s">
        <v>293</v>
      </c>
      <c r="B855" s="36"/>
      <c r="C855" s="25">
        <v>100</v>
      </c>
      <c r="D855" s="36"/>
      <c r="E855" s="29">
        <v>0</v>
      </c>
      <c r="F855" s="29">
        <v>0</v>
      </c>
      <c r="G855" s="154"/>
      <c r="H855" s="29"/>
      <c r="I855" s="64"/>
      <c r="J855" s="76"/>
      <c r="K855" s="76"/>
      <c r="L855" s="76"/>
      <c r="M855" s="37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 t="s">
        <v>293</v>
      </c>
      <c r="DI855" s="13" t="s">
        <v>293</v>
      </c>
      <c r="DJ855" s="13" t="s">
        <v>293</v>
      </c>
      <c r="DK855" s="13" t="s">
        <v>293</v>
      </c>
      <c r="DL855" s="13" t="s">
        <v>293</v>
      </c>
      <c r="DM855" s="13" t="s">
        <v>293</v>
      </c>
      <c r="DN855" s="13" t="s">
        <v>293</v>
      </c>
      <c r="DO855" s="13" t="s">
        <v>293</v>
      </c>
      <c r="DP855" s="13" t="s">
        <v>293</v>
      </c>
      <c r="DQ855" s="13" t="s">
        <v>293</v>
      </c>
      <c r="DR855" s="13" t="s">
        <v>293</v>
      </c>
      <c r="DS855" s="13" t="s">
        <v>293</v>
      </c>
      <c r="DT855" s="13" t="s">
        <v>293</v>
      </c>
      <c r="DU855" s="13" t="s">
        <v>293</v>
      </c>
      <c r="DV855" s="13" t="s">
        <v>293</v>
      </c>
      <c r="DW855" s="13" t="s">
        <v>293</v>
      </c>
      <c r="DX855" s="13" t="s">
        <v>293</v>
      </c>
      <c r="DY855" s="13" t="s">
        <v>293</v>
      </c>
      <c r="DZ855" s="13" t="s">
        <v>293</v>
      </c>
      <c r="EA855" s="13" t="s">
        <v>293</v>
      </c>
      <c r="EB855" s="13" t="s">
        <v>293</v>
      </c>
      <c r="EC855" s="13" t="s">
        <v>293</v>
      </c>
      <c r="ED855" s="13" t="s">
        <v>293</v>
      </c>
      <c r="EE855" s="13" t="s">
        <v>293</v>
      </c>
      <c r="EF855" s="13" t="s">
        <v>293</v>
      </c>
      <c r="EG855" s="13" t="s">
        <v>293</v>
      </c>
      <c r="EH855" s="13" t="s">
        <v>293</v>
      </c>
      <c r="EI855" s="13" t="s">
        <v>293</v>
      </c>
      <c r="EJ855" s="13" t="s">
        <v>293</v>
      </c>
      <c r="EK855" s="13" t="s">
        <v>293</v>
      </c>
      <c r="EL855" s="13" t="s">
        <v>293</v>
      </c>
      <c r="EM855" s="13" t="s">
        <v>293</v>
      </c>
      <c r="EN855" s="13" t="s">
        <v>293</v>
      </c>
      <c r="EO855" s="13" t="s">
        <v>293</v>
      </c>
      <c r="EP855" s="13" t="s">
        <v>293</v>
      </c>
      <c r="EQ855" s="13" t="s">
        <v>293</v>
      </c>
      <c r="ER855" s="13" t="s">
        <v>293</v>
      </c>
      <c r="ES855" s="13" t="s">
        <v>293</v>
      </c>
      <c r="ET855" s="13" t="s">
        <v>293</v>
      </c>
      <c r="EU855" s="13" t="s">
        <v>293</v>
      </c>
      <c r="EV855" s="13" t="s">
        <v>293</v>
      </c>
      <c r="EW855" s="13" t="s">
        <v>293</v>
      </c>
      <c r="EX855" s="13" t="s">
        <v>293</v>
      </c>
      <c r="EY855" s="13" t="s">
        <v>293</v>
      </c>
      <c r="EZ855" s="13" t="s">
        <v>293</v>
      </c>
      <c r="FA855" s="13" t="s">
        <v>293</v>
      </c>
      <c r="FB855" s="13" t="s">
        <v>293</v>
      </c>
      <c r="FC855" s="13" t="s">
        <v>293</v>
      </c>
      <c r="FD855" s="13" t="s">
        <v>293</v>
      </c>
      <c r="FE855" s="13" t="s">
        <v>293</v>
      </c>
      <c r="FF855" s="13" t="s">
        <v>293</v>
      </c>
      <c r="FG855" s="13" t="s">
        <v>293</v>
      </c>
      <c r="FH855" s="13" t="s">
        <v>293</v>
      </c>
      <c r="FI855" s="13" t="s">
        <v>293</v>
      </c>
      <c r="FJ855" s="13" t="s">
        <v>293</v>
      </c>
      <c r="FK855" s="13" t="s">
        <v>293</v>
      </c>
      <c r="FL855" s="13" t="s">
        <v>293</v>
      </c>
      <c r="FM855" s="13" t="s">
        <v>293</v>
      </c>
      <c r="FN855" s="13" t="s">
        <v>293</v>
      </c>
      <c r="FO855" s="13" t="s">
        <v>293</v>
      </c>
      <c r="FP855" s="13" t="s">
        <v>293</v>
      </c>
      <c r="FQ855" s="13" t="s">
        <v>293</v>
      </c>
      <c r="FR855" s="13" t="s">
        <v>293</v>
      </c>
      <c r="FS855" s="13" t="s">
        <v>293</v>
      </c>
      <c r="FT855" s="13" t="s">
        <v>293</v>
      </c>
      <c r="FU855" s="13" t="s">
        <v>293</v>
      </c>
      <c r="FV855" s="13" t="s">
        <v>293</v>
      </c>
      <c r="FW855" s="13" t="s">
        <v>293</v>
      </c>
      <c r="FX855" s="13" t="s">
        <v>293</v>
      </c>
      <c r="FY855" s="13" t="s">
        <v>293</v>
      </c>
      <c r="FZ855" s="13" t="s">
        <v>293</v>
      </c>
      <c r="GA855" s="13" t="s">
        <v>293</v>
      </c>
      <c r="GB855" s="13" t="s">
        <v>293</v>
      </c>
      <c r="GC855" s="13" t="s">
        <v>293</v>
      </c>
      <c r="GD855" s="13" t="s">
        <v>293</v>
      </c>
      <c r="GE855" s="13" t="s">
        <v>293</v>
      </c>
      <c r="GF855" s="13" t="s">
        <v>293</v>
      </c>
      <c r="GG855" s="13" t="s">
        <v>293</v>
      </c>
      <c r="GH855" s="13" t="s">
        <v>293</v>
      </c>
      <c r="GI855" s="13" t="s">
        <v>293</v>
      </c>
      <c r="GJ855" s="13" t="s">
        <v>293</v>
      </c>
      <c r="GK855" s="13" t="s">
        <v>293</v>
      </c>
      <c r="GL855" s="13" t="s">
        <v>293</v>
      </c>
      <c r="GM855" s="13" t="s">
        <v>293</v>
      </c>
      <c r="GN855" s="13" t="s">
        <v>293</v>
      </c>
      <c r="GO855" s="13" t="s">
        <v>293</v>
      </c>
      <c r="GP855" s="13" t="s">
        <v>293</v>
      </c>
      <c r="GQ855" s="13" t="s">
        <v>293</v>
      </c>
      <c r="GR855" s="13" t="s">
        <v>293</v>
      </c>
      <c r="GS855" s="13" t="s">
        <v>293</v>
      </c>
      <c r="GT855" s="13" t="s">
        <v>293</v>
      </c>
      <c r="GU855" s="13" t="s">
        <v>293</v>
      </c>
      <c r="GV855" s="13" t="s">
        <v>293</v>
      </c>
      <c r="GW855" s="13" t="s">
        <v>293</v>
      </c>
      <c r="GX855" s="13" t="s">
        <v>293</v>
      </c>
      <c r="GY855" s="13" t="s">
        <v>293</v>
      </c>
      <c r="GZ855" s="13" t="s">
        <v>293</v>
      </c>
      <c r="HA855" s="13" t="s">
        <v>293</v>
      </c>
      <c r="HB855" s="13" t="s">
        <v>293</v>
      </c>
      <c r="HC855" s="13" t="s">
        <v>293</v>
      </c>
      <c r="HD855" s="13" t="s">
        <v>293</v>
      </c>
      <c r="HE855" s="13" t="s">
        <v>293</v>
      </c>
      <c r="HF855" s="13" t="s">
        <v>293</v>
      </c>
      <c r="HG855" s="13" t="s">
        <v>293</v>
      </c>
      <c r="HH855" s="13" t="s">
        <v>293</v>
      </c>
      <c r="HI855" s="13" t="s">
        <v>293</v>
      </c>
      <c r="HJ855" s="13" t="s">
        <v>293</v>
      </c>
      <c r="HK855" s="13" t="s">
        <v>293</v>
      </c>
      <c r="HL855" s="13" t="s">
        <v>293</v>
      </c>
      <c r="HM855" s="13" t="s">
        <v>293</v>
      </c>
      <c r="HN855" s="13" t="s">
        <v>293</v>
      </c>
      <c r="HO855" s="13" t="s">
        <v>293</v>
      </c>
      <c r="HP855" s="13" t="s">
        <v>293</v>
      </c>
      <c r="HQ855" s="13" t="s">
        <v>293</v>
      </c>
      <c r="HR855" s="13" t="s">
        <v>293</v>
      </c>
      <c r="HS855" s="13" t="s">
        <v>293</v>
      </c>
      <c r="HT855" s="13" t="s">
        <v>293</v>
      </c>
      <c r="HU855" s="13" t="s">
        <v>293</v>
      </c>
      <c r="HV855" s="13" t="s">
        <v>293</v>
      </c>
      <c r="HW855" s="13" t="s">
        <v>293</v>
      </c>
      <c r="HX855" s="13" t="s">
        <v>293</v>
      </c>
      <c r="HY855" s="13" t="s">
        <v>293</v>
      </c>
      <c r="HZ855" s="13" t="s">
        <v>293</v>
      </c>
      <c r="IA855" s="13" t="s">
        <v>293</v>
      </c>
      <c r="IB855" s="13" t="s">
        <v>293</v>
      </c>
      <c r="IC855" s="13" t="s">
        <v>293</v>
      </c>
      <c r="ID855" s="13" t="s">
        <v>293</v>
      </c>
      <c r="IE855" s="13" t="s">
        <v>293</v>
      </c>
      <c r="IF855" s="13" t="s">
        <v>293</v>
      </c>
      <c r="IG855" s="13" t="s">
        <v>293</v>
      </c>
      <c r="IH855" s="13" t="s">
        <v>293</v>
      </c>
      <c r="II855" s="13" t="s">
        <v>293</v>
      </c>
      <c r="IJ855" s="13" t="s">
        <v>293</v>
      </c>
      <c r="IK855" s="13" t="s">
        <v>293</v>
      </c>
      <c r="IL855" s="13" t="s">
        <v>293</v>
      </c>
      <c r="IM855" s="13" t="s">
        <v>293</v>
      </c>
      <c r="IN855" s="13" t="s">
        <v>293</v>
      </c>
      <c r="IO855" s="13" t="s">
        <v>293</v>
      </c>
      <c r="IP855" s="13" t="s">
        <v>293</v>
      </c>
      <c r="IQ855" s="13" t="s">
        <v>293</v>
      </c>
      <c r="IR855" s="13" t="s">
        <v>293</v>
      </c>
      <c r="IS855" s="13" t="s">
        <v>293</v>
      </c>
      <c r="IT855" s="13" t="s">
        <v>293</v>
      </c>
      <c r="IU855" s="13" t="s">
        <v>293</v>
      </c>
      <c r="IV855" s="13" t="s">
        <v>293</v>
      </c>
    </row>
    <row r="856" spans="1:256" ht="36.75" customHeight="1">
      <c r="A856" s="36" t="s">
        <v>294</v>
      </c>
      <c r="B856" s="36"/>
      <c r="C856" s="25">
        <f t="shared" si="44"/>
        <v>100</v>
      </c>
      <c r="D856" s="36"/>
      <c r="E856" s="29">
        <v>99</v>
      </c>
      <c r="F856" s="29">
        <v>99</v>
      </c>
      <c r="G856" s="154" t="s">
        <v>301</v>
      </c>
      <c r="H856" s="29"/>
      <c r="I856" s="64">
        <v>100</v>
      </c>
      <c r="J856" s="76"/>
      <c r="K856" s="76">
        <v>0</v>
      </c>
      <c r="L856" s="76">
        <v>0</v>
      </c>
      <c r="M856" s="37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 t="s">
        <v>294</v>
      </c>
      <c r="DI856" s="13" t="s">
        <v>294</v>
      </c>
      <c r="DJ856" s="13" t="s">
        <v>294</v>
      </c>
      <c r="DK856" s="13" t="s">
        <v>294</v>
      </c>
      <c r="DL856" s="13" t="s">
        <v>294</v>
      </c>
      <c r="DM856" s="13" t="s">
        <v>294</v>
      </c>
      <c r="DN856" s="13" t="s">
        <v>294</v>
      </c>
      <c r="DO856" s="13" t="s">
        <v>294</v>
      </c>
      <c r="DP856" s="13" t="s">
        <v>294</v>
      </c>
      <c r="DQ856" s="13" t="s">
        <v>294</v>
      </c>
      <c r="DR856" s="13" t="s">
        <v>294</v>
      </c>
      <c r="DS856" s="13" t="s">
        <v>294</v>
      </c>
      <c r="DT856" s="13" t="s">
        <v>294</v>
      </c>
      <c r="DU856" s="13" t="s">
        <v>294</v>
      </c>
      <c r="DV856" s="13" t="s">
        <v>294</v>
      </c>
      <c r="DW856" s="13" t="s">
        <v>294</v>
      </c>
      <c r="DX856" s="13" t="s">
        <v>294</v>
      </c>
      <c r="DY856" s="13" t="s">
        <v>294</v>
      </c>
      <c r="DZ856" s="13" t="s">
        <v>294</v>
      </c>
      <c r="EA856" s="13" t="s">
        <v>294</v>
      </c>
      <c r="EB856" s="13" t="s">
        <v>294</v>
      </c>
      <c r="EC856" s="13" t="s">
        <v>294</v>
      </c>
      <c r="ED856" s="13" t="s">
        <v>294</v>
      </c>
      <c r="EE856" s="13" t="s">
        <v>294</v>
      </c>
      <c r="EF856" s="13" t="s">
        <v>294</v>
      </c>
      <c r="EG856" s="13" t="s">
        <v>294</v>
      </c>
      <c r="EH856" s="13" t="s">
        <v>294</v>
      </c>
      <c r="EI856" s="13" t="s">
        <v>294</v>
      </c>
      <c r="EJ856" s="13" t="s">
        <v>294</v>
      </c>
      <c r="EK856" s="13" t="s">
        <v>294</v>
      </c>
      <c r="EL856" s="13" t="s">
        <v>294</v>
      </c>
      <c r="EM856" s="13" t="s">
        <v>294</v>
      </c>
      <c r="EN856" s="13" t="s">
        <v>294</v>
      </c>
      <c r="EO856" s="13" t="s">
        <v>294</v>
      </c>
      <c r="EP856" s="13" t="s">
        <v>294</v>
      </c>
      <c r="EQ856" s="13" t="s">
        <v>294</v>
      </c>
      <c r="ER856" s="13" t="s">
        <v>294</v>
      </c>
      <c r="ES856" s="13" t="s">
        <v>294</v>
      </c>
      <c r="ET856" s="13" t="s">
        <v>294</v>
      </c>
      <c r="EU856" s="13" t="s">
        <v>294</v>
      </c>
      <c r="EV856" s="13" t="s">
        <v>294</v>
      </c>
      <c r="EW856" s="13" t="s">
        <v>294</v>
      </c>
      <c r="EX856" s="13" t="s">
        <v>294</v>
      </c>
      <c r="EY856" s="13" t="s">
        <v>294</v>
      </c>
      <c r="EZ856" s="13" t="s">
        <v>294</v>
      </c>
      <c r="FA856" s="13" t="s">
        <v>294</v>
      </c>
      <c r="FB856" s="13" t="s">
        <v>294</v>
      </c>
      <c r="FC856" s="13" t="s">
        <v>294</v>
      </c>
      <c r="FD856" s="13" t="s">
        <v>294</v>
      </c>
      <c r="FE856" s="13" t="s">
        <v>294</v>
      </c>
      <c r="FF856" s="13" t="s">
        <v>294</v>
      </c>
      <c r="FG856" s="13" t="s">
        <v>294</v>
      </c>
      <c r="FH856" s="13" t="s">
        <v>294</v>
      </c>
      <c r="FI856" s="13" t="s">
        <v>294</v>
      </c>
      <c r="FJ856" s="13" t="s">
        <v>294</v>
      </c>
      <c r="FK856" s="13" t="s">
        <v>294</v>
      </c>
      <c r="FL856" s="13" t="s">
        <v>294</v>
      </c>
      <c r="FM856" s="13" t="s">
        <v>294</v>
      </c>
      <c r="FN856" s="13" t="s">
        <v>294</v>
      </c>
      <c r="FO856" s="13" t="s">
        <v>294</v>
      </c>
      <c r="FP856" s="13" t="s">
        <v>294</v>
      </c>
      <c r="FQ856" s="13" t="s">
        <v>294</v>
      </c>
      <c r="FR856" s="13" t="s">
        <v>294</v>
      </c>
      <c r="FS856" s="13" t="s">
        <v>294</v>
      </c>
      <c r="FT856" s="13" t="s">
        <v>294</v>
      </c>
      <c r="FU856" s="13" t="s">
        <v>294</v>
      </c>
      <c r="FV856" s="13" t="s">
        <v>294</v>
      </c>
      <c r="FW856" s="13" t="s">
        <v>294</v>
      </c>
      <c r="FX856" s="13" t="s">
        <v>294</v>
      </c>
      <c r="FY856" s="13" t="s">
        <v>294</v>
      </c>
      <c r="FZ856" s="13" t="s">
        <v>294</v>
      </c>
      <c r="GA856" s="13" t="s">
        <v>294</v>
      </c>
      <c r="GB856" s="13" t="s">
        <v>294</v>
      </c>
      <c r="GC856" s="13" t="s">
        <v>294</v>
      </c>
      <c r="GD856" s="13" t="s">
        <v>294</v>
      </c>
      <c r="GE856" s="13" t="s">
        <v>294</v>
      </c>
      <c r="GF856" s="13" t="s">
        <v>294</v>
      </c>
      <c r="GG856" s="13" t="s">
        <v>294</v>
      </c>
      <c r="GH856" s="13" t="s">
        <v>294</v>
      </c>
      <c r="GI856" s="13" t="s">
        <v>294</v>
      </c>
      <c r="GJ856" s="13" t="s">
        <v>294</v>
      </c>
      <c r="GK856" s="13" t="s">
        <v>294</v>
      </c>
      <c r="GL856" s="13" t="s">
        <v>294</v>
      </c>
      <c r="GM856" s="13" t="s">
        <v>294</v>
      </c>
      <c r="GN856" s="13" t="s">
        <v>294</v>
      </c>
      <c r="GO856" s="13" t="s">
        <v>294</v>
      </c>
      <c r="GP856" s="13" t="s">
        <v>294</v>
      </c>
      <c r="GQ856" s="13" t="s">
        <v>294</v>
      </c>
      <c r="GR856" s="13" t="s">
        <v>294</v>
      </c>
      <c r="GS856" s="13" t="s">
        <v>294</v>
      </c>
      <c r="GT856" s="13" t="s">
        <v>294</v>
      </c>
      <c r="GU856" s="13" t="s">
        <v>294</v>
      </c>
      <c r="GV856" s="13" t="s">
        <v>294</v>
      </c>
      <c r="GW856" s="13" t="s">
        <v>294</v>
      </c>
      <c r="GX856" s="13" t="s">
        <v>294</v>
      </c>
      <c r="GY856" s="13" t="s">
        <v>294</v>
      </c>
      <c r="GZ856" s="13" t="s">
        <v>294</v>
      </c>
      <c r="HA856" s="13" t="s">
        <v>294</v>
      </c>
      <c r="HB856" s="13" t="s">
        <v>294</v>
      </c>
      <c r="HC856" s="13" t="s">
        <v>294</v>
      </c>
      <c r="HD856" s="13" t="s">
        <v>294</v>
      </c>
      <c r="HE856" s="13" t="s">
        <v>294</v>
      </c>
      <c r="HF856" s="13" t="s">
        <v>294</v>
      </c>
      <c r="HG856" s="13" t="s">
        <v>294</v>
      </c>
      <c r="HH856" s="13" t="s">
        <v>294</v>
      </c>
      <c r="HI856" s="13" t="s">
        <v>294</v>
      </c>
      <c r="HJ856" s="13" t="s">
        <v>294</v>
      </c>
      <c r="HK856" s="13" t="s">
        <v>294</v>
      </c>
      <c r="HL856" s="13" t="s">
        <v>294</v>
      </c>
      <c r="HM856" s="13" t="s">
        <v>294</v>
      </c>
      <c r="HN856" s="13" t="s">
        <v>294</v>
      </c>
      <c r="HO856" s="13" t="s">
        <v>294</v>
      </c>
      <c r="HP856" s="13" t="s">
        <v>294</v>
      </c>
      <c r="HQ856" s="13" t="s">
        <v>294</v>
      </c>
      <c r="HR856" s="13" t="s">
        <v>294</v>
      </c>
      <c r="HS856" s="13" t="s">
        <v>294</v>
      </c>
      <c r="HT856" s="13" t="s">
        <v>294</v>
      </c>
      <c r="HU856" s="13" t="s">
        <v>294</v>
      </c>
      <c r="HV856" s="13" t="s">
        <v>294</v>
      </c>
      <c r="HW856" s="13" t="s">
        <v>294</v>
      </c>
      <c r="HX856" s="13" t="s">
        <v>294</v>
      </c>
      <c r="HY856" s="13" t="s">
        <v>294</v>
      </c>
      <c r="HZ856" s="13" t="s">
        <v>294</v>
      </c>
      <c r="IA856" s="13" t="s">
        <v>294</v>
      </c>
      <c r="IB856" s="13" t="s">
        <v>294</v>
      </c>
      <c r="IC856" s="13" t="s">
        <v>294</v>
      </c>
      <c r="ID856" s="13" t="s">
        <v>294</v>
      </c>
      <c r="IE856" s="13" t="s">
        <v>294</v>
      </c>
      <c r="IF856" s="13" t="s">
        <v>294</v>
      </c>
      <c r="IG856" s="13" t="s">
        <v>294</v>
      </c>
      <c r="IH856" s="13" t="s">
        <v>294</v>
      </c>
      <c r="II856" s="13" t="s">
        <v>294</v>
      </c>
      <c r="IJ856" s="13" t="s">
        <v>294</v>
      </c>
      <c r="IK856" s="13" t="s">
        <v>294</v>
      </c>
      <c r="IL856" s="13" t="s">
        <v>294</v>
      </c>
      <c r="IM856" s="13" t="s">
        <v>294</v>
      </c>
      <c r="IN856" s="13" t="s">
        <v>294</v>
      </c>
      <c r="IO856" s="13" t="s">
        <v>294</v>
      </c>
      <c r="IP856" s="13" t="s">
        <v>294</v>
      </c>
      <c r="IQ856" s="13" t="s">
        <v>294</v>
      </c>
      <c r="IR856" s="13" t="s">
        <v>294</v>
      </c>
      <c r="IS856" s="13" t="s">
        <v>294</v>
      </c>
      <c r="IT856" s="13" t="s">
        <v>294</v>
      </c>
      <c r="IU856" s="13" t="s">
        <v>294</v>
      </c>
      <c r="IV856" s="13" t="s">
        <v>294</v>
      </c>
    </row>
    <row r="857" spans="1:256" ht="36.75" customHeight="1">
      <c r="A857" s="36" t="s">
        <v>295</v>
      </c>
      <c r="B857" s="36"/>
      <c r="C857" s="25">
        <v>100</v>
      </c>
      <c r="D857" s="36"/>
      <c r="E857" s="29">
        <v>0</v>
      </c>
      <c r="F857" s="29">
        <v>0</v>
      </c>
      <c r="G857" s="154"/>
      <c r="H857" s="36"/>
      <c r="I857" s="76"/>
      <c r="J857" s="76"/>
      <c r="K857" s="76"/>
      <c r="L857" s="76"/>
      <c r="M857" s="37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 t="s">
        <v>295</v>
      </c>
      <c r="DI857" s="13" t="s">
        <v>295</v>
      </c>
      <c r="DJ857" s="13" t="s">
        <v>295</v>
      </c>
      <c r="DK857" s="13" t="s">
        <v>295</v>
      </c>
      <c r="DL857" s="13" t="s">
        <v>295</v>
      </c>
      <c r="DM857" s="13" t="s">
        <v>295</v>
      </c>
      <c r="DN857" s="13" t="s">
        <v>295</v>
      </c>
      <c r="DO857" s="13" t="s">
        <v>295</v>
      </c>
      <c r="DP857" s="13" t="s">
        <v>295</v>
      </c>
      <c r="DQ857" s="13" t="s">
        <v>295</v>
      </c>
      <c r="DR857" s="13" t="s">
        <v>295</v>
      </c>
      <c r="DS857" s="13" t="s">
        <v>295</v>
      </c>
      <c r="DT857" s="13" t="s">
        <v>295</v>
      </c>
      <c r="DU857" s="13" t="s">
        <v>295</v>
      </c>
      <c r="DV857" s="13" t="s">
        <v>295</v>
      </c>
      <c r="DW857" s="13" t="s">
        <v>295</v>
      </c>
      <c r="DX857" s="13" t="s">
        <v>295</v>
      </c>
      <c r="DY857" s="13" t="s">
        <v>295</v>
      </c>
      <c r="DZ857" s="13" t="s">
        <v>295</v>
      </c>
      <c r="EA857" s="13" t="s">
        <v>295</v>
      </c>
      <c r="EB857" s="13" t="s">
        <v>295</v>
      </c>
      <c r="EC857" s="13" t="s">
        <v>295</v>
      </c>
      <c r="ED857" s="13" t="s">
        <v>295</v>
      </c>
      <c r="EE857" s="13" t="s">
        <v>295</v>
      </c>
      <c r="EF857" s="13" t="s">
        <v>295</v>
      </c>
      <c r="EG857" s="13" t="s">
        <v>295</v>
      </c>
      <c r="EH857" s="13" t="s">
        <v>295</v>
      </c>
      <c r="EI857" s="13" t="s">
        <v>295</v>
      </c>
      <c r="EJ857" s="13" t="s">
        <v>295</v>
      </c>
      <c r="EK857" s="13" t="s">
        <v>295</v>
      </c>
      <c r="EL857" s="13" t="s">
        <v>295</v>
      </c>
      <c r="EM857" s="13" t="s">
        <v>295</v>
      </c>
      <c r="EN857" s="13" t="s">
        <v>295</v>
      </c>
      <c r="EO857" s="13" t="s">
        <v>295</v>
      </c>
      <c r="EP857" s="13" t="s">
        <v>295</v>
      </c>
      <c r="EQ857" s="13" t="s">
        <v>295</v>
      </c>
      <c r="ER857" s="13" t="s">
        <v>295</v>
      </c>
      <c r="ES857" s="13" t="s">
        <v>295</v>
      </c>
      <c r="ET857" s="13" t="s">
        <v>295</v>
      </c>
      <c r="EU857" s="13" t="s">
        <v>295</v>
      </c>
      <c r="EV857" s="13" t="s">
        <v>295</v>
      </c>
      <c r="EW857" s="13" t="s">
        <v>295</v>
      </c>
      <c r="EX857" s="13" t="s">
        <v>295</v>
      </c>
      <c r="EY857" s="13" t="s">
        <v>295</v>
      </c>
      <c r="EZ857" s="13" t="s">
        <v>295</v>
      </c>
      <c r="FA857" s="13" t="s">
        <v>295</v>
      </c>
      <c r="FB857" s="13" t="s">
        <v>295</v>
      </c>
      <c r="FC857" s="13" t="s">
        <v>295</v>
      </c>
      <c r="FD857" s="13" t="s">
        <v>295</v>
      </c>
      <c r="FE857" s="13" t="s">
        <v>295</v>
      </c>
      <c r="FF857" s="13" t="s">
        <v>295</v>
      </c>
      <c r="FG857" s="13" t="s">
        <v>295</v>
      </c>
      <c r="FH857" s="13" t="s">
        <v>295</v>
      </c>
      <c r="FI857" s="13" t="s">
        <v>295</v>
      </c>
      <c r="FJ857" s="13" t="s">
        <v>295</v>
      </c>
      <c r="FK857" s="13" t="s">
        <v>295</v>
      </c>
      <c r="FL857" s="13" t="s">
        <v>295</v>
      </c>
      <c r="FM857" s="13" t="s">
        <v>295</v>
      </c>
      <c r="FN857" s="13" t="s">
        <v>295</v>
      </c>
      <c r="FO857" s="13" t="s">
        <v>295</v>
      </c>
      <c r="FP857" s="13" t="s">
        <v>295</v>
      </c>
      <c r="FQ857" s="13" t="s">
        <v>295</v>
      </c>
      <c r="FR857" s="13" t="s">
        <v>295</v>
      </c>
      <c r="FS857" s="13" t="s">
        <v>295</v>
      </c>
      <c r="FT857" s="13" t="s">
        <v>295</v>
      </c>
      <c r="FU857" s="13" t="s">
        <v>295</v>
      </c>
      <c r="FV857" s="13" t="s">
        <v>295</v>
      </c>
      <c r="FW857" s="13" t="s">
        <v>295</v>
      </c>
      <c r="FX857" s="13" t="s">
        <v>295</v>
      </c>
      <c r="FY857" s="13" t="s">
        <v>295</v>
      </c>
      <c r="FZ857" s="13" t="s">
        <v>295</v>
      </c>
      <c r="GA857" s="13" t="s">
        <v>295</v>
      </c>
      <c r="GB857" s="13" t="s">
        <v>295</v>
      </c>
      <c r="GC857" s="13" t="s">
        <v>295</v>
      </c>
      <c r="GD857" s="13" t="s">
        <v>295</v>
      </c>
      <c r="GE857" s="13" t="s">
        <v>295</v>
      </c>
      <c r="GF857" s="13" t="s">
        <v>295</v>
      </c>
      <c r="GG857" s="13" t="s">
        <v>295</v>
      </c>
      <c r="GH857" s="13" t="s">
        <v>295</v>
      </c>
      <c r="GI857" s="13" t="s">
        <v>295</v>
      </c>
      <c r="GJ857" s="13" t="s">
        <v>295</v>
      </c>
      <c r="GK857" s="13" t="s">
        <v>295</v>
      </c>
      <c r="GL857" s="13" t="s">
        <v>295</v>
      </c>
      <c r="GM857" s="13" t="s">
        <v>295</v>
      </c>
      <c r="GN857" s="13" t="s">
        <v>295</v>
      </c>
      <c r="GO857" s="13" t="s">
        <v>295</v>
      </c>
      <c r="GP857" s="13" t="s">
        <v>295</v>
      </c>
      <c r="GQ857" s="13" t="s">
        <v>295</v>
      </c>
      <c r="GR857" s="13" t="s">
        <v>295</v>
      </c>
      <c r="GS857" s="13" t="s">
        <v>295</v>
      </c>
      <c r="GT857" s="13" t="s">
        <v>295</v>
      </c>
      <c r="GU857" s="13" t="s">
        <v>295</v>
      </c>
      <c r="GV857" s="13" t="s">
        <v>295</v>
      </c>
      <c r="GW857" s="13" t="s">
        <v>295</v>
      </c>
      <c r="GX857" s="13" t="s">
        <v>295</v>
      </c>
      <c r="GY857" s="13" t="s">
        <v>295</v>
      </c>
      <c r="GZ857" s="13" t="s">
        <v>295</v>
      </c>
      <c r="HA857" s="13" t="s">
        <v>295</v>
      </c>
      <c r="HB857" s="13" t="s">
        <v>295</v>
      </c>
      <c r="HC857" s="13" t="s">
        <v>295</v>
      </c>
      <c r="HD857" s="13" t="s">
        <v>295</v>
      </c>
      <c r="HE857" s="13" t="s">
        <v>295</v>
      </c>
      <c r="HF857" s="13" t="s">
        <v>295</v>
      </c>
      <c r="HG857" s="13" t="s">
        <v>295</v>
      </c>
      <c r="HH857" s="13" t="s">
        <v>295</v>
      </c>
      <c r="HI857" s="13" t="s">
        <v>295</v>
      </c>
      <c r="HJ857" s="13" t="s">
        <v>295</v>
      </c>
      <c r="HK857" s="13" t="s">
        <v>295</v>
      </c>
      <c r="HL857" s="13" t="s">
        <v>295</v>
      </c>
      <c r="HM857" s="13" t="s">
        <v>295</v>
      </c>
      <c r="HN857" s="13" t="s">
        <v>295</v>
      </c>
      <c r="HO857" s="13" t="s">
        <v>295</v>
      </c>
      <c r="HP857" s="13" t="s">
        <v>295</v>
      </c>
      <c r="HQ857" s="13" t="s">
        <v>295</v>
      </c>
      <c r="HR857" s="13" t="s">
        <v>295</v>
      </c>
      <c r="HS857" s="13" t="s">
        <v>295</v>
      </c>
      <c r="HT857" s="13" t="s">
        <v>295</v>
      </c>
      <c r="HU857" s="13" t="s">
        <v>295</v>
      </c>
      <c r="HV857" s="13" t="s">
        <v>295</v>
      </c>
      <c r="HW857" s="13" t="s">
        <v>295</v>
      </c>
      <c r="HX857" s="13" t="s">
        <v>295</v>
      </c>
      <c r="HY857" s="13" t="s">
        <v>295</v>
      </c>
      <c r="HZ857" s="13" t="s">
        <v>295</v>
      </c>
      <c r="IA857" s="13" t="s">
        <v>295</v>
      </c>
      <c r="IB857" s="13" t="s">
        <v>295</v>
      </c>
      <c r="IC857" s="13" t="s">
        <v>295</v>
      </c>
      <c r="ID857" s="13" t="s">
        <v>295</v>
      </c>
      <c r="IE857" s="13" t="s">
        <v>295</v>
      </c>
      <c r="IF857" s="13" t="s">
        <v>295</v>
      </c>
      <c r="IG857" s="13" t="s">
        <v>295</v>
      </c>
      <c r="IH857" s="13" t="s">
        <v>295</v>
      </c>
      <c r="II857" s="13" t="s">
        <v>295</v>
      </c>
      <c r="IJ857" s="13" t="s">
        <v>295</v>
      </c>
      <c r="IK857" s="13" t="s">
        <v>295</v>
      </c>
      <c r="IL857" s="13" t="s">
        <v>295</v>
      </c>
      <c r="IM857" s="13" t="s">
        <v>295</v>
      </c>
      <c r="IN857" s="13" t="s">
        <v>295</v>
      </c>
      <c r="IO857" s="13" t="s">
        <v>295</v>
      </c>
      <c r="IP857" s="13" t="s">
        <v>295</v>
      </c>
      <c r="IQ857" s="13" t="s">
        <v>295</v>
      </c>
      <c r="IR857" s="13" t="s">
        <v>295</v>
      </c>
      <c r="IS857" s="13" t="s">
        <v>295</v>
      </c>
      <c r="IT857" s="13" t="s">
        <v>295</v>
      </c>
      <c r="IU857" s="13" t="s">
        <v>295</v>
      </c>
      <c r="IV857" s="13" t="s">
        <v>295</v>
      </c>
    </row>
    <row r="858" spans="1:256" ht="36.75" customHeight="1">
      <c r="A858" s="36" t="s">
        <v>163</v>
      </c>
      <c r="B858" s="36"/>
      <c r="C858" s="25">
        <v>100</v>
      </c>
      <c r="D858" s="36"/>
      <c r="E858" s="29">
        <v>0</v>
      </c>
      <c r="F858" s="29">
        <v>0</v>
      </c>
      <c r="G858" s="154"/>
      <c r="H858" s="36"/>
      <c r="I858" s="76"/>
      <c r="J858" s="76"/>
      <c r="K858" s="76"/>
      <c r="L858" s="76"/>
      <c r="M858" s="37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 t="s">
        <v>163</v>
      </c>
      <c r="DI858" s="13" t="s">
        <v>163</v>
      </c>
      <c r="DJ858" s="13" t="s">
        <v>163</v>
      </c>
      <c r="DK858" s="13" t="s">
        <v>163</v>
      </c>
      <c r="DL858" s="13" t="s">
        <v>163</v>
      </c>
      <c r="DM858" s="13" t="s">
        <v>163</v>
      </c>
      <c r="DN858" s="13" t="s">
        <v>163</v>
      </c>
      <c r="DO858" s="13" t="s">
        <v>163</v>
      </c>
      <c r="DP858" s="13" t="s">
        <v>163</v>
      </c>
      <c r="DQ858" s="13" t="s">
        <v>163</v>
      </c>
      <c r="DR858" s="13" t="s">
        <v>163</v>
      </c>
      <c r="DS858" s="13" t="s">
        <v>163</v>
      </c>
      <c r="DT858" s="13" t="s">
        <v>163</v>
      </c>
      <c r="DU858" s="13" t="s">
        <v>163</v>
      </c>
      <c r="DV858" s="13" t="s">
        <v>163</v>
      </c>
      <c r="DW858" s="13" t="s">
        <v>163</v>
      </c>
      <c r="DX858" s="13" t="s">
        <v>163</v>
      </c>
      <c r="DY858" s="13" t="s">
        <v>163</v>
      </c>
      <c r="DZ858" s="13" t="s">
        <v>163</v>
      </c>
      <c r="EA858" s="13" t="s">
        <v>163</v>
      </c>
      <c r="EB858" s="13" t="s">
        <v>163</v>
      </c>
      <c r="EC858" s="13" t="s">
        <v>163</v>
      </c>
      <c r="ED858" s="13" t="s">
        <v>163</v>
      </c>
      <c r="EE858" s="13" t="s">
        <v>163</v>
      </c>
      <c r="EF858" s="13" t="s">
        <v>163</v>
      </c>
      <c r="EG858" s="13" t="s">
        <v>163</v>
      </c>
      <c r="EH858" s="13" t="s">
        <v>163</v>
      </c>
      <c r="EI858" s="13" t="s">
        <v>163</v>
      </c>
      <c r="EJ858" s="13" t="s">
        <v>163</v>
      </c>
      <c r="EK858" s="13" t="s">
        <v>163</v>
      </c>
      <c r="EL858" s="13" t="s">
        <v>163</v>
      </c>
      <c r="EM858" s="13" t="s">
        <v>163</v>
      </c>
      <c r="EN858" s="13" t="s">
        <v>163</v>
      </c>
      <c r="EO858" s="13" t="s">
        <v>163</v>
      </c>
      <c r="EP858" s="13" t="s">
        <v>163</v>
      </c>
      <c r="EQ858" s="13" t="s">
        <v>163</v>
      </c>
      <c r="ER858" s="13" t="s">
        <v>163</v>
      </c>
      <c r="ES858" s="13" t="s">
        <v>163</v>
      </c>
      <c r="ET858" s="13" t="s">
        <v>163</v>
      </c>
      <c r="EU858" s="13" t="s">
        <v>163</v>
      </c>
      <c r="EV858" s="13" t="s">
        <v>163</v>
      </c>
      <c r="EW858" s="13" t="s">
        <v>163</v>
      </c>
      <c r="EX858" s="13" t="s">
        <v>163</v>
      </c>
      <c r="EY858" s="13" t="s">
        <v>163</v>
      </c>
      <c r="EZ858" s="13" t="s">
        <v>163</v>
      </c>
      <c r="FA858" s="13" t="s">
        <v>163</v>
      </c>
      <c r="FB858" s="13" t="s">
        <v>163</v>
      </c>
      <c r="FC858" s="13" t="s">
        <v>163</v>
      </c>
      <c r="FD858" s="13" t="s">
        <v>163</v>
      </c>
      <c r="FE858" s="13" t="s">
        <v>163</v>
      </c>
      <c r="FF858" s="13" t="s">
        <v>163</v>
      </c>
      <c r="FG858" s="13" t="s">
        <v>163</v>
      </c>
      <c r="FH858" s="13" t="s">
        <v>163</v>
      </c>
      <c r="FI858" s="13" t="s">
        <v>163</v>
      </c>
      <c r="FJ858" s="13" t="s">
        <v>163</v>
      </c>
      <c r="FK858" s="13" t="s">
        <v>163</v>
      </c>
      <c r="FL858" s="13" t="s">
        <v>163</v>
      </c>
      <c r="FM858" s="13" t="s">
        <v>163</v>
      </c>
      <c r="FN858" s="13" t="s">
        <v>163</v>
      </c>
      <c r="FO858" s="13" t="s">
        <v>163</v>
      </c>
      <c r="FP858" s="13" t="s">
        <v>163</v>
      </c>
      <c r="FQ858" s="13" t="s">
        <v>163</v>
      </c>
      <c r="FR858" s="13" t="s">
        <v>163</v>
      </c>
      <c r="FS858" s="13" t="s">
        <v>163</v>
      </c>
      <c r="FT858" s="13" t="s">
        <v>163</v>
      </c>
      <c r="FU858" s="13" t="s">
        <v>163</v>
      </c>
      <c r="FV858" s="13" t="s">
        <v>163</v>
      </c>
      <c r="FW858" s="13" t="s">
        <v>163</v>
      </c>
      <c r="FX858" s="13" t="s">
        <v>163</v>
      </c>
      <c r="FY858" s="13" t="s">
        <v>163</v>
      </c>
      <c r="FZ858" s="13" t="s">
        <v>163</v>
      </c>
      <c r="GA858" s="13" t="s">
        <v>163</v>
      </c>
      <c r="GB858" s="13" t="s">
        <v>163</v>
      </c>
      <c r="GC858" s="13" t="s">
        <v>163</v>
      </c>
      <c r="GD858" s="13" t="s">
        <v>163</v>
      </c>
      <c r="GE858" s="13" t="s">
        <v>163</v>
      </c>
      <c r="GF858" s="13" t="s">
        <v>163</v>
      </c>
      <c r="GG858" s="13" t="s">
        <v>163</v>
      </c>
      <c r="GH858" s="13" t="s">
        <v>163</v>
      </c>
      <c r="GI858" s="13" t="s">
        <v>163</v>
      </c>
      <c r="GJ858" s="13" t="s">
        <v>163</v>
      </c>
      <c r="GK858" s="13" t="s">
        <v>163</v>
      </c>
      <c r="GL858" s="13" t="s">
        <v>163</v>
      </c>
      <c r="GM858" s="13" t="s">
        <v>163</v>
      </c>
      <c r="GN858" s="13" t="s">
        <v>163</v>
      </c>
      <c r="GO858" s="13" t="s">
        <v>163</v>
      </c>
      <c r="GP858" s="13" t="s">
        <v>163</v>
      </c>
      <c r="GQ858" s="13" t="s">
        <v>163</v>
      </c>
      <c r="GR858" s="13" t="s">
        <v>163</v>
      </c>
      <c r="GS858" s="13" t="s">
        <v>163</v>
      </c>
      <c r="GT858" s="13" t="s">
        <v>163</v>
      </c>
      <c r="GU858" s="13" t="s">
        <v>163</v>
      </c>
      <c r="GV858" s="13" t="s">
        <v>163</v>
      </c>
      <c r="GW858" s="13" t="s">
        <v>163</v>
      </c>
      <c r="GX858" s="13" t="s">
        <v>163</v>
      </c>
      <c r="GY858" s="13" t="s">
        <v>163</v>
      </c>
      <c r="GZ858" s="13" t="s">
        <v>163</v>
      </c>
      <c r="HA858" s="13" t="s">
        <v>163</v>
      </c>
      <c r="HB858" s="13" t="s">
        <v>163</v>
      </c>
      <c r="HC858" s="13" t="s">
        <v>163</v>
      </c>
      <c r="HD858" s="13" t="s">
        <v>163</v>
      </c>
      <c r="HE858" s="13" t="s">
        <v>163</v>
      </c>
      <c r="HF858" s="13" t="s">
        <v>163</v>
      </c>
      <c r="HG858" s="13" t="s">
        <v>163</v>
      </c>
      <c r="HH858" s="13" t="s">
        <v>163</v>
      </c>
      <c r="HI858" s="13" t="s">
        <v>163</v>
      </c>
      <c r="HJ858" s="13" t="s">
        <v>163</v>
      </c>
      <c r="HK858" s="13" t="s">
        <v>163</v>
      </c>
      <c r="HL858" s="13" t="s">
        <v>163</v>
      </c>
      <c r="HM858" s="13" t="s">
        <v>163</v>
      </c>
      <c r="HN858" s="13" t="s">
        <v>163</v>
      </c>
      <c r="HO858" s="13" t="s">
        <v>163</v>
      </c>
      <c r="HP858" s="13" t="s">
        <v>163</v>
      </c>
      <c r="HQ858" s="13" t="s">
        <v>163</v>
      </c>
      <c r="HR858" s="13" t="s">
        <v>163</v>
      </c>
      <c r="HS858" s="13" t="s">
        <v>163</v>
      </c>
      <c r="HT858" s="13" t="s">
        <v>163</v>
      </c>
      <c r="HU858" s="13" t="s">
        <v>163</v>
      </c>
      <c r="HV858" s="13" t="s">
        <v>163</v>
      </c>
      <c r="HW858" s="13" t="s">
        <v>163</v>
      </c>
      <c r="HX858" s="13" t="s">
        <v>163</v>
      </c>
      <c r="HY858" s="13" t="s">
        <v>163</v>
      </c>
      <c r="HZ858" s="13" t="s">
        <v>163</v>
      </c>
      <c r="IA858" s="13" t="s">
        <v>163</v>
      </c>
      <c r="IB858" s="13" t="s">
        <v>163</v>
      </c>
      <c r="IC858" s="13" t="s">
        <v>163</v>
      </c>
      <c r="ID858" s="13" t="s">
        <v>163</v>
      </c>
      <c r="IE858" s="13" t="s">
        <v>163</v>
      </c>
      <c r="IF858" s="13" t="s">
        <v>163</v>
      </c>
      <c r="IG858" s="13" t="s">
        <v>163</v>
      </c>
      <c r="IH858" s="13" t="s">
        <v>163</v>
      </c>
      <c r="II858" s="13" t="s">
        <v>163</v>
      </c>
      <c r="IJ858" s="13" t="s">
        <v>163</v>
      </c>
      <c r="IK858" s="13" t="s">
        <v>163</v>
      </c>
      <c r="IL858" s="13" t="s">
        <v>163</v>
      </c>
      <c r="IM858" s="13" t="s">
        <v>163</v>
      </c>
      <c r="IN858" s="13" t="s">
        <v>163</v>
      </c>
      <c r="IO858" s="13" t="s">
        <v>163</v>
      </c>
      <c r="IP858" s="13" t="s">
        <v>163</v>
      </c>
      <c r="IQ858" s="13" t="s">
        <v>163</v>
      </c>
      <c r="IR858" s="13" t="s">
        <v>163</v>
      </c>
      <c r="IS858" s="13" t="s">
        <v>163</v>
      </c>
      <c r="IT858" s="13" t="s">
        <v>163</v>
      </c>
      <c r="IU858" s="13" t="s">
        <v>163</v>
      </c>
      <c r="IV858" s="13" t="s">
        <v>163</v>
      </c>
    </row>
    <row r="859" spans="1:256" ht="36.75" customHeight="1">
      <c r="A859" s="36" t="s">
        <v>296</v>
      </c>
      <c r="B859" s="36"/>
      <c r="C859" s="25">
        <f t="shared" si="44"/>
        <v>100</v>
      </c>
      <c r="D859" s="36"/>
      <c r="E859" s="29">
        <v>95</v>
      </c>
      <c r="F859" s="29">
        <v>95</v>
      </c>
      <c r="G859" s="154"/>
      <c r="H859" s="36"/>
      <c r="I859" s="76"/>
      <c r="J859" s="76"/>
      <c r="K859" s="76"/>
      <c r="L859" s="76"/>
      <c r="M859" s="37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 t="s">
        <v>296</v>
      </c>
      <c r="DI859" s="13" t="s">
        <v>296</v>
      </c>
      <c r="DJ859" s="13" t="s">
        <v>296</v>
      </c>
      <c r="DK859" s="13" t="s">
        <v>296</v>
      </c>
      <c r="DL859" s="13" t="s">
        <v>296</v>
      </c>
      <c r="DM859" s="13" t="s">
        <v>296</v>
      </c>
      <c r="DN859" s="13" t="s">
        <v>296</v>
      </c>
      <c r="DO859" s="13" t="s">
        <v>296</v>
      </c>
      <c r="DP859" s="13" t="s">
        <v>296</v>
      </c>
      <c r="DQ859" s="13" t="s">
        <v>296</v>
      </c>
      <c r="DR859" s="13" t="s">
        <v>296</v>
      </c>
      <c r="DS859" s="13" t="s">
        <v>296</v>
      </c>
      <c r="DT859" s="13" t="s">
        <v>296</v>
      </c>
      <c r="DU859" s="13" t="s">
        <v>296</v>
      </c>
      <c r="DV859" s="13" t="s">
        <v>296</v>
      </c>
      <c r="DW859" s="13" t="s">
        <v>296</v>
      </c>
      <c r="DX859" s="13" t="s">
        <v>296</v>
      </c>
      <c r="DY859" s="13" t="s">
        <v>296</v>
      </c>
      <c r="DZ859" s="13" t="s">
        <v>296</v>
      </c>
      <c r="EA859" s="13" t="s">
        <v>296</v>
      </c>
      <c r="EB859" s="13" t="s">
        <v>296</v>
      </c>
      <c r="EC859" s="13" t="s">
        <v>296</v>
      </c>
      <c r="ED859" s="13" t="s">
        <v>296</v>
      </c>
      <c r="EE859" s="13" t="s">
        <v>296</v>
      </c>
      <c r="EF859" s="13" t="s">
        <v>296</v>
      </c>
      <c r="EG859" s="13" t="s">
        <v>296</v>
      </c>
      <c r="EH859" s="13" t="s">
        <v>296</v>
      </c>
      <c r="EI859" s="13" t="s">
        <v>296</v>
      </c>
      <c r="EJ859" s="13" t="s">
        <v>296</v>
      </c>
      <c r="EK859" s="13" t="s">
        <v>296</v>
      </c>
      <c r="EL859" s="13" t="s">
        <v>296</v>
      </c>
      <c r="EM859" s="13" t="s">
        <v>296</v>
      </c>
      <c r="EN859" s="13" t="s">
        <v>296</v>
      </c>
      <c r="EO859" s="13" t="s">
        <v>296</v>
      </c>
      <c r="EP859" s="13" t="s">
        <v>296</v>
      </c>
      <c r="EQ859" s="13" t="s">
        <v>296</v>
      </c>
      <c r="ER859" s="13" t="s">
        <v>296</v>
      </c>
      <c r="ES859" s="13" t="s">
        <v>296</v>
      </c>
      <c r="ET859" s="13" t="s">
        <v>296</v>
      </c>
      <c r="EU859" s="13" t="s">
        <v>296</v>
      </c>
      <c r="EV859" s="13" t="s">
        <v>296</v>
      </c>
      <c r="EW859" s="13" t="s">
        <v>296</v>
      </c>
      <c r="EX859" s="13" t="s">
        <v>296</v>
      </c>
      <c r="EY859" s="13" t="s">
        <v>296</v>
      </c>
      <c r="EZ859" s="13" t="s">
        <v>296</v>
      </c>
      <c r="FA859" s="13" t="s">
        <v>296</v>
      </c>
      <c r="FB859" s="13" t="s">
        <v>296</v>
      </c>
      <c r="FC859" s="13" t="s">
        <v>296</v>
      </c>
      <c r="FD859" s="13" t="s">
        <v>296</v>
      </c>
      <c r="FE859" s="13" t="s">
        <v>296</v>
      </c>
      <c r="FF859" s="13" t="s">
        <v>296</v>
      </c>
      <c r="FG859" s="13" t="s">
        <v>296</v>
      </c>
      <c r="FH859" s="13" t="s">
        <v>296</v>
      </c>
      <c r="FI859" s="13" t="s">
        <v>296</v>
      </c>
      <c r="FJ859" s="13" t="s">
        <v>296</v>
      </c>
      <c r="FK859" s="13" t="s">
        <v>296</v>
      </c>
      <c r="FL859" s="13" t="s">
        <v>296</v>
      </c>
      <c r="FM859" s="13" t="s">
        <v>296</v>
      </c>
      <c r="FN859" s="13" t="s">
        <v>296</v>
      </c>
      <c r="FO859" s="13" t="s">
        <v>296</v>
      </c>
      <c r="FP859" s="13" t="s">
        <v>296</v>
      </c>
      <c r="FQ859" s="13" t="s">
        <v>296</v>
      </c>
      <c r="FR859" s="13" t="s">
        <v>296</v>
      </c>
      <c r="FS859" s="13" t="s">
        <v>296</v>
      </c>
      <c r="FT859" s="13" t="s">
        <v>296</v>
      </c>
      <c r="FU859" s="13" t="s">
        <v>296</v>
      </c>
      <c r="FV859" s="13" t="s">
        <v>296</v>
      </c>
      <c r="FW859" s="13" t="s">
        <v>296</v>
      </c>
      <c r="FX859" s="13" t="s">
        <v>296</v>
      </c>
      <c r="FY859" s="13" t="s">
        <v>296</v>
      </c>
      <c r="FZ859" s="13" t="s">
        <v>296</v>
      </c>
      <c r="GA859" s="13" t="s">
        <v>296</v>
      </c>
      <c r="GB859" s="13" t="s">
        <v>296</v>
      </c>
      <c r="GC859" s="13" t="s">
        <v>296</v>
      </c>
      <c r="GD859" s="13" t="s">
        <v>296</v>
      </c>
      <c r="GE859" s="13" t="s">
        <v>296</v>
      </c>
      <c r="GF859" s="13" t="s">
        <v>296</v>
      </c>
      <c r="GG859" s="13" t="s">
        <v>296</v>
      </c>
      <c r="GH859" s="13" t="s">
        <v>296</v>
      </c>
      <c r="GI859" s="13" t="s">
        <v>296</v>
      </c>
      <c r="GJ859" s="13" t="s">
        <v>296</v>
      </c>
      <c r="GK859" s="13" t="s">
        <v>296</v>
      </c>
      <c r="GL859" s="13" t="s">
        <v>296</v>
      </c>
      <c r="GM859" s="13" t="s">
        <v>296</v>
      </c>
      <c r="GN859" s="13" t="s">
        <v>296</v>
      </c>
      <c r="GO859" s="13" t="s">
        <v>296</v>
      </c>
      <c r="GP859" s="13" t="s">
        <v>296</v>
      </c>
      <c r="GQ859" s="13" t="s">
        <v>296</v>
      </c>
      <c r="GR859" s="13" t="s">
        <v>296</v>
      </c>
      <c r="GS859" s="13" t="s">
        <v>296</v>
      </c>
      <c r="GT859" s="13" t="s">
        <v>296</v>
      </c>
      <c r="GU859" s="13" t="s">
        <v>296</v>
      </c>
      <c r="GV859" s="13" t="s">
        <v>296</v>
      </c>
      <c r="GW859" s="13" t="s">
        <v>296</v>
      </c>
      <c r="GX859" s="13" t="s">
        <v>296</v>
      </c>
      <c r="GY859" s="13" t="s">
        <v>296</v>
      </c>
      <c r="GZ859" s="13" t="s">
        <v>296</v>
      </c>
      <c r="HA859" s="13" t="s">
        <v>296</v>
      </c>
      <c r="HB859" s="13" t="s">
        <v>296</v>
      </c>
      <c r="HC859" s="13" t="s">
        <v>296</v>
      </c>
      <c r="HD859" s="13" t="s">
        <v>296</v>
      </c>
      <c r="HE859" s="13" t="s">
        <v>296</v>
      </c>
      <c r="HF859" s="13" t="s">
        <v>296</v>
      </c>
      <c r="HG859" s="13" t="s">
        <v>296</v>
      </c>
      <c r="HH859" s="13" t="s">
        <v>296</v>
      </c>
      <c r="HI859" s="13" t="s">
        <v>296</v>
      </c>
      <c r="HJ859" s="13" t="s">
        <v>296</v>
      </c>
      <c r="HK859" s="13" t="s">
        <v>296</v>
      </c>
      <c r="HL859" s="13" t="s">
        <v>296</v>
      </c>
      <c r="HM859" s="13" t="s">
        <v>296</v>
      </c>
      <c r="HN859" s="13" t="s">
        <v>296</v>
      </c>
      <c r="HO859" s="13" t="s">
        <v>296</v>
      </c>
      <c r="HP859" s="13" t="s">
        <v>296</v>
      </c>
      <c r="HQ859" s="13" t="s">
        <v>296</v>
      </c>
      <c r="HR859" s="13" t="s">
        <v>296</v>
      </c>
      <c r="HS859" s="13" t="s">
        <v>296</v>
      </c>
      <c r="HT859" s="13" t="s">
        <v>296</v>
      </c>
      <c r="HU859" s="13" t="s">
        <v>296</v>
      </c>
      <c r="HV859" s="13" t="s">
        <v>296</v>
      </c>
      <c r="HW859" s="13" t="s">
        <v>296</v>
      </c>
      <c r="HX859" s="13" t="s">
        <v>296</v>
      </c>
      <c r="HY859" s="13" t="s">
        <v>296</v>
      </c>
      <c r="HZ859" s="13" t="s">
        <v>296</v>
      </c>
      <c r="IA859" s="13" t="s">
        <v>296</v>
      </c>
      <c r="IB859" s="13" t="s">
        <v>296</v>
      </c>
      <c r="IC859" s="13" t="s">
        <v>296</v>
      </c>
      <c r="ID859" s="13" t="s">
        <v>296</v>
      </c>
      <c r="IE859" s="13" t="s">
        <v>296</v>
      </c>
      <c r="IF859" s="13" t="s">
        <v>296</v>
      </c>
      <c r="IG859" s="13" t="s">
        <v>296</v>
      </c>
      <c r="IH859" s="13" t="s">
        <v>296</v>
      </c>
      <c r="II859" s="13" t="s">
        <v>296</v>
      </c>
      <c r="IJ859" s="13" t="s">
        <v>296</v>
      </c>
      <c r="IK859" s="13" t="s">
        <v>296</v>
      </c>
      <c r="IL859" s="13" t="s">
        <v>296</v>
      </c>
      <c r="IM859" s="13" t="s">
        <v>296</v>
      </c>
      <c r="IN859" s="13" t="s">
        <v>296</v>
      </c>
      <c r="IO859" s="13" t="s">
        <v>296</v>
      </c>
      <c r="IP859" s="13" t="s">
        <v>296</v>
      </c>
      <c r="IQ859" s="13" t="s">
        <v>296</v>
      </c>
      <c r="IR859" s="13" t="s">
        <v>296</v>
      </c>
      <c r="IS859" s="13" t="s">
        <v>296</v>
      </c>
      <c r="IT859" s="13" t="s">
        <v>296</v>
      </c>
      <c r="IU859" s="13" t="s">
        <v>296</v>
      </c>
      <c r="IV859" s="13" t="s">
        <v>296</v>
      </c>
    </row>
    <row r="860" spans="1:256" ht="36.75" customHeight="1">
      <c r="A860" s="36" t="s">
        <v>297</v>
      </c>
      <c r="B860" s="36"/>
      <c r="C860" s="25">
        <v>100</v>
      </c>
      <c r="D860" s="36"/>
      <c r="E860" s="29">
        <v>0</v>
      </c>
      <c r="F860" s="29">
        <v>0</v>
      </c>
      <c r="G860" s="154"/>
      <c r="H860" s="36"/>
      <c r="I860" s="76"/>
      <c r="J860" s="76"/>
      <c r="K860" s="76"/>
      <c r="L860" s="76"/>
      <c r="M860" s="37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 t="s">
        <v>297</v>
      </c>
      <c r="DI860" s="13" t="s">
        <v>297</v>
      </c>
      <c r="DJ860" s="13" t="s">
        <v>297</v>
      </c>
      <c r="DK860" s="13" t="s">
        <v>297</v>
      </c>
      <c r="DL860" s="13" t="s">
        <v>297</v>
      </c>
      <c r="DM860" s="13" t="s">
        <v>297</v>
      </c>
      <c r="DN860" s="13" t="s">
        <v>297</v>
      </c>
      <c r="DO860" s="13" t="s">
        <v>297</v>
      </c>
      <c r="DP860" s="13" t="s">
        <v>297</v>
      </c>
      <c r="DQ860" s="13" t="s">
        <v>297</v>
      </c>
      <c r="DR860" s="13" t="s">
        <v>297</v>
      </c>
      <c r="DS860" s="13" t="s">
        <v>297</v>
      </c>
      <c r="DT860" s="13" t="s">
        <v>297</v>
      </c>
      <c r="DU860" s="13" t="s">
        <v>297</v>
      </c>
      <c r="DV860" s="13" t="s">
        <v>297</v>
      </c>
      <c r="DW860" s="13" t="s">
        <v>297</v>
      </c>
      <c r="DX860" s="13" t="s">
        <v>297</v>
      </c>
      <c r="DY860" s="13" t="s">
        <v>297</v>
      </c>
      <c r="DZ860" s="13" t="s">
        <v>297</v>
      </c>
      <c r="EA860" s="13" t="s">
        <v>297</v>
      </c>
      <c r="EB860" s="13" t="s">
        <v>297</v>
      </c>
      <c r="EC860" s="13" t="s">
        <v>297</v>
      </c>
      <c r="ED860" s="13" t="s">
        <v>297</v>
      </c>
      <c r="EE860" s="13" t="s">
        <v>297</v>
      </c>
      <c r="EF860" s="13" t="s">
        <v>297</v>
      </c>
      <c r="EG860" s="13" t="s">
        <v>297</v>
      </c>
      <c r="EH860" s="13" t="s">
        <v>297</v>
      </c>
      <c r="EI860" s="13" t="s">
        <v>297</v>
      </c>
      <c r="EJ860" s="13" t="s">
        <v>297</v>
      </c>
      <c r="EK860" s="13" t="s">
        <v>297</v>
      </c>
      <c r="EL860" s="13" t="s">
        <v>297</v>
      </c>
      <c r="EM860" s="13" t="s">
        <v>297</v>
      </c>
      <c r="EN860" s="13" t="s">
        <v>297</v>
      </c>
      <c r="EO860" s="13" t="s">
        <v>297</v>
      </c>
      <c r="EP860" s="13" t="s">
        <v>297</v>
      </c>
      <c r="EQ860" s="13" t="s">
        <v>297</v>
      </c>
      <c r="ER860" s="13" t="s">
        <v>297</v>
      </c>
      <c r="ES860" s="13" t="s">
        <v>297</v>
      </c>
      <c r="ET860" s="13" t="s">
        <v>297</v>
      </c>
      <c r="EU860" s="13" t="s">
        <v>297</v>
      </c>
      <c r="EV860" s="13" t="s">
        <v>297</v>
      </c>
      <c r="EW860" s="13" t="s">
        <v>297</v>
      </c>
      <c r="EX860" s="13" t="s">
        <v>297</v>
      </c>
      <c r="EY860" s="13" t="s">
        <v>297</v>
      </c>
      <c r="EZ860" s="13" t="s">
        <v>297</v>
      </c>
      <c r="FA860" s="13" t="s">
        <v>297</v>
      </c>
      <c r="FB860" s="13" t="s">
        <v>297</v>
      </c>
      <c r="FC860" s="13" t="s">
        <v>297</v>
      </c>
      <c r="FD860" s="13" t="s">
        <v>297</v>
      </c>
      <c r="FE860" s="13" t="s">
        <v>297</v>
      </c>
      <c r="FF860" s="13" t="s">
        <v>297</v>
      </c>
      <c r="FG860" s="13" t="s">
        <v>297</v>
      </c>
      <c r="FH860" s="13" t="s">
        <v>297</v>
      </c>
      <c r="FI860" s="13" t="s">
        <v>297</v>
      </c>
      <c r="FJ860" s="13" t="s">
        <v>297</v>
      </c>
      <c r="FK860" s="13" t="s">
        <v>297</v>
      </c>
      <c r="FL860" s="13" t="s">
        <v>297</v>
      </c>
      <c r="FM860" s="13" t="s">
        <v>297</v>
      </c>
      <c r="FN860" s="13" t="s">
        <v>297</v>
      </c>
      <c r="FO860" s="13" t="s">
        <v>297</v>
      </c>
      <c r="FP860" s="13" t="s">
        <v>297</v>
      </c>
      <c r="FQ860" s="13" t="s">
        <v>297</v>
      </c>
      <c r="FR860" s="13" t="s">
        <v>297</v>
      </c>
      <c r="FS860" s="13" t="s">
        <v>297</v>
      </c>
      <c r="FT860" s="13" t="s">
        <v>297</v>
      </c>
      <c r="FU860" s="13" t="s">
        <v>297</v>
      </c>
      <c r="FV860" s="13" t="s">
        <v>297</v>
      </c>
      <c r="FW860" s="13" t="s">
        <v>297</v>
      </c>
      <c r="FX860" s="13" t="s">
        <v>297</v>
      </c>
      <c r="FY860" s="13" t="s">
        <v>297</v>
      </c>
      <c r="FZ860" s="13" t="s">
        <v>297</v>
      </c>
      <c r="GA860" s="13" t="s">
        <v>297</v>
      </c>
      <c r="GB860" s="13" t="s">
        <v>297</v>
      </c>
      <c r="GC860" s="13" t="s">
        <v>297</v>
      </c>
      <c r="GD860" s="13" t="s">
        <v>297</v>
      </c>
      <c r="GE860" s="13" t="s">
        <v>297</v>
      </c>
      <c r="GF860" s="13" t="s">
        <v>297</v>
      </c>
      <c r="GG860" s="13" t="s">
        <v>297</v>
      </c>
      <c r="GH860" s="13" t="s">
        <v>297</v>
      </c>
      <c r="GI860" s="13" t="s">
        <v>297</v>
      </c>
      <c r="GJ860" s="13" t="s">
        <v>297</v>
      </c>
      <c r="GK860" s="13" t="s">
        <v>297</v>
      </c>
      <c r="GL860" s="13" t="s">
        <v>297</v>
      </c>
      <c r="GM860" s="13" t="s">
        <v>297</v>
      </c>
      <c r="GN860" s="13" t="s">
        <v>297</v>
      </c>
      <c r="GO860" s="13" t="s">
        <v>297</v>
      </c>
      <c r="GP860" s="13" t="s">
        <v>297</v>
      </c>
      <c r="GQ860" s="13" t="s">
        <v>297</v>
      </c>
      <c r="GR860" s="13" t="s">
        <v>297</v>
      </c>
      <c r="GS860" s="13" t="s">
        <v>297</v>
      </c>
      <c r="GT860" s="13" t="s">
        <v>297</v>
      </c>
      <c r="GU860" s="13" t="s">
        <v>297</v>
      </c>
      <c r="GV860" s="13" t="s">
        <v>297</v>
      </c>
      <c r="GW860" s="13" t="s">
        <v>297</v>
      </c>
      <c r="GX860" s="13" t="s">
        <v>297</v>
      </c>
      <c r="GY860" s="13" t="s">
        <v>297</v>
      </c>
      <c r="GZ860" s="13" t="s">
        <v>297</v>
      </c>
      <c r="HA860" s="13" t="s">
        <v>297</v>
      </c>
      <c r="HB860" s="13" t="s">
        <v>297</v>
      </c>
      <c r="HC860" s="13" t="s">
        <v>297</v>
      </c>
      <c r="HD860" s="13" t="s">
        <v>297</v>
      </c>
      <c r="HE860" s="13" t="s">
        <v>297</v>
      </c>
      <c r="HF860" s="13" t="s">
        <v>297</v>
      </c>
      <c r="HG860" s="13" t="s">
        <v>297</v>
      </c>
      <c r="HH860" s="13" t="s">
        <v>297</v>
      </c>
      <c r="HI860" s="13" t="s">
        <v>297</v>
      </c>
      <c r="HJ860" s="13" t="s">
        <v>297</v>
      </c>
      <c r="HK860" s="13" t="s">
        <v>297</v>
      </c>
      <c r="HL860" s="13" t="s">
        <v>297</v>
      </c>
      <c r="HM860" s="13" t="s">
        <v>297</v>
      </c>
      <c r="HN860" s="13" t="s">
        <v>297</v>
      </c>
      <c r="HO860" s="13" t="s">
        <v>297</v>
      </c>
      <c r="HP860" s="13" t="s">
        <v>297</v>
      </c>
      <c r="HQ860" s="13" t="s">
        <v>297</v>
      </c>
      <c r="HR860" s="13" t="s">
        <v>297</v>
      </c>
      <c r="HS860" s="13" t="s">
        <v>297</v>
      </c>
      <c r="HT860" s="13" t="s">
        <v>297</v>
      </c>
      <c r="HU860" s="13" t="s">
        <v>297</v>
      </c>
      <c r="HV860" s="13" t="s">
        <v>297</v>
      </c>
      <c r="HW860" s="13" t="s">
        <v>297</v>
      </c>
      <c r="HX860" s="13" t="s">
        <v>297</v>
      </c>
      <c r="HY860" s="13" t="s">
        <v>297</v>
      </c>
      <c r="HZ860" s="13" t="s">
        <v>297</v>
      </c>
      <c r="IA860" s="13" t="s">
        <v>297</v>
      </c>
      <c r="IB860" s="13" t="s">
        <v>297</v>
      </c>
      <c r="IC860" s="13" t="s">
        <v>297</v>
      </c>
      <c r="ID860" s="13" t="s">
        <v>297</v>
      </c>
      <c r="IE860" s="13" t="s">
        <v>297</v>
      </c>
      <c r="IF860" s="13" t="s">
        <v>297</v>
      </c>
      <c r="IG860" s="13" t="s">
        <v>297</v>
      </c>
      <c r="IH860" s="13" t="s">
        <v>297</v>
      </c>
      <c r="II860" s="13" t="s">
        <v>297</v>
      </c>
      <c r="IJ860" s="13" t="s">
        <v>297</v>
      </c>
      <c r="IK860" s="13" t="s">
        <v>297</v>
      </c>
      <c r="IL860" s="13" t="s">
        <v>297</v>
      </c>
      <c r="IM860" s="13" t="s">
        <v>297</v>
      </c>
      <c r="IN860" s="13" t="s">
        <v>297</v>
      </c>
      <c r="IO860" s="13" t="s">
        <v>297</v>
      </c>
      <c r="IP860" s="13" t="s">
        <v>297</v>
      </c>
      <c r="IQ860" s="13" t="s">
        <v>297</v>
      </c>
      <c r="IR860" s="13" t="s">
        <v>297</v>
      </c>
      <c r="IS860" s="13" t="s">
        <v>297</v>
      </c>
      <c r="IT860" s="13" t="s">
        <v>297</v>
      </c>
      <c r="IU860" s="13" t="s">
        <v>297</v>
      </c>
      <c r="IV860" s="13" t="s">
        <v>297</v>
      </c>
    </row>
    <row r="861" spans="1:256" ht="36.75" customHeight="1">
      <c r="A861" s="36" t="s">
        <v>325</v>
      </c>
      <c r="B861" s="36"/>
      <c r="C861" s="25">
        <f t="shared" si="44"/>
        <v>100</v>
      </c>
      <c r="D861" s="36"/>
      <c r="E861" s="29">
        <v>95</v>
      </c>
      <c r="F861" s="29">
        <v>95</v>
      </c>
      <c r="G861" s="154" t="s">
        <v>339</v>
      </c>
      <c r="H861" s="36"/>
      <c r="I861" s="76">
        <v>100</v>
      </c>
      <c r="J861" s="76"/>
      <c r="K861" s="64">
        <v>0</v>
      </c>
      <c r="L861" s="64">
        <v>0</v>
      </c>
      <c r="M861" s="36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 s="13"/>
      <c r="IQ861" s="13"/>
      <c r="IR861" s="13"/>
      <c r="IS861" s="13"/>
      <c r="IT861" s="13"/>
      <c r="IU861" s="13"/>
      <c r="IV861" s="13"/>
    </row>
    <row r="862" spans="1:256" ht="36.75" customHeight="1">
      <c r="A862" s="36" t="s">
        <v>326</v>
      </c>
      <c r="B862" s="36"/>
      <c r="C862" s="25">
        <v>100</v>
      </c>
      <c r="D862" s="36"/>
      <c r="E862" s="29">
        <v>0</v>
      </c>
      <c r="F862" s="29">
        <v>0</v>
      </c>
      <c r="G862" s="154"/>
      <c r="H862" s="36"/>
      <c r="I862" s="76"/>
      <c r="J862" s="76"/>
      <c r="K862" s="64"/>
      <c r="L862" s="64"/>
      <c r="M862" s="36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  <c r="IV862" s="13"/>
    </row>
    <row r="863" spans="1:256" ht="36.75" customHeight="1">
      <c r="A863" s="19" t="s">
        <v>327</v>
      </c>
      <c r="B863" s="19"/>
      <c r="C863" s="25">
        <f t="shared" si="44"/>
        <v>100</v>
      </c>
      <c r="D863" s="19"/>
      <c r="E863" s="29">
        <v>95</v>
      </c>
      <c r="F863" s="29">
        <v>95</v>
      </c>
      <c r="G863" s="154" t="s">
        <v>340</v>
      </c>
      <c r="H863" s="19"/>
      <c r="I863" s="78">
        <v>100</v>
      </c>
      <c r="J863" s="78"/>
      <c r="K863" s="64">
        <v>0</v>
      </c>
      <c r="L863" s="64">
        <v>0</v>
      </c>
      <c r="M863" s="1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ht="36.75" customHeight="1">
      <c r="A864" s="19" t="s">
        <v>328</v>
      </c>
      <c r="B864" s="19"/>
      <c r="C864" s="25">
        <v>100</v>
      </c>
      <c r="D864" s="19"/>
      <c r="E864" s="29">
        <v>0</v>
      </c>
      <c r="F864" s="29">
        <v>0</v>
      </c>
      <c r="G864" s="154"/>
      <c r="H864" s="19"/>
      <c r="I864" s="78"/>
      <c r="J864" s="78"/>
      <c r="K864" s="64"/>
      <c r="L864" s="64"/>
      <c r="M864" s="1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ht="36.75" customHeight="1">
      <c r="A865" s="52" t="s">
        <v>329</v>
      </c>
      <c r="B865" s="52"/>
      <c r="C865" s="25">
        <f t="shared" si="44"/>
        <v>100</v>
      </c>
      <c r="D865" s="52"/>
      <c r="E865" s="95">
        <v>99</v>
      </c>
      <c r="F865" s="95">
        <v>99</v>
      </c>
      <c r="G865" s="154" t="s">
        <v>341</v>
      </c>
      <c r="H865" s="52"/>
      <c r="I865" s="78">
        <f>K865/L865*100</f>
        <v>100</v>
      </c>
      <c r="J865" s="76"/>
      <c r="K865" s="64">
        <v>8</v>
      </c>
      <c r="L865" s="64">
        <v>8</v>
      </c>
      <c r="M865" s="52"/>
      <c r="N865" s="39"/>
      <c r="O865" s="39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2"/>
      <c r="DY865" s="12"/>
      <c r="DZ865" s="12"/>
      <c r="EA865" s="12"/>
      <c r="EB865" s="12"/>
      <c r="EC865" s="12"/>
      <c r="ED865" s="12"/>
      <c r="EE865" s="12"/>
      <c r="EF865" s="12"/>
      <c r="EG865" s="12"/>
      <c r="EH865" s="12"/>
      <c r="EI865" s="12"/>
      <c r="EJ865" s="12"/>
      <c r="EK865" s="12"/>
      <c r="EL865" s="12"/>
      <c r="EM865" s="12"/>
      <c r="EN865" s="12"/>
      <c r="EO865" s="12"/>
      <c r="EP865" s="12"/>
      <c r="EQ865" s="12"/>
      <c r="ER865" s="12"/>
      <c r="ES865" s="12"/>
      <c r="ET865" s="12"/>
      <c r="EU865" s="12"/>
      <c r="EV865" s="12"/>
      <c r="EW865" s="12"/>
      <c r="EX865" s="12"/>
      <c r="EY865" s="12"/>
      <c r="EZ865" s="12"/>
      <c r="FA865" s="12"/>
      <c r="FB865" s="12"/>
      <c r="FC865" s="12"/>
      <c r="FD865" s="12"/>
      <c r="FE865" s="12"/>
      <c r="FF865" s="12"/>
      <c r="FG865" s="12"/>
      <c r="FH865" s="12"/>
      <c r="FI865" s="12"/>
      <c r="FJ865" s="12"/>
      <c r="FK865" s="12"/>
      <c r="FL865" s="12"/>
      <c r="FM865" s="12"/>
      <c r="FN865" s="12"/>
      <c r="FO865" s="12"/>
      <c r="FP865" s="12"/>
      <c r="FQ865" s="12"/>
      <c r="FR865" s="12"/>
      <c r="FS865" s="12"/>
      <c r="FT865" s="12"/>
      <c r="FU865" s="12"/>
      <c r="FV865" s="12"/>
      <c r="FW865" s="12"/>
      <c r="FX865" s="12"/>
      <c r="FY865" s="12"/>
      <c r="FZ865" s="12"/>
      <c r="GA865" s="12"/>
      <c r="GB865" s="12"/>
      <c r="GC865" s="12"/>
      <c r="GD865" s="12"/>
      <c r="GE865" s="12"/>
      <c r="GF865" s="12"/>
      <c r="GG865" s="12"/>
      <c r="GH865" s="12"/>
      <c r="GI865" s="12"/>
      <c r="GJ865" s="12"/>
      <c r="GK865" s="12"/>
      <c r="GL865" s="12"/>
      <c r="GM865" s="12"/>
      <c r="GN865" s="12"/>
      <c r="GO865" s="12"/>
      <c r="GP865" s="12"/>
      <c r="GQ865" s="12"/>
      <c r="GR865" s="12"/>
      <c r="GS865" s="12"/>
      <c r="GT865" s="12"/>
      <c r="GU865" s="12"/>
      <c r="GV865" s="12"/>
      <c r="GW865" s="12"/>
      <c r="GX865" s="12"/>
      <c r="GY865" s="12"/>
      <c r="GZ865" s="12"/>
      <c r="HA865" s="12"/>
      <c r="HB865" s="12"/>
      <c r="HC865" s="12"/>
      <c r="HD865" s="12"/>
      <c r="HE865" s="12"/>
      <c r="HF865" s="12"/>
      <c r="HG865" s="12"/>
      <c r="HH865" s="12"/>
      <c r="HI865" s="12"/>
      <c r="HJ865" s="12"/>
      <c r="HK865" s="12"/>
      <c r="HL865" s="12"/>
      <c r="HM865" s="12"/>
      <c r="HN865" s="12"/>
      <c r="HO865" s="12"/>
      <c r="HP865" s="12"/>
      <c r="HQ865" s="12"/>
      <c r="HR865" s="12"/>
      <c r="HS865" s="12"/>
      <c r="HT865" s="12"/>
      <c r="HU865" s="12"/>
      <c r="HV865" s="12"/>
      <c r="HW865" s="12"/>
      <c r="HX865" s="12"/>
      <c r="HY865" s="12"/>
      <c r="HZ865" s="12"/>
      <c r="IA865" s="12"/>
      <c r="IB865" s="12"/>
      <c r="IC865" s="12"/>
      <c r="ID865" s="12"/>
      <c r="IE865" s="12"/>
      <c r="IF865" s="12"/>
      <c r="IG865" s="12"/>
      <c r="IH865" s="12"/>
      <c r="II865" s="12"/>
      <c r="IJ865" s="12"/>
      <c r="IK865" s="12"/>
      <c r="IL865" s="12"/>
      <c r="IM865" s="12"/>
      <c r="IN865" s="12"/>
      <c r="IO865" s="12"/>
      <c r="IP865" s="12"/>
      <c r="IQ865" s="12"/>
      <c r="IR865" s="12"/>
      <c r="IS865" s="12"/>
      <c r="IT865" s="12"/>
      <c r="IU865" s="12"/>
      <c r="IV865" s="12"/>
    </row>
    <row r="866" spans="1:256" ht="36.75" customHeight="1">
      <c r="A866" s="36" t="s">
        <v>330</v>
      </c>
      <c r="B866" s="36"/>
      <c r="C866" s="25">
        <f t="shared" si="44"/>
        <v>100</v>
      </c>
      <c r="D866" s="36"/>
      <c r="E866" s="95">
        <v>95</v>
      </c>
      <c r="F866" s="95">
        <v>95</v>
      </c>
      <c r="G866" s="154"/>
      <c r="H866" s="36"/>
      <c r="I866" s="78"/>
      <c r="J866" s="76"/>
      <c r="K866" s="64"/>
      <c r="L866" s="64"/>
      <c r="M866" s="36"/>
      <c r="N866" s="39"/>
      <c r="O866" s="39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 s="13"/>
      <c r="IQ866" s="13"/>
      <c r="IR866" s="13"/>
      <c r="IS866" s="13"/>
      <c r="IT866" s="13"/>
      <c r="IU866" s="13"/>
      <c r="IV866" s="13"/>
    </row>
    <row r="867" spans="1:256" ht="36.75" customHeight="1">
      <c r="A867" s="36" t="s">
        <v>331</v>
      </c>
      <c r="B867" s="36"/>
      <c r="C867" s="25">
        <f t="shared" si="44"/>
        <v>100</v>
      </c>
      <c r="D867" s="36"/>
      <c r="E867" s="95">
        <v>100</v>
      </c>
      <c r="F867" s="95">
        <v>100</v>
      </c>
      <c r="G867" s="154"/>
      <c r="H867" s="36"/>
      <c r="I867" s="78"/>
      <c r="J867" s="76"/>
      <c r="K867" s="64"/>
      <c r="L867" s="64"/>
      <c r="M867" s="36"/>
      <c r="N867" s="39"/>
      <c r="O867" s="39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  <c r="II867" s="13"/>
      <c r="IJ867" s="13"/>
      <c r="IK867" s="13"/>
      <c r="IL867" s="13"/>
      <c r="IM867" s="13"/>
      <c r="IN867" s="13"/>
      <c r="IO867" s="13"/>
      <c r="IP867" s="13"/>
      <c r="IQ867" s="13"/>
      <c r="IR867" s="13"/>
      <c r="IS867" s="13"/>
      <c r="IT867" s="13"/>
      <c r="IU867" s="13"/>
      <c r="IV867" s="13"/>
    </row>
    <row r="868" spans="1:256" ht="36.75" customHeight="1">
      <c r="A868" s="36" t="s">
        <v>332</v>
      </c>
      <c r="B868" s="36"/>
      <c r="C868" s="25">
        <f t="shared" si="44"/>
        <v>100</v>
      </c>
      <c r="D868" s="36"/>
      <c r="E868" s="95">
        <v>100</v>
      </c>
      <c r="F868" s="95">
        <v>100</v>
      </c>
      <c r="G868" s="154"/>
      <c r="H868" s="36"/>
      <c r="I868" s="78"/>
      <c r="J868" s="76"/>
      <c r="K868" s="64"/>
      <c r="L868" s="64"/>
      <c r="M868" s="36"/>
      <c r="N868" s="39"/>
      <c r="O868" s="39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 s="13"/>
      <c r="IQ868" s="13"/>
      <c r="IR868" s="13"/>
      <c r="IS868" s="13"/>
      <c r="IT868" s="13"/>
      <c r="IU868" s="13"/>
      <c r="IV868" s="13"/>
    </row>
    <row r="869" spans="1:256" ht="36.75" customHeight="1">
      <c r="A869" s="36" t="s">
        <v>333</v>
      </c>
      <c r="B869" s="36"/>
      <c r="C869" s="25">
        <f t="shared" si="44"/>
        <v>100</v>
      </c>
      <c r="D869" s="36"/>
      <c r="E869" s="95">
        <v>100</v>
      </c>
      <c r="F869" s="95">
        <v>100</v>
      </c>
      <c r="G869" s="154"/>
      <c r="H869" s="36"/>
      <c r="I869" s="78"/>
      <c r="J869" s="76"/>
      <c r="K869" s="64"/>
      <c r="L869" s="64"/>
      <c r="M869" s="36"/>
      <c r="N869" s="39"/>
      <c r="O869" s="39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 s="13"/>
      <c r="IQ869" s="13"/>
      <c r="IR869" s="13"/>
      <c r="IS869" s="13"/>
      <c r="IT869" s="13"/>
      <c r="IU869" s="13"/>
      <c r="IV869" s="13"/>
    </row>
    <row r="870" spans="1:256" ht="36.75" customHeight="1">
      <c r="A870" s="56" t="s">
        <v>334</v>
      </c>
      <c r="B870" s="56"/>
      <c r="C870" s="25">
        <f t="shared" si="44"/>
        <v>100</v>
      </c>
      <c r="D870" s="56"/>
      <c r="E870" s="95">
        <v>99</v>
      </c>
      <c r="F870" s="95">
        <v>99</v>
      </c>
      <c r="G870" s="154" t="s">
        <v>342</v>
      </c>
      <c r="H870" s="56"/>
      <c r="I870" s="78">
        <f>K870/L870*100</f>
        <v>100</v>
      </c>
      <c r="J870" s="78"/>
      <c r="K870" s="64">
        <v>43</v>
      </c>
      <c r="L870" s="64">
        <v>43</v>
      </c>
      <c r="M870" s="56"/>
      <c r="N870" s="40"/>
      <c r="O870" s="40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  <c r="EU870" s="15"/>
      <c r="EV870" s="15"/>
      <c r="EW870" s="15"/>
      <c r="EX870" s="15"/>
      <c r="EY870" s="15"/>
      <c r="EZ870" s="15"/>
      <c r="FA870" s="15"/>
      <c r="FB870" s="15"/>
      <c r="FC870" s="15"/>
      <c r="FD870" s="15"/>
      <c r="FE870" s="15"/>
      <c r="FF870" s="15"/>
      <c r="FG870" s="15"/>
      <c r="FH870" s="15"/>
      <c r="FI870" s="15"/>
      <c r="FJ870" s="15"/>
      <c r="FK870" s="15"/>
      <c r="FL870" s="15"/>
      <c r="FM870" s="15"/>
      <c r="FN870" s="15"/>
      <c r="FO870" s="15"/>
      <c r="FP870" s="15"/>
      <c r="FQ870" s="15"/>
      <c r="FR870" s="15"/>
      <c r="FS870" s="15"/>
      <c r="FT870" s="15"/>
      <c r="FU870" s="15"/>
      <c r="FV870" s="15"/>
      <c r="FW870" s="15"/>
      <c r="FX870" s="15"/>
      <c r="FY870" s="15"/>
      <c r="FZ870" s="15"/>
      <c r="GA870" s="15"/>
      <c r="GB870" s="15"/>
      <c r="GC870" s="15"/>
      <c r="GD870" s="15"/>
      <c r="GE870" s="15"/>
      <c r="GF870" s="15"/>
      <c r="GG870" s="15"/>
      <c r="GH870" s="15"/>
      <c r="GI870" s="15"/>
      <c r="GJ870" s="15"/>
      <c r="GK870" s="15"/>
      <c r="GL870" s="15"/>
      <c r="GM870" s="15"/>
      <c r="GN870" s="15"/>
      <c r="GO870" s="15"/>
      <c r="GP870" s="15"/>
      <c r="GQ870" s="15"/>
      <c r="GR870" s="15"/>
      <c r="GS870" s="15"/>
      <c r="GT870" s="15"/>
      <c r="GU870" s="15"/>
      <c r="GV870" s="15"/>
      <c r="GW870" s="15"/>
      <c r="GX870" s="15"/>
      <c r="GY870" s="15"/>
      <c r="GZ870" s="15"/>
      <c r="HA870" s="15"/>
      <c r="HB870" s="15"/>
      <c r="HC870" s="15"/>
      <c r="HD870" s="15"/>
      <c r="HE870" s="15"/>
      <c r="HF870" s="15"/>
      <c r="HG870" s="15"/>
      <c r="HH870" s="15"/>
      <c r="HI870" s="15"/>
      <c r="HJ870" s="15"/>
      <c r="HK870" s="15"/>
      <c r="HL870" s="15"/>
      <c r="HM870" s="15"/>
      <c r="HN870" s="15"/>
      <c r="HO870" s="15"/>
      <c r="HP870" s="15"/>
      <c r="HQ870" s="15"/>
      <c r="HR870" s="15"/>
      <c r="HS870" s="15"/>
      <c r="HT870" s="15"/>
      <c r="HU870" s="15"/>
      <c r="HV870" s="15"/>
      <c r="HW870" s="15"/>
      <c r="HX870" s="15"/>
      <c r="HY870" s="15"/>
      <c r="HZ870" s="15"/>
      <c r="IA870" s="15"/>
      <c r="IB870" s="15"/>
      <c r="IC870" s="15"/>
      <c r="ID870" s="15"/>
      <c r="IE870" s="15"/>
      <c r="IF870" s="15"/>
      <c r="IG870" s="15"/>
      <c r="IH870" s="15"/>
      <c r="II870" s="15"/>
      <c r="IJ870" s="15"/>
      <c r="IK870" s="15"/>
      <c r="IL870" s="15"/>
      <c r="IM870" s="15"/>
      <c r="IN870" s="15"/>
      <c r="IO870" s="15"/>
      <c r="IP870" s="15"/>
      <c r="IQ870" s="15"/>
      <c r="IR870" s="15"/>
      <c r="IS870" s="15"/>
      <c r="IT870" s="15"/>
      <c r="IU870" s="15"/>
      <c r="IV870" s="15"/>
    </row>
    <row r="871" spans="1:256" ht="36.75" customHeight="1">
      <c r="A871" s="19" t="s">
        <v>335</v>
      </c>
      <c r="B871" s="19"/>
      <c r="C871" s="25">
        <f t="shared" si="44"/>
        <v>100</v>
      </c>
      <c r="D871" s="19"/>
      <c r="E871" s="95">
        <v>95</v>
      </c>
      <c r="F871" s="95">
        <v>95</v>
      </c>
      <c r="G871" s="154"/>
      <c r="H871" s="19"/>
      <c r="I871" s="78"/>
      <c r="J871" s="78"/>
      <c r="K871" s="64"/>
      <c r="L871" s="64"/>
      <c r="M871" s="19"/>
      <c r="N871" s="40"/>
      <c r="O871" s="40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ht="36.75" customHeight="1">
      <c r="A872" s="19" t="s">
        <v>336</v>
      </c>
      <c r="B872" s="19"/>
      <c r="C872" s="25">
        <f t="shared" si="44"/>
        <v>100</v>
      </c>
      <c r="D872" s="19"/>
      <c r="E872" s="95">
        <v>100</v>
      </c>
      <c r="F872" s="95">
        <v>100</v>
      </c>
      <c r="G872" s="154"/>
      <c r="H872" s="19"/>
      <c r="I872" s="78"/>
      <c r="J872" s="78"/>
      <c r="K872" s="64"/>
      <c r="L872" s="64"/>
      <c r="M872" s="19"/>
      <c r="N872" s="40"/>
      <c r="O872" s="40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ht="36.75" customHeight="1">
      <c r="A873" s="19" t="s">
        <v>337</v>
      </c>
      <c r="B873" s="19"/>
      <c r="C873" s="25">
        <f t="shared" si="44"/>
        <v>100</v>
      </c>
      <c r="D873" s="19"/>
      <c r="E873" s="95">
        <v>100</v>
      </c>
      <c r="F873" s="95">
        <v>100</v>
      </c>
      <c r="G873" s="154"/>
      <c r="H873" s="19"/>
      <c r="I873" s="78"/>
      <c r="J873" s="78"/>
      <c r="K873" s="64"/>
      <c r="L873" s="64"/>
      <c r="M873" s="19"/>
      <c r="N873" s="40"/>
      <c r="O873" s="40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ht="36.75" customHeight="1">
      <c r="A874" s="19" t="s">
        <v>338</v>
      </c>
      <c r="B874" s="19"/>
      <c r="C874" s="25">
        <f t="shared" si="44"/>
        <v>100</v>
      </c>
      <c r="D874" s="19"/>
      <c r="E874" s="95">
        <v>100</v>
      </c>
      <c r="F874" s="95">
        <v>100</v>
      </c>
      <c r="G874" s="154"/>
      <c r="H874" s="19"/>
      <c r="I874" s="78"/>
      <c r="J874" s="78"/>
      <c r="K874" s="64"/>
      <c r="L874" s="64"/>
      <c r="M874" s="19"/>
      <c r="N874" s="40"/>
      <c r="O874" s="40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14" s="105" customFormat="1" ht="15">
      <c r="A875" s="113" t="s">
        <v>41</v>
      </c>
      <c r="B875" s="114"/>
      <c r="C875" s="114"/>
      <c r="D875" s="116">
        <f>D877+D891+D893+D907+D922+D928+D932</f>
        <v>55</v>
      </c>
      <c r="E875" s="116"/>
      <c r="F875" s="116"/>
      <c r="G875" s="117"/>
      <c r="H875" s="116"/>
      <c r="I875" s="117"/>
      <c r="J875" s="117">
        <f>J877+J891+J893+J907+J922+J928+J932</f>
        <v>17</v>
      </c>
      <c r="K875" s="117"/>
      <c r="L875" s="117"/>
      <c r="M875" s="116"/>
      <c r="N875" s="104"/>
    </row>
    <row r="876" spans="1:13" ht="15">
      <c r="A876" s="45" t="s">
        <v>87</v>
      </c>
      <c r="B876" s="24"/>
      <c r="C876" s="24"/>
      <c r="D876" s="24"/>
      <c r="E876" s="24"/>
      <c r="F876" s="24"/>
      <c r="G876" s="66"/>
      <c r="H876" s="24"/>
      <c r="I876" s="66"/>
      <c r="J876" s="66"/>
      <c r="K876" s="66"/>
      <c r="L876" s="66"/>
      <c r="M876" s="24"/>
    </row>
    <row r="877" spans="1:13" ht="39">
      <c r="A877" s="58" t="s">
        <v>88</v>
      </c>
      <c r="B877" s="49">
        <f>SUM(C878:C890)/D877</f>
        <v>100</v>
      </c>
      <c r="C877" s="22"/>
      <c r="D877" s="22">
        <v>13</v>
      </c>
      <c r="E877" s="22"/>
      <c r="F877" s="22"/>
      <c r="G877" s="67"/>
      <c r="H877" s="49">
        <f>SUM(I878:I887)/J877</f>
        <v>99.66996699669967</v>
      </c>
      <c r="I877" s="67"/>
      <c r="J877" s="67">
        <v>4</v>
      </c>
      <c r="K877" s="67"/>
      <c r="L877" s="67"/>
      <c r="M877" s="21">
        <f>(B877+H877)/2</f>
        <v>99.83498349834983</v>
      </c>
    </row>
    <row r="878" spans="1:13" ht="51.75">
      <c r="A878" s="3" t="s">
        <v>451</v>
      </c>
      <c r="B878" s="26"/>
      <c r="C878" s="28">
        <f aca="true" t="shared" si="45" ref="C878:C890">E878/F878*100</f>
        <v>100</v>
      </c>
      <c r="D878" s="26"/>
      <c r="E878" s="26">
        <v>100</v>
      </c>
      <c r="F878" s="26">
        <v>100</v>
      </c>
      <c r="G878" s="163" t="s">
        <v>95</v>
      </c>
      <c r="H878" s="29"/>
      <c r="I878" s="70">
        <f>K878/L878*100</f>
        <v>98.67986798679867</v>
      </c>
      <c r="J878" s="66"/>
      <c r="K878" s="71">
        <v>299</v>
      </c>
      <c r="L878" s="71">
        <v>303</v>
      </c>
      <c r="M878" s="24"/>
    </row>
    <row r="879" spans="1:13" ht="39">
      <c r="A879" s="3" t="s">
        <v>16</v>
      </c>
      <c r="B879" s="26"/>
      <c r="C879" s="28">
        <f t="shared" si="45"/>
        <v>100</v>
      </c>
      <c r="D879" s="26"/>
      <c r="E879" s="26">
        <v>100</v>
      </c>
      <c r="F879" s="26">
        <v>100</v>
      </c>
      <c r="G879" s="163"/>
      <c r="H879" s="29"/>
      <c r="I879" s="70"/>
      <c r="J879" s="66"/>
      <c r="K879" s="71"/>
      <c r="L879" s="71"/>
      <c r="M879" s="24"/>
    </row>
    <row r="880" spans="1:13" ht="51.75">
      <c r="A880" s="3" t="s">
        <v>452</v>
      </c>
      <c r="B880" s="26"/>
      <c r="C880" s="28">
        <f t="shared" si="45"/>
        <v>100</v>
      </c>
      <c r="D880" s="26"/>
      <c r="E880" s="26">
        <v>100</v>
      </c>
      <c r="F880" s="26">
        <v>100</v>
      </c>
      <c r="G880" s="163"/>
      <c r="H880" s="29"/>
      <c r="I880" s="70"/>
      <c r="J880" s="66"/>
      <c r="K880" s="71"/>
      <c r="L880" s="71"/>
      <c r="M880" s="24"/>
    </row>
    <row r="881" spans="1:13" ht="51.75">
      <c r="A881" s="3" t="s">
        <v>453</v>
      </c>
      <c r="B881" s="26"/>
      <c r="C881" s="28">
        <f t="shared" si="45"/>
        <v>100</v>
      </c>
      <c r="D881" s="26"/>
      <c r="E881" s="26">
        <v>95</v>
      </c>
      <c r="F881" s="26">
        <v>95</v>
      </c>
      <c r="G881" s="163"/>
      <c r="H881" s="29"/>
      <c r="I881" s="70"/>
      <c r="J881" s="66"/>
      <c r="K881" s="66"/>
      <c r="L881" s="66"/>
      <c r="M881" s="24"/>
    </row>
    <row r="882" spans="1:13" ht="57" customHeight="1">
      <c r="A882" s="3" t="s">
        <v>454</v>
      </c>
      <c r="B882" s="26"/>
      <c r="C882" s="28">
        <f t="shared" si="45"/>
        <v>100</v>
      </c>
      <c r="D882" s="26"/>
      <c r="E882" s="26">
        <v>100</v>
      </c>
      <c r="F882" s="26">
        <v>100</v>
      </c>
      <c r="G882" s="163"/>
      <c r="H882" s="29"/>
      <c r="I882" s="70"/>
      <c r="J882" s="66"/>
      <c r="K882" s="66"/>
      <c r="L882" s="66"/>
      <c r="M882" s="24"/>
    </row>
    <row r="883" spans="1:13" ht="51.75">
      <c r="A883" s="3" t="s">
        <v>455</v>
      </c>
      <c r="B883" s="26"/>
      <c r="C883" s="28">
        <f t="shared" si="45"/>
        <v>100</v>
      </c>
      <c r="D883" s="26"/>
      <c r="E883" s="3">
        <v>100</v>
      </c>
      <c r="F883" s="3">
        <v>100</v>
      </c>
      <c r="G883" s="163" t="s">
        <v>112</v>
      </c>
      <c r="H883" s="29"/>
      <c r="I883" s="77">
        <f>K883/L883*100</f>
        <v>100</v>
      </c>
      <c r="J883" s="66"/>
      <c r="K883" s="66">
        <v>7</v>
      </c>
      <c r="L883" s="66">
        <v>7</v>
      </c>
      <c r="M883" s="24"/>
    </row>
    <row r="884" spans="1:13" ht="51.75">
      <c r="A884" s="3" t="s">
        <v>456</v>
      </c>
      <c r="B884" s="26"/>
      <c r="C884" s="28">
        <f t="shared" si="45"/>
        <v>100</v>
      </c>
      <c r="D884" s="26"/>
      <c r="E884" s="3">
        <v>95</v>
      </c>
      <c r="F884" s="3">
        <v>95</v>
      </c>
      <c r="G884" s="163"/>
      <c r="H884" s="29"/>
      <c r="I884" s="77"/>
      <c r="J884" s="66"/>
      <c r="K884" s="66"/>
      <c r="L884" s="66"/>
      <c r="M884" s="24"/>
    </row>
    <row r="885" spans="1:13" ht="51.75">
      <c r="A885" s="3" t="s">
        <v>457</v>
      </c>
      <c r="B885" s="26"/>
      <c r="C885" s="28">
        <f t="shared" si="45"/>
        <v>100</v>
      </c>
      <c r="D885" s="26"/>
      <c r="E885" s="26">
        <v>100</v>
      </c>
      <c r="F885" s="26">
        <v>100</v>
      </c>
      <c r="G885" s="163" t="s">
        <v>304</v>
      </c>
      <c r="H885" s="29"/>
      <c r="I885" s="77">
        <f>K885/L885*100</f>
        <v>100</v>
      </c>
      <c r="J885" s="66"/>
      <c r="K885" s="66">
        <v>1</v>
      </c>
      <c r="L885" s="66">
        <v>1</v>
      </c>
      <c r="M885" s="24"/>
    </row>
    <row r="886" spans="1:13" ht="39">
      <c r="A886" s="3" t="s">
        <v>403</v>
      </c>
      <c r="B886" s="26"/>
      <c r="C886" s="28">
        <f t="shared" si="45"/>
        <v>100</v>
      </c>
      <c r="D886" s="26"/>
      <c r="E886" s="26">
        <v>100</v>
      </c>
      <c r="F886" s="26">
        <v>100</v>
      </c>
      <c r="G886" s="163"/>
      <c r="H886" s="24"/>
      <c r="I886" s="66"/>
      <c r="J886" s="66"/>
      <c r="K886" s="66"/>
      <c r="L886" s="66"/>
      <c r="M886" s="24"/>
    </row>
    <row r="887" spans="1:13" ht="51.75">
      <c r="A887" s="3" t="s">
        <v>458</v>
      </c>
      <c r="B887" s="26"/>
      <c r="C887" s="28">
        <f t="shared" si="45"/>
        <v>100</v>
      </c>
      <c r="D887" s="26"/>
      <c r="E887" s="3">
        <v>100</v>
      </c>
      <c r="F887" s="3">
        <v>100</v>
      </c>
      <c r="G887" s="163" t="s">
        <v>271</v>
      </c>
      <c r="H887" s="29"/>
      <c r="I887" s="70">
        <v>100</v>
      </c>
      <c r="J887" s="66"/>
      <c r="K887" s="66">
        <v>0</v>
      </c>
      <c r="L887" s="66">
        <v>0</v>
      </c>
      <c r="M887" s="24"/>
    </row>
    <row r="888" spans="1:13" ht="51.75">
      <c r="A888" s="3" t="s">
        <v>459</v>
      </c>
      <c r="B888" s="26"/>
      <c r="C888" s="28">
        <f t="shared" si="45"/>
        <v>100</v>
      </c>
      <c r="D888" s="26"/>
      <c r="E888" s="3">
        <v>95</v>
      </c>
      <c r="F888" s="3">
        <v>95</v>
      </c>
      <c r="G888" s="163"/>
      <c r="H888" s="29"/>
      <c r="I888" s="70"/>
      <c r="J888" s="66"/>
      <c r="K888" s="66"/>
      <c r="L888" s="66"/>
      <c r="M888" s="24"/>
    </row>
    <row r="889" spans="1:13" ht="51.75">
      <c r="A889" s="3" t="s">
        <v>460</v>
      </c>
      <c r="B889" s="26"/>
      <c r="C889" s="28">
        <f t="shared" si="45"/>
        <v>100</v>
      </c>
      <c r="D889" s="26"/>
      <c r="E889" s="3">
        <v>100</v>
      </c>
      <c r="F889" s="3">
        <v>100</v>
      </c>
      <c r="G889" s="163"/>
      <c r="H889" s="29"/>
      <c r="I889" s="70"/>
      <c r="J889" s="66"/>
      <c r="K889" s="66"/>
      <c r="L889" s="66"/>
      <c r="M889" s="24"/>
    </row>
    <row r="890" spans="1:13" ht="51.75">
      <c r="A890" s="3" t="s">
        <v>461</v>
      </c>
      <c r="B890" s="26"/>
      <c r="C890" s="28">
        <f t="shared" si="45"/>
        <v>100</v>
      </c>
      <c r="D890" s="26"/>
      <c r="E890" s="3">
        <v>100</v>
      </c>
      <c r="F890" s="3">
        <v>100</v>
      </c>
      <c r="G890" s="163"/>
      <c r="H890" s="29"/>
      <c r="I890" s="70"/>
      <c r="J890" s="66"/>
      <c r="K890" s="66"/>
      <c r="L890" s="66"/>
      <c r="M890" s="24"/>
    </row>
    <row r="891" spans="1:13" ht="15">
      <c r="A891" s="41" t="s">
        <v>136</v>
      </c>
      <c r="B891" s="21">
        <f>C892/D891</f>
        <v>100</v>
      </c>
      <c r="C891" s="21"/>
      <c r="D891" s="22">
        <v>1</v>
      </c>
      <c r="E891" s="4"/>
      <c r="F891" s="4"/>
      <c r="G891" s="79"/>
      <c r="H891" s="22">
        <f>I892/J891</f>
        <v>100</v>
      </c>
      <c r="I891" s="67"/>
      <c r="J891" s="67">
        <v>1</v>
      </c>
      <c r="K891" s="67"/>
      <c r="L891" s="67"/>
      <c r="M891" s="21">
        <f>(B891+H891)/2</f>
        <v>100</v>
      </c>
    </row>
    <row r="892" spans="1:13" ht="51">
      <c r="A892" s="34" t="s">
        <v>75</v>
      </c>
      <c r="B892" s="26"/>
      <c r="C892" s="28">
        <f>E892/F892*100</f>
        <v>100</v>
      </c>
      <c r="D892" s="26"/>
      <c r="E892" s="3">
        <v>95</v>
      </c>
      <c r="F892" s="3">
        <v>95</v>
      </c>
      <c r="G892" s="96" t="s">
        <v>144</v>
      </c>
      <c r="H892" s="26"/>
      <c r="I892" s="70">
        <f>K892/L892*100</f>
        <v>100</v>
      </c>
      <c r="J892" s="73"/>
      <c r="K892" s="73">
        <v>25</v>
      </c>
      <c r="L892" s="73">
        <v>25</v>
      </c>
      <c r="M892" s="35"/>
    </row>
    <row r="893" spans="1:13" ht="39">
      <c r="A893" s="53" t="s">
        <v>137</v>
      </c>
      <c r="B893" s="49">
        <f>SUM(C894:C906)/D893</f>
        <v>100.85020242914979</v>
      </c>
      <c r="C893" s="22"/>
      <c r="D893" s="22">
        <v>13</v>
      </c>
      <c r="E893" s="22"/>
      <c r="F893" s="22"/>
      <c r="G893" s="67"/>
      <c r="H893" s="49">
        <f>SUM(I894:I906)/J893</f>
        <v>80.22796352583586</v>
      </c>
      <c r="I893" s="67"/>
      <c r="J893" s="67">
        <v>4</v>
      </c>
      <c r="K893" s="67"/>
      <c r="L893" s="67"/>
      <c r="M893" s="21">
        <f>(B893+H893)/2</f>
        <v>90.53908297749282</v>
      </c>
    </row>
    <row r="894" spans="1:13" ht="51.75">
      <c r="A894" s="3" t="s">
        <v>213</v>
      </c>
      <c r="B894" s="55"/>
      <c r="C894" s="28">
        <f aca="true" t="shared" si="46" ref="C894:C906">E894/F894*100</f>
        <v>100</v>
      </c>
      <c r="D894" s="26"/>
      <c r="E894" s="3">
        <v>100</v>
      </c>
      <c r="F894" s="3">
        <v>100</v>
      </c>
      <c r="G894" s="157" t="s">
        <v>64</v>
      </c>
      <c r="H894" s="29"/>
      <c r="I894" s="123">
        <f>K894/L894*100</f>
        <v>100.91185410334347</v>
      </c>
      <c r="J894" s="64"/>
      <c r="K894" s="64">
        <v>332</v>
      </c>
      <c r="L894" s="64">
        <v>329</v>
      </c>
      <c r="M894" s="24"/>
    </row>
    <row r="895" spans="1:13" ht="51.75">
      <c r="A895" s="3" t="s">
        <v>214</v>
      </c>
      <c r="B895" s="26"/>
      <c r="C895" s="28">
        <f t="shared" si="46"/>
        <v>100</v>
      </c>
      <c r="D895" s="26"/>
      <c r="E895" s="3">
        <v>95</v>
      </c>
      <c r="F895" s="3">
        <v>95</v>
      </c>
      <c r="G895" s="157"/>
      <c r="H895" s="24"/>
      <c r="I895" s="66"/>
      <c r="J895" s="66"/>
      <c r="K895" s="66"/>
      <c r="L895" s="66"/>
      <c r="M895" s="24"/>
    </row>
    <row r="896" spans="1:13" ht="51.75">
      <c r="A896" s="3" t="s">
        <v>215</v>
      </c>
      <c r="B896" s="26"/>
      <c r="C896" s="28">
        <f t="shared" si="46"/>
        <v>100</v>
      </c>
      <c r="D896" s="26"/>
      <c r="E896" s="35">
        <v>100</v>
      </c>
      <c r="F896" s="35">
        <v>100</v>
      </c>
      <c r="G896" s="157"/>
      <c r="H896" s="24"/>
      <c r="I896" s="66"/>
      <c r="J896" s="66"/>
      <c r="K896" s="66"/>
      <c r="L896" s="66"/>
      <c r="M896" s="24"/>
    </row>
    <row r="897" spans="1:13" ht="51.75">
      <c r="A897" s="3" t="s">
        <v>32</v>
      </c>
      <c r="B897" s="26"/>
      <c r="C897" s="28">
        <f t="shared" si="46"/>
        <v>100</v>
      </c>
      <c r="D897" s="26"/>
      <c r="E897" s="35">
        <v>95</v>
      </c>
      <c r="F897" s="35">
        <v>95</v>
      </c>
      <c r="G897" s="157"/>
      <c r="H897" s="29"/>
      <c r="I897" s="64"/>
      <c r="J897" s="64"/>
      <c r="K897" s="64"/>
      <c r="L897" s="64"/>
      <c r="M897" s="24"/>
    </row>
    <row r="898" spans="1:13" ht="51.75">
      <c r="A898" s="3" t="s">
        <v>195</v>
      </c>
      <c r="B898" s="26"/>
      <c r="C898" s="28">
        <v>110</v>
      </c>
      <c r="D898" s="26"/>
      <c r="E898" s="35">
        <v>100</v>
      </c>
      <c r="F898" s="35">
        <v>77</v>
      </c>
      <c r="G898" s="157"/>
      <c r="H898" s="29"/>
      <c r="I898" s="64"/>
      <c r="J898" s="64"/>
      <c r="K898" s="64"/>
      <c r="L898" s="64"/>
      <c r="M898" s="24"/>
    </row>
    <row r="899" spans="1:13" ht="39">
      <c r="A899" s="3" t="s">
        <v>196</v>
      </c>
      <c r="B899" s="26"/>
      <c r="C899" s="28">
        <f t="shared" si="46"/>
        <v>100</v>
      </c>
      <c r="D899" s="26"/>
      <c r="E899" s="3">
        <v>100</v>
      </c>
      <c r="F899" s="3">
        <v>100</v>
      </c>
      <c r="G899" s="157" t="s">
        <v>112</v>
      </c>
      <c r="H899" s="29"/>
      <c r="I899" s="77">
        <v>110</v>
      </c>
      <c r="J899" s="64"/>
      <c r="K899" s="64">
        <v>15</v>
      </c>
      <c r="L899" s="64">
        <v>12</v>
      </c>
      <c r="M899" s="24"/>
    </row>
    <row r="900" spans="1:13" ht="77.25">
      <c r="A900" s="3" t="s">
        <v>197</v>
      </c>
      <c r="B900" s="26"/>
      <c r="C900" s="28">
        <f t="shared" si="46"/>
        <v>100</v>
      </c>
      <c r="D900" s="26"/>
      <c r="E900" s="3">
        <v>100</v>
      </c>
      <c r="F900" s="3">
        <v>100</v>
      </c>
      <c r="G900" s="157"/>
      <c r="H900" s="29"/>
      <c r="I900" s="64"/>
      <c r="J900" s="64"/>
      <c r="K900" s="64"/>
      <c r="L900" s="64"/>
      <c r="M900" s="24"/>
    </row>
    <row r="901" spans="1:13" ht="51.75">
      <c r="A901" s="3" t="s">
        <v>216</v>
      </c>
      <c r="B901" s="26"/>
      <c r="C901" s="28">
        <f t="shared" si="46"/>
        <v>100</v>
      </c>
      <c r="D901" s="26"/>
      <c r="E901" s="26">
        <v>95</v>
      </c>
      <c r="F901" s="26">
        <v>95</v>
      </c>
      <c r="G901" s="157" t="s">
        <v>117</v>
      </c>
      <c r="H901" s="29"/>
      <c r="I901" s="77">
        <v>110</v>
      </c>
      <c r="J901" s="64"/>
      <c r="K901" s="64">
        <v>5</v>
      </c>
      <c r="L901" s="64">
        <v>3</v>
      </c>
      <c r="M901" s="24"/>
    </row>
    <row r="902" spans="1:13" ht="102.75">
      <c r="A902" s="3" t="s">
        <v>235</v>
      </c>
      <c r="B902" s="26"/>
      <c r="C902" s="28">
        <f t="shared" si="46"/>
        <v>100</v>
      </c>
      <c r="D902" s="26"/>
      <c r="E902" s="26">
        <v>100</v>
      </c>
      <c r="F902" s="26">
        <v>100</v>
      </c>
      <c r="G902" s="157"/>
      <c r="H902" s="24"/>
      <c r="I902" s="66"/>
      <c r="J902" s="66"/>
      <c r="K902" s="66"/>
      <c r="L902" s="66"/>
      <c r="M902" s="24"/>
    </row>
    <row r="903" spans="1:13" ht="39">
      <c r="A903" s="60" t="s">
        <v>200</v>
      </c>
      <c r="B903" s="26"/>
      <c r="C903" s="28">
        <f t="shared" si="46"/>
        <v>100</v>
      </c>
      <c r="D903" s="26"/>
      <c r="E903" s="26">
        <v>100</v>
      </c>
      <c r="F903" s="27">
        <v>100</v>
      </c>
      <c r="G903" s="157" t="s">
        <v>305</v>
      </c>
      <c r="H903" s="29"/>
      <c r="I903" s="124">
        <v>0</v>
      </c>
      <c r="J903" s="64"/>
      <c r="K903" s="64">
        <v>0</v>
      </c>
      <c r="L903" s="64">
        <v>1</v>
      </c>
      <c r="M903" s="24"/>
    </row>
    <row r="904" spans="1:13" ht="77.25">
      <c r="A904" s="60" t="s">
        <v>201</v>
      </c>
      <c r="B904" s="26"/>
      <c r="C904" s="28">
        <f t="shared" si="46"/>
        <v>100</v>
      </c>
      <c r="D904" s="26"/>
      <c r="E904" s="26">
        <v>100</v>
      </c>
      <c r="F904" s="27">
        <v>100</v>
      </c>
      <c r="G904" s="157"/>
      <c r="H904" s="29"/>
      <c r="I904" s="64"/>
      <c r="J904" s="64"/>
      <c r="K904" s="64"/>
      <c r="L904" s="64"/>
      <c r="M904" s="24"/>
    </row>
    <row r="905" spans="1:13" ht="51.75">
      <c r="A905" s="60" t="s">
        <v>202</v>
      </c>
      <c r="B905" s="26"/>
      <c r="C905" s="28">
        <f t="shared" si="46"/>
        <v>101.05263157894737</v>
      </c>
      <c r="D905" s="26"/>
      <c r="E905" s="26">
        <v>96</v>
      </c>
      <c r="F905" s="27">
        <v>95</v>
      </c>
      <c r="G905" s="157"/>
      <c r="H905" s="29"/>
      <c r="I905" s="64"/>
      <c r="J905" s="64"/>
      <c r="K905" s="64"/>
      <c r="L905" s="64"/>
      <c r="M905" s="24"/>
    </row>
    <row r="906" spans="1:13" ht="102.75">
      <c r="A906" s="60" t="s">
        <v>203</v>
      </c>
      <c r="B906" s="26"/>
      <c r="C906" s="28">
        <f t="shared" si="46"/>
        <v>100</v>
      </c>
      <c r="D906" s="26"/>
      <c r="E906" s="26">
        <v>100</v>
      </c>
      <c r="F906" s="27">
        <v>100</v>
      </c>
      <c r="G906" s="157"/>
      <c r="H906" s="29"/>
      <c r="I906" s="64"/>
      <c r="J906" s="64"/>
      <c r="K906" s="64"/>
      <c r="L906" s="64"/>
      <c r="M906" s="24"/>
    </row>
    <row r="907" spans="1:13" ht="38.25">
      <c r="A907" s="48" t="s">
        <v>138</v>
      </c>
      <c r="B907" s="49">
        <f>SUM(C908:C921)/D907</f>
        <v>100</v>
      </c>
      <c r="C907" s="49"/>
      <c r="D907" s="50">
        <v>14</v>
      </c>
      <c r="E907" s="22"/>
      <c r="F907" s="22"/>
      <c r="G907" s="67"/>
      <c r="H907" s="49">
        <f>SUM(I908:I920)/J907</f>
        <v>104.24783549783551</v>
      </c>
      <c r="I907" s="67"/>
      <c r="J907" s="67">
        <v>3</v>
      </c>
      <c r="K907" s="67"/>
      <c r="L907" s="67"/>
      <c r="M907" s="21">
        <f>(B907+H907)/2</f>
        <v>102.12391774891776</v>
      </c>
    </row>
    <row r="908" spans="1:14" ht="56.25" customHeight="1">
      <c r="A908" s="36" t="s">
        <v>33</v>
      </c>
      <c r="B908" s="29"/>
      <c r="C908" s="37">
        <f aca="true" t="shared" si="47" ref="C908:C921">E908/F908*100</f>
        <v>100</v>
      </c>
      <c r="D908" s="29"/>
      <c r="E908" s="29">
        <v>100</v>
      </c>
      <c r="F908" s="29">
        <v>100</v>
      </c>
      <c r="G908" s="154" t="s">
        <v>114</v>
      </c>
      <c r="H908" s="29"/>
      <c r="I908" s="77">
        <f>K908/L908*100</f>
        <v>106.25</v>
      </c>
      <c r="J908" s="64"/>
      <c r="K908" s="64">
        <v>51</v>
      </c>
      <c r="L908" s="64">
        <v>48</v>
      </c>
      <c r="M908" s="29"/>
      <c r="N908" s="1"/>
    </row>
    <row r="909" spans="1:13" ht="39">
      <c r="A909" s="125" t="s">
        <v>6</v>
      </c>
      <c r="B909" s="26"/>
      <c r="C909" s="37">
        <f t="shared" si="47"/>
        <v>100</v>
      </c>
      <c r="D909" s="26"/>
      <c r="E909" s="26">
        <v>100</v>
      </c>
      <c r="F909" s="26">
        <v>100</v>
      </c>
      <c r="G909" s="154"/>
      <c r="H909" s="29"/>
      <c r="I909" s="66"/>
      <c r="J909" s="66"/>
      <c r="K909" s="66"/>
      <c r="L909" s="66"/>
      <c r="M909" s="24"/>
    </row>
    <row r="910" spans="1:13" ht="77.25">
      <c r="A910" s="125" t="s">
        <v>7</v>
      </c>
      <c r="B910" s="26"/>
      <c r="C910" s="37">
        <f t="shared" si="47"/>
        <v>100</v>
      </c>
      <c r="D910" s="26"/>
      <c r="E910" s="26">
        <v>100</v>
      </c>
      <c r="F910" s="26">
        <v>100</v>
      </c>
      <c r="G910" s="154"/>
      <c r="H910" s="29"/>
      <c r="I910" s="66"/>
      <c r="J910" s="66"/>
      <c r="K910" s="66"/>
      <c r="L910" s="66"/>
      <c r="M910" s="24"/>
    </row>
    <row r="911" spans="1:13" ht="51.75">
      <c r="A911" s="125" t="s">
        <v>34</v>
      </c>
      <c r="B911" s="26"/>
      <c r="C911" s="37">
        <f t="shared" si="47"/>
        <v>100</v>
      </c>
      <c r="D911" s="26"/>
      <c r="E911" s="26">
        <v>95</v>
      </c>
      <c r="F911" s="26">
        <v>95</v>
      </c>
      <c r="G911" s="154"/>
      <c r="H911" s="29"/>
      <c r="I911" s="66"/>
      <c r="J911" s="66"/>
      <c r="K911" s="66"/>
      <c r="L911" s="66"/>
      <c r="M911" s="24"/>
    </row>
    <row r="912" spans="1:13" ht="115.5">
      <c r="A912" s="125" t="s">
        <v>9</v>
      </c>
      <c r="B912" s="26"/>
      <c r="C912" s="37">
        <f t="shared" si="47"/>
        <v>100</v>
      </c>
      <c r="D912" s="26"/>
      <c r="E912" s="26">
        <v>100</v>
      </c>
      <c r="F912" s="26">
        <v>100</v>
      </c>
      <c r="G912" s="154"/>
      <c r="H912" s="29"/>
      <c r="I912" s="70"/>
      <c r="J912" s="66"/>
      <c r="K912" s="66"/>
      <c r="L912" s="66"/>
      <c r="M912" s="24"/>
    </row>
    <row r="913" spans="1:14" ht="51.75">
      <c r="A913" s="36" t="s">
        <v>58</v>
      </c>
      <c r="B913" s="29"/>
      <c r="C913" s="37">
        <f t="shared" si="47"/>
        <v>100</v>
      </c>
      <c r="D913" s="29"/>
      <c r="E913" s="29">
        <v>100</v>
      </c>
      <c r="F913" s="29">
        <v>100</v>
      </c>
      <c r="G913" s="154" t="s">
        <v>146</v>
      </c>
      <c r="H913" s="29"/>
      <c r="I913" s="77">
        <f>K913/L913*100</f>
        <v>106.49350649350649</v>
      </c>
      <c r="J913" s="64"/>
      <c r="K913" s="126">
        <v>82</v>
      </c>
      <c r="L913" s="126">
        <v>77</v>
      </c>
      <c r="M913" s="29"/>
      <c r="N913" s="1"/>
    </row>
    <row r="914" spans="1:13" ht="39">
      <c r="A914" s="125" t="s">
        <v>10</v>
      </c>
      <c r="B914" s="26"/>
      <c r="C914" s="37">
        <f t="shared" si="47"/>
        <v>100</v>
      </c>
      <c r="D914" s="26"/>
      <c r="E914" s="26">
        <v>100</v>
      </c>
      <c r="F914" s="26">
        <v>100</v>
      </c>
      <c r="G914" s="154"/>
      <c r="H914" s="29"/>
      <c r="I914" s="77"/>
      <c r="J914" s="64"/>
      <c r="K914" s="126"/>
      <c r="L914" s="126"/>
      <c r="M914" s="29"/>
    </row>
    <row r="915" spans="1:13" ht="77.25">
      <c r="A915" s="125" t="s">
        <v>11</v>
      </c>
      <c r="B915" s="26"/>
      <c r="C915" s="37">
        <f t="shared" si="47"/>
        <v>100</v>
      </c>
      <c r="D915" s="26"/>
      <c r="E915" s="26">
        <v>100</v>
      </c>
      <c r="F915" s="26">
        <v>100</v>
      </c>
      <c r="G915" s="154"/>
      <c r="H915" s="24"/>
      <c r="I915" s="66"/>
      <c r="J915" s="66"/>
      <c r="K915" s="66"/>
      <c r="L915" s="66"/>
      <c r="M915" s="29"/>
    </row>
    <row r="916" spans="1:13" ht="51.75">
      <c r="A916" s="125" t="s">
        <v>145</v>
      </c>
      <c r="B916" s="26"/>
      <c r="C916" s="37">
        <f t="shared" si="47"/>
        <v>100</v>
      </c>
      <c r="D916" s="26"/>
      <c r="E916" s="26">
        <v>95</v>
      </c>
      <c r="F916" s="26">
        <v>95</v>
      </c>
      <c r="G916" s="154"/>
      <c r="H916" s="29"/>
      <c r="I916" s="77"/>
      <c r="J916" s="64"/>
      <c r="K916" s="64"/>
      <c r="L916" s="64"/>
      <c r="M916" s="29"/>
    </row>
    <row r="917" spans="1:13" ht="115.5">
      <c r="A917" s="125" t="s">
        <v>59</v>
      </c>
      <c r="B917" s="26"/>
      <c r="C917" s="37">
        <f t="shared" si="47"/>
        <v>100</v>
      </c>
      <c r="D917" s="26"/>
      <c r="E917" s="26">
        <v>100</v>
      </c>
      <c r="F917" s="26">
        <v>100</v>
      </c>
      <c r="G917" s="154"/>
      <c r="H917" s="29"/>
      <c r="I917" s="77"/>
      <c r="J917" s="64"/>
      <c r="K917" s="76"/>
      <c r="L917" s="64"/>
      <c r="M917" s="29"/>
    </row>
    <row r="918" spans="1:13" ht="63.75">
      <c r="A918" s="9" t="s">
        <v>124</v>
      </c>
      <c r="B918" s="26"/>
      <c r="C918" s="37">
        <f t="shared" si="47"/>
        <v>100</v>
      </c>
      <c r="D918" s="26"/>
      <c r="E918" s="3">
        <v>100</v>
      </c>
      <c r="F918" s="3">
        <v>100</v>
      </c>
      <c r="G918" s="163" t="s">
        <v>364</v>
      </c>
      <c r="H918" s="29"/>
      <c r="I918" s="77">
        <v>100</v>
      </c>
      <c r="J918" s="64"/>
      <c r="K918" s="126">
        <v>0</v>
      </c>
      <c r="L918" s="126">
        <v>0</v>
      </c>
      <c r="M918" s="24"/>
    </row>
    <row r="919" spans="1:13" ht="51">
      <c r="A919" s="9" t="s">
        <v>125</v>
      </c>
      <c r="B919" s="26"/>
      <c r="C919" s="37">
        <f t="shared" si="47"/>
        <v>100</v>
      </c>
      <c r="D919" s="26"/>
      <c r="E919" s="3">
        <v>100</v>
      </c>
      <c r="F919" s="3">
        <v>100</v>
      </c>
      <c r="G919" s="163"/>
      <c r="H919" s="29"/>
      <c r="I919" s="70"/>
      <c r="J919" s="66"/>
      <c r="K919" s="66"/>
      <c r="L919" s="66"/>
      <c r="M919" s="24"/>
    </row>
    <row r="920" spans="1:13" ht="76.5">
      <c r="A920" s="9" t="s">
        <v>126</v>
      </c>
      <c r="B920" s="26"/>
      <c r="C920" s="37">
        <f t="shared" si="47"/>
        <v>100</v>
      </c>
      <c r="D920" s="26"/>
      <c r="E920" s="35">
        <v>100</v>
      </c>
      <c r="F920" s="35">
        <v>100</v>
      </c>
      <c r="G920" s="163"/>
      <c r="H920" s="29"/>
      <c r="I920" s="70"/>
      <c r="J920" s="66"/>
      <c r="K920" s="66"/>
      <c r="L920" s="66"/>
      <c r="M920" s="24"/>
    </row>
    <row r="921" spans="1:13" ht="51">
      <c r="A921" s="9" t="s">
        <v>127</v>
      </c>
      <c r="B921" s="26"/>
      <c r="C921" s="37">
        <f t="shared" si="47"/>
        <v>100</v>
      </c>
      <c r="D921" s="26"/>
      <c r="E921" s="26">
        <v>95</v>
      </c>
      <c r="F921" s="26">
        <v>95</v>
      </c>
      <c r="G921" s="163"/>
      <c r="H921" s="29"/>
      <c r="I921" s="70"/>
      <c r="J921" s="66"/>
      <c r="K921" s="66"/>
      <c r="L921" s="66"/>
      <c r="M921" s="24"/>
    </row>
    <row r="922" spans="1:13" ht="26.25">
      <c r="A922" s="42" t="s">
        <v>28</v>
      </c>
      <c r="B922" s="21">
        <f>SUM(C923:C927)/D922</f>
        <v>106</v>
      </c>
      <c r="C922" s="21"/>
      <c r="D922" s="22">
        <v>5</v>
      </c>
      <c r="E922" s="49"/>
      <c r="F922" s="21"/>
      <c r="G922" s="75"/>
      <c r="H922" s="21">
        <f>I923/J922</f>
        <v>110</v>
      </c>
      <c r="I922" s="75"/>
      <c r="J922" s="69">
        <v>1</v>
      </c>
      <c r="K922" s="75"/>
      <c r="L922" s="67"/>
      <c r="M922" s="21">
        <f>(B922+H922)/2</f>
        <v>108</v>
      </c>
    </row>
    <row r="923" spans="1:13" ht="51.75">
      <c r="A923" s="82" t="s">
        <v>76</v>
      </c>
      <c r="B923" s="24"/>
      <c r="C923" s="122">
        <v>110</v>
      </c>
      <c r="D923" s="24"/>
      <c r="E923" s="26">
        <v>1</v>
      </c>
      <c r="F923" s="27">
        <v>0</v>
      </c>
      <c r="G923" s="157" t="s">
        <v>82</v>
      </c>
      <c r="H923" s="24"/>
      <c r="I923" s="70">
        <v>110</v>
      </c>
      <c r="J923" s="66"/>
      <c r="K923" s="66">
        <v>484</v>
      </c>
      <c r="L923" s="66">
        <v>353</v>
      </c>
      <c r="M923" s="19"/>
    </row>
    <row r="924" spans="1:13" ht="39">
      <c r="A924" s="82" t="s">
        <v>77</v>
      </c>
      <c r="B924" s="24"/>
      <c r="C924" s="25">
        <v>110</v>
      </c>
      <c r="D924" s="24"/>
      <c r="E924" s="26">
        <v>8</v>
      </c>
      <c r="F924" s="27">
        <v>1</v>
      </c>
      <c r="G924" s="157"/>
      <c r="H924" s="24"/>
      <c r="I924" s="66"/>
      <c r="J924" s="66"/>
      <c r="K924" s="66"/>
      <c r="L924" s="66"/>
      <c r="M924" s="19"/>
    </row>
    <row r="925" spans="1:13" ht="51.75">
      <c r="A925" s="82" t="s">
        <v>78</v>
      </c>
      <c r="B925" s="24"/>
      <c r="C925" s="25">
        <v>110</v>
      </c>
      <c r="D925" s="24"/>
      <c r="E925" s="26">
        <v>42</v>
      </c>
      <c r="F925" s="27">
        <v>10</v>
      </c>
      <c r="G925" s="157"/>
      <c r="H925" s="24"/>
      <c r="I925" s="66"/>
      <c r="J925" s="66"/>
      <c r="K925" s="66"/>
      <c r="L925" s="66"/>
      <c r="M925" s="19"/>
    </row>
    <row r="926" spans="1:13" ht="26.25">
      <c r="A926" s="82" t="s">
        <v>79</v>
      </c>
      <c r="B926" s="24"/>
      <c r="C926" s="25">
        <f>E926/F926*100</f>
        <v>100</v>
      </c>
      <c r="D926" s="24"/>
      <c r="E926" s="26">
        <v>100</v>
      </c>
      <c r="F926" s="27">
        <v>100</v>
      </c>
      <c r="G926" s="157"/>
      <c r="H926" s="24"/>
      <c r="I926" s="66"/>
      <c r="J926" s="66"/>
      <c r="K926" s="66"/>
      <c r="L926" s="66"/>
      <c r="M926" s="19"/>
    </row>
    <row r="927" spans="1:13" ht="64.5">
      <c r="A927" s="82" t="s">
        <v>80</v>
      </c>
      <c r="B927" s="24"/>
      <c r="C927" s="25">
        <f>E927/F927*100</f>
        <v>100</v>
      </c>
      <c r="D927" s="24"/>
      <c r="E927" s="26">
        <v>95</v>
      </c>
      <c r="F927" s="27">
        <v>95</v>
      </c>
      <c r="G927" s="157"/>
      <c r="H927" s="24"/>
      <c r="I927" s="66"/>
      <c r="J927" s="66"/>
      <c r="K927" s="66"/>
      <c r="L927" s="66"/>
      <c r="M927" s="19"/>
    </row>
    <row r="928" spans="1:13" ht="26.25">
      <c r="A928" s="42" t="s">
        <v>29</v>
      </c>
      <c r="B928" s="21">
        <f>SUM(C929:C931)/D928</f>
        <v>100</v>
      </c>
      <c r="C928" s="21"/>
      <c r="D928" s="22">
        <v>3</v>
      </c>
      <c r="E928" s="23"/>
      <c r="F928" s="22"/>
      <c r="G928" s="67"/>
      <c r="H928" s="21">
        <f>I929/J928</f>
        <v>100</v>
      </c>
      <c r="I928" s="67"/>
      <c r="J928" s="67">
        <v>1</v>
      </c>
      <c r="K928" s="67"/>
      <c r="L928" s="67"/>
      <c r="M928" s="21">
        <f>(B928+H928)/2</f>
        <v>100</v>
      </c>
    </row>
    <row r="929" spans="1:13" ht="22.5" customHeight="1">
      <c r="A929" s="60" t="s">
        <v>19</v>
      </c>
      <c r="B929" s="24"/>
      <c r="C929" s="25">
        <f>E929/F929*100</f>
        <v>100</v>
      </c>
      <c r="D929" s="24"/>
      <c r="E929" s="30">
        <v>100</v>
      </c>
      <c r="F929" s="29">
        <v>100</v>
      </c>
      <c r="G929" s="157" t="s">
        <v>81</v>
      </c>
      <c r="H929" s="29"/>
      <c r="I929" s="70">
        <v>100</v>
      </c>
      <c r="J929" s="66"/>
      <c r="K929" s="66">
        <v>0</v>
      </c>
      <c r="L929" s="66">
        <v>0</v>
      </c>
      <c r="M929" s="19"/>
    </row>
    <row r="930" spans="1:13" ht="15">
      <c r="A930" s="60" t="s">
        <v>20</v>
      </c>
      <c r="B930" s="24"/>
      <c r="C930" s="25">
        <f>E930/F930*100</f>
        <v>100</v>
      </c>
      <c r="D930" s="24"/>
      <c r="E930" s="30">
        <v>100</v>
      </c>
      <c r="F930" s="29">
        <v>100</v>
      </c>
      <c r="G930" s="157"/>
      <c r="H930" s="29"/>
      <c r="I930" s="64"/>
      <c r="J930" s="66"/>
      <c r="K930" s="66"/>
      <c r="L930" s="66"/>
      <c r="M930" s="19"/>
    </row>
    <row r="931" spans="1:13" ht="51.75">
      <c r="A931" s="60" t="s">
        <v>21</v>
      </c>
      <c r="B931" s="24"/>
      <c r="C931" s="25">
        <v>100</v>
      </c>
      <c r="D931" s="24"/>
      <c r="E931" s="30">
        <v>0</v>
      </c>
      <c r="F931" s="29">
        <v>0</v>
      </c>
      <c r="G931" s="157"/>
      <c r="H931" s="29"/>
      <c r="I931" s="64"/>
      <c r="J931" s="66"/>
      <c r="K931" s="66"/>
      <c r="L931" s="66"/>
      <c r="M931" s="19"/>
    </row>
    <row r="932" spans="1:13" ht="15">
      <c r="A932" s="20" t="s">
        <v>108</v>
      </c>
      <c r="B932" s="21">
        <f>SUM(C933:C938)/D932</f>
        <v>100</v>
      </c>
      <c r="C932" s="21"/>
      <c r="D932" s="22">
        <v>6</v>
      </c>
      <c r="E932" s="23"/>
      <c r="F932" s="22"/>
      <c r="G932" s="67"/>
      <c r="H932" s="21">
        <f>SUM(I933:I937)/J932</f>
        <v>90.25716641298834</v>
      </c>
      <c r="I932" s="67"/>
      <c r="J932" s="67">
        <v>3</v>
      </c>
      <c r="K932" s="67"/>
      <c r="L932" s="67"/>
      <c r="M932" s="21">
        <f>(B932+H932)/2</f>
        <v>95.12858320649417</v>
      </c>
    </row>
    <row r="933" spans="1:13" ht="51">
      <c r="A933" s="9" t="s">
        <v>69</v>
      </c>
      <c r="B933" s="24"/>
      <c r="C933" s="25">
        <f aca="true" t="shared" si="48" ref="C933:C938">E933/F933*100</f>
        <v>100</v>
      </c>
      <c r="D933" s="24"/>
      <c r="E933" s="26">
        <v>95</v>
      </c>
      <c r="F933" s="27">
        <v>95</v>
      </c>
      <c r="G933" s="157" t="s">
        <v>141</v>
      </c>
      <c r="H933" s="26"/>
      <c r="I933" s="72">
        <f>K933/L933*100</f>
        <v>104.45205479452055</v>
      </c>
      <c r="J933" s="73"/>
      <c r="K933" s="17">
        <v>305</v>
      </c>
      <c r="L933" s="17">
        <v>292</v>
      </c>
      <c r="M933" s="19"/>
    </row>
    <row r="934" spans="1:13" ht="15">
      <c r="A934" s="9" t="s">
        <v>70</v>
      </c>
      <c r="B934" s="24"/>
      <c r="C934" s="25">
        <f t="shared" si="48"/>
        <v>100</v>
      </c>
      <c r="D934" s="24"/>
      <c r="E934" s="26">
        <v>100</v>
      </c>
      <c r="F934" s="27">
        <v>100</v>
      </c>
      <c r="G934" s="157"/>
      <c r="H934" s="26"/>
      <c r="I934" s="73"/>
      <c r="J934" s="73"/>
      <c r="K934" s="74"/>
      <c r="L934" s="74"/>
      <c r="M934" s="19"/>
    </row>
    <row r="935" spans="1:13" ht="51">
      <c r="A935" s="9" t="s">
        <v>71</v>
      </c>
      <c r="B935" s="24"/>
      <c r="C935" s="25">
        <f t="shared" si="48"/>
        <v>100</v>
      </c>
      <c r="D935" s="24"/>
      <c r="E935" s="3">
        <v>95</v>
      </c>
      <c r="F935" s="3">
        <v>95</v>
      </c>
      <c r="G935" s="157" t="s">
        <v>143</v>
      </c>
      <c r="H935" s="26"/>
      <c r="I935" s="72">
        <f>K935/L935*100</f>
        <v>96.875</v>
      </c>
      <c r="J935" s="73"/>
      <c r="K935" s="74">
        <v>310</v>
      </c>
      <c r="L935" s="74">
        <v>320</v>
      </c>
      <c r="M935" s="19"/>
    </row>
    <row r="936" spans="1:13" ht="15">
      <c r="A936" s="9" t="s">
        <v>72</v>
      </c>
      <c r="B936" s="24"/>
      <c r="C936" s="25">
        <f t="shared" si="48"/>
        <v>100</v>
      </c>
      <c r="D936" s="24"/>
      <c r="E936" s="26">
        <v>100</v>
      </c>
      <c r="F936" s="27">
        <v>100</v>
      </c>
      <c r="G936" s="157"/>
      <c r="H936" s="26"/>
      <c r="I936" s="73"/>
      <c r="J936" s="73"/>
      <c r="K936" s="74"/>
      <c r="L936" s="74"/>
      <c r="M936" s="19"/>
    </row>
    <row r="937" spans="1:13" ht="51">
      <c r="A937" s="9" t="s">
        <v>73</v>
      </c>
      <c r="B937" s="24"/>
      <c r="C937" s="25">
        <f t="shared" si="48"/>
        <v>100</v>
      </c>
      <c r="D937" s="24"/>
      <c r="E937" s="3">
        <v>95</v>
      </c>
      <c r="F937" s="3">
        <v>95</v>
      </c>
      <c r="G937" s="157" t="s">
        <v>109</v>
      </c>
      <c r="H937" s="26"/>
      <c r="I937" s="72">
        <f>K937/L937*100</f>
        <v>69.44444444444444</v>
      </c>
      <c r="J937" s="73"/>
      <c r="K937" s="74">
        <v>50</v>
      </c>
      <c r="L937" s="74">
        <v>72</v>
      </c>
      <c r="M937" s="19"/>
    </row>
    <row r="938" spans="1:13" ht="15">
      <c r="A938" s="9" t="s">
        <v>74</v>
      </c>
      <c r="B938" s="24"/>
      <c r="C938" s="25">
        <f t="shared" si="48"/>
        <v>100</v>
      </c>
      <c r="D938" s="24"/>
      <c r="E938" s="26">
        <v>100</v>
      </c>
      <c r="F938" s="27">
        <v>100</v>
      </c>
      <c r="G938" s="157"/>
      <c r="H938" s="24"/>
      <c r="I938" s="66"/>
      <c r="J938" s="66"/>
      <c r="K938" s="66"/>
      <c r="L938" s="66"/>
      <c r="M938" s="19"/>
    </row>
    <row r="939" spans="1:14" s="105" customFormat="1" ht="15">
      <c r="A939" s="113" t="s">
        <v>48</v>
      </c>
      <c r="B939" s="114"/>
      <c r="C939" s="114"/>
      <c r="D939" s="113">
        <f>D941+D976+D995</f>
        <v>54</v>
      </c>
      <c r="E939" s="113"/>
      <c r="F939" s="113"/>
      <c r="G939" s="120"/>
      <c r="H939" s="113"/>
      <c r="I939" s="120"/>
      <c r="J939" s="120">
        <f>J941+J976+J995</f>
        <v>15</v>
      </c>
      <c r="K939" s="120"/>
      <c r="L939" s="120"/>
      <c r="M939" s="113"/>
      <c r="N939" s="104"/>
    </row>
    <row r="940" spans="1:13" ht="15">
      <c r="A940" s="45" t="s">
        <v>4</v>
      </c>
      <c r="B940" s="24"/>
      <c r="C940" s="24"/>
      <c r="D940" s="24"/>
      <c r="E940" s="24"/>
      <c r="F940" s="24"/>
      <c r="G940" s="66"/>
      <c r="H940" s="24"/>
      <c r="I940" s="66"/>
      <c r="J940" s="66"/>
      <c r="K940" s="66"/>
      <c r="L940" s="66"/>
      <c r="M940" s="24"/>
    </row>
    <row r="941" spans="1:13" ht="38.25">
      <c r="A941" s="48" t="s">
        <v>49</v>
      </c>
      <c r="B941" s="49">
        <f>SUM(C942:C975)/D941</f>
        <v>99.20677361853832</v>
      </c>
      <c r="C941" s="49"/>
      <c r="D941" s="50">
        <v>34</v>
      </c>
      <c r="E941" s="22"/>
      <c r="F941" s="22"/>
      <c r="G941" s="67"/>
      <c r="H941" s="49">
        <f>SUM(I942:I973)/J941</f>
        <v>87.29166666666667</v>
      </c>
      <c r="I941" s="67"/>
      <c r="J941" s="67">
        <v>8</v>
      </c>
      <c r="K941" s="67"/>
      <c r="L941" s="67"/>
      <c r="M941" s="21">
        <f>(B941+H941)/2</f>
        <v>93.2492201426025</v>
      </c>
    </row>
    <row r="942" spans="1:13" ht="22.5" customHeight="1">
      <c r="A942" s="127" t="s">
        <v>51</v>
      </c>
      <c r="B942" s="26"/>
      <c r="C942" s="28">
        <f>E942/F942*100</f>
        <v>101.01010101010101</v>
      </c>
      <c r="D942" s="26"/>
      <c r="E942" s="128">
        <v>100</v>
      </c>
      <c r="F942" s="128">
        <v>99</v>
      </c>
      <c r="G942" s="163" t="s">
        <v>180</v>
      </c>
      <c r="H942" s="26"/>
      <c r="I942" s="72">
        <v>100</v>
      </c>
      <c r="J942" s="73"/>
      <c r="K942" s="73">
        <v>0</v>
      </c>
      <c r="L942" s="73">
        <v>0</v>
      </c>
      <c r="M942" s="35"/>
    </row>
    <row r="943" spans="1:13" ht="38.25">
      <c r="A943" s="127" t="s">
        <v>52</v>
      </c>
      <c r="B943" s="26"/>
      <c r="C943" s="28">
        <v>100</v>
      </c>
      <c r="D943" s="26"/>
      <c r="E943" s="128">
        <v>0</v>
      </c>
      <c r="F943" s="128">
        <v>0</v>
      </c>
      <c r="G943" s="168"/>
      <c r="H943" s="26"/>
      <c r="I943" s="72"/>
      <c r="J943" s="73"/>
      <c r="K943" s="73"/>
      <c r="L943" s="73"/>
      <c r="M943" s="35"/>
    </row>
    <row r="944" spans="1:13" ht="25.5">
      <c r="A944" s="127" t="s">
        <v>53</v>
      </c>
      <c r="B944" s="26"/>
      <c r="C944" s="28">
        <v>100</v>
      </c>
      <c r="D944" s="26"/>
      <c r="E944" s="128">
        <v>0</v>
      </c>
      <c r="F944" s="128">
        <v>0</v>
      </c>
      <c r="G944" s="168"/>
      <c r="H944" s="26"/>
      <c r="I944" s="72"/>
      <c r="J944" s="73"/>
      <c r="K944" s="73"/>
      <c r="L944" s="73"/>
      <c r="M944" s="35"/>
    </row>
    <row r="945" spans="1:13" ht="25.5">
      <c r="A945" s="127" t="s">
        <v>54</v>
      </c>
      <c r="B945" s="26"/>
      <c r="C945" s="28">
        <v>100</v>
      </c>
      <c r="D945" s="26"/>
      <c r="E945" s="128">
        <v>0</v>
      </c>
      <c r="F945" s="128">
        <v>0</v>
      </c>
      <c r="G945" s="168"/>
      <c r="H945" s="26"/>
      <c r="I945" s="72"/>
      <c r="J945" s="73"/>
      <c r="K945" s="73"/>
      <c r="L945" s="73"/>
      <c r="M945" s="35"/>
    </row>
    <row r="946" spans="1:13" ht="38.25">
      <c r="A946" s="127" t="s">
        <v>42</v>
      </c>
      <c r="B946" s="26"/>
      <c r="C946" s="28">
        <v>100</v>
      </c>
      <c r="D946" s="26"/>
      <c r="E946" s="128">
        <v>0</v>
      </c>
      <c r="F946" s="128">
        <v>0</v>
      </c>
      <c r="G946" s="168"/>
      <c r="H946" s="26"/>
      <c r="I946" s="73"/>
      <c r="J946" s="73"/>
      <c r="K946" s="73"/>
      <c r="L946" s="73"/>
      <c r="M946" s="35"/>
    </row>
    <row r="947" spans="1:13" ht="22.5" customHeight="1">
      <c r="A947" s="127" t="s">
        <v>151</v>
      </c>
      <c r="B947" s="26"/>
      <c r="C947" s="28">
        <f aca="true" t="shared" si="49" ref="C947:C975">E947/F947*100</f>
        <v>101.01010101010101</v>
      </c>
      <c r="D947" s="26"/>
      <c r="E947" s="128">
        <v>100</v>
      </c>
      <c r="F947" s="128">
        <v>99</v>
      </c>
      <c r="G947" s="163" t="s">
        <v>181</v>
      </c>
      <c r="H947" s="26"/>
      <c r="I947" s="97">
        <f>K947/L947*100</f>
        <v>25</v>
      </c>
      <c r="J947" s="73"/>
      <c r="K947" s="73">
        <v>1</v>
      </c>
      <c r="L947" s="73">
        <v>4</v>
      </c>
      <c r="M947" s="35"/>
    </row>
    <row r="948" spans="1:13" ht="38.25">
      <c r="A948" s="127" t="s">
        <v>152</v>
      </c>
      <c r="B948" s="26"/>
      <c r="C948" s="28">
        <f t="shared" si="49"/>
        <v>50</v>
      </c>
      <c r="D948" s="26"/>
      <c r="E948" s="128">
        <v>1</v>
      </c>
      <c r="F948" s="128">
        <v>2</v>
      </c>
      <c r="G948" s="168"/>
      <c r="H948" s="26"/>
      <c r="I948" s="73"/>
      <c r="J948" s="73"/>
      <c r="K948" s="73"/>
      <c r="L948" s="73"/>
      <c r="M948" s="35"/>
    </row>
    <row r="949" spans="1:13" ht="25.5">
      <c r="A949" s="127" t="s">
        <v>153</v>
      </c>
      <c r="B949" s="26"/>
      <c r="C949" s="28">
        <v>100</v>
      </c>
      <c r="D949" s="26"/>
      <c r="E949" s="128">
        <v>0</v>
      </c>
      <c r="F949" s="128">
        <v>0</v>
      </c>
      <c r="G949" s="168"/>
      <c r="H949" s="26"/>
      <c r="I949" s="73"/>
      <c r="J949" s="73"/>
      <c r="K949" s="73"/>
      <c r="L949" s="73"/>
      <c r="M949" s="35"/>
    </row>
    <row r="950" spans="1:13" ht="25.5">
      <c r="A950" s="127" t="s">
        <v>154</v>
      </c>
      <c r="B950" s="26"/>
      <c r="C950" s="28">
        <v>100</v>
      </c>
      <c r="D950" s="26"/>
      <c r="E950" s="128">
        <v>0</v>
      </c>
      <c r="F950" s="128">
        <v>0</v>
      </c>
      <c r="G950" s="168"/>
      <c r="H950" s="26"/>
      <c r="I950" s="73"/>
      <c r="J950" s="73"/>
      <c r="K950" s="73"/>
      <c r="L950" s="73"/>
      <c r="M950" s="35"/>
    </row>
    <row r="951" spans="1:13" ht="38.25">
      <c r="A951" s="127" t="s">
        <v>155</v>
      </c>
      <c r="B951" s="26"/>
      <c r="C951" s="28">
        <v>100</v>
      </c>
      <c r="D951" s="26"/>
      <c r="E951" s="128">
        <v>0</v>
      </c>
      <c r="F951" s="128">
        <v>0</v>
      </c>
      <c r="G951" s="168"/>
      <c r="H951" s="26"/>
      <c r="I951" s="73"/>
      <c r="J951" s="73"/>
      <c r="K951" s="73"/>
      <c r="L951" s="73"/>
      <c r="M951" s="35"/>
    </row>
    <row r="952" spans="1:13" ht="22.5" customHeight="1">
      <c r="A952" s="127" t="s">
        <v>156</v>
      </c>
      <c r="B952" s="26"/>
      <c r="C952" s="28">
        <f t="shared" si="49"/>
        <v>100</v>
      </c>
      <c r="D952" s="26"/>
      <c r="E952" s="128">
        <v>100</v>
      </c>
      <c r="F952" s="128">
        <v>100</v>
      </c>
      <c r="G952" s="163" t="s">
        <v>182</v>
      </c>
      <c r="H952" s="26"/>
      <c r="I952" s="72">
        <v>100</v>
      </c>
      <c r="J952" s="73"/>
      <c r="K952" s="73">
        <v>0</v>
      </c>
      <c r="L952" s="73">
        <v>0</v>
      </c>
      <c r="M952" s="35"/>
    </row>
    <row r="953" spans="1:13" ht="38.25">
      <c r="A953" s="127" t="s">
        <v>157</v>
      </c>
      <c r="B953" s="26"/>
      <c r="C953" s="28">
        <v>100</v>
      </c>
      <c r="D953" s="26"/>
      <c r="E953" s="128">
        <v>0</v>
      </c>
      <c r="F953" s="128">
        <v>0</v>
      </c>
      <c r="G953" s="163"/>
      <c r="H953" s="26"/>
      <c r="I953" s="73"/>
      <c r="J953" s="73"/>
      <c r="K953" s="73"/>
      <c r="L953" s="73"/>
      <c r="M953" s="35"/>
    </row>
    <row r="954" spans="1:13" ht="25.5">
      <c r="A954" s="127" t="s">
        <v>158</v>
      </c>
      <c r="B954" s="26"/>
      <c r="C954" s="28">
        <v>100</v>
      </c>
      <c r="D954" s="26"/>
      <c r="E954" s="128">
        <v>0</v>
      </c>
      <c r="F954" s="128">
        <v>0</v>
      </c>
      <c r="G954" s="163"/>
      <c r="H954" s="26"/>
      <c r="I954" s="73"/>
      <c r="J954" s="73"/>
      <c r="K954" s="73"/>
      <c r="L954" s="73"/>
      <c r="M954" s="35"/>
    </row>
    <row r="955" spans="1:13" ht="25.5">
      <c r="A955" s="127" t="s">
        <v>159</v>
      </c>
      <c r="B955" s="26"/>
      <c r="C955" s="28">
        <v>100</v>
      </c>
      <c r="D955" s="26"/>
      <c r="E955" s="128">
        <v>0</v>
      </c>
      <c r="F955" s="128">
        <v>0</v>
      </c>
      <c r="G955" s="163"/>
      <c r="H955" s="26"/>
      <c r="I955" s="73"/>
      <c r="J955" s="73"/>
      <c r="K955" s="73"/>
      <c r="L955" s="73"/>
      <c r="M955" s="35"/>
    </row>
    <row r="956" spans="1:13" ht="38.25">
      <c r="A956" s="127" t="s">
        <v>160</v>
      </c>
      <c r="B956" s="26"/>
      <c r="C956" s="28">
        <v>100</v>
      </c>
      <c r="D956" s="26"/>
      <c r="E956" s="128">
        <v>0</v>
      </c>
      <c r="F956" s="128">
        <v>0</v>
      </c>
      <c r="G956" s="163"/>
      <c r="H956" s="26"/>
      <c r="I956" s="73"/>
      <c r="J956" s="73"/>
      <c r="K956" s="73"/>
      <c r="L956" s="73"/>
      <c r="M956" s="35"/>
    </row>
    <row r="957" spans="1:13" ht="36" customHeight="1">
      <c r="A957" s="127" t="s">
        <v>161</v>
      </c>
      <c r="B957" s="26"/>
      <c r="C957" s="28">
        <f>E957/F957*100</f>
        <v>101.01010101010101</v>
      </c>
      <c r="D957" s="26"/>
      <c r="E957" s="128">
        <v>100</v>
      </c>
      <c r="F957" s="128">
        <v>99</v>
      </c>
      <c r="G957" s="163" t="s">
        <v>183</v>
      </c>
      <c r="H957" s="26"/>
      <c r="I957" s="72">
        <v>110</v>
      </c>
      <c r="J957" s="73"/>
      <c r="K957" s="73">
        <v>4</v>
      </c>
      <c r="L957" s="73">
        <v>3</v>
      </c>
      <c r="M957" s="35"/>
    </row>
    <row r="958" spans="1:13" ht="38.25">
      <c r="A958" s="127" t="s">
        <v>162</v>
      </c>
      <c r="B958" s="26"/>
      <c r="C958" s="28">
        <v>110</v>
      </c>
      <c r="D958" s="26"/>
      <c r="E958" s="128">
        <v>4</v>
      </c>
      <c r="F958" s="128">
        <v>3</v>
      </c>
      <c r="G958" s="163"/>
      <c r="H958" s="26"/>
      <c r="I958" s="73"/>
      <c r="J958" s="73"/>
      <c r="K958" s="73"/>
      <c r="L958" s="73"/>
      <c r="M958" s="35"/>
    </row>
    <row r="959" spans="1:13" ht="25.5">
      <c r="A959" s="127" t="s">
        <v>163</v>
      </c>
      <c r="B959" s="26"/>
      <c r="C959" s="28">
        <v>110</v>
      </c>
      <c r="D959" s="26"/>
      <c r="E959" s="128">
        <v>95</v>
      </c>
      <c r="F959" s="128">
        <v>80</v>
      </c>
      <c r="G959" s="163"/>
      <c r="H959" s="26"/>
      <c r="I959" s="73"/>
      <c r="J959" s="73"/>
      <c r="K959" s="73"/>
      <c r="L959" s="73"/>
      <c r="M959" s="35"/>
    </row>
    <row r="960" spans="1:13" ht="38.25">
      <c r="A960" s="127" t="s">
        <v>164</v>
      </c>
      <c r="B960" s="26"/>
      <c r="C960" s="28">
        <f t="shared" si="49"/>
        <v>100</v>
      </c>
      <c r="D960" s="26"/>
      <c r="E960" s="128">
        <v>100</v>
      </c>
      <c r="F960" s="128">
        <v>100</v>
      </c>
      <c r="G960" s="163"/>
      <c r="H960" s="26"/>
      <c r="I960" s="73"/>
      <c r="J960" s="73"/>
      <c r="K960" s="73"/>
      <c r="L960" s="73"/>
      <c r="M960" s="35"/>
    </row>
    <row r="961" spans="1:13" ht="25.5">
      <c r="A961" s="127" t="s">
        <v>165</v>
      </c>
      <c r="B961" s="26"/>
      <c r="C961" s="28">
        <f t="shared" si="49"/>
        <v>100</v>
      </c>
      <c r="D961" s="26"/>
      <c r="E961" s="128">
        <v>100</v>
      </c>
      <c r="F961" s="128">
        <v>100</v>
      </c>
      <c r="G961" s="163"/>
      <c r="H961" s="26"/>
      <c r="I961" s="73"/>
      <c r="J961" s="73"/>
      <c r="K961" s="73"/>
      <c r="L961" s="73"/>
      <c r="M961" s="35"/>
    </row>
    <row r="962" spans="1:13" ht="22.5" customHeight="1">
      <c r="A962" s="127" t="s">
        <v>479</v>
      </c>
      <c r="B962" s="26"/>
      <c r="C962" s="28">
        <f t="shared" si="49"/>
        <v>100</v>
      </c>
      <c r="D962" s="26"/>
      <c r="E962" s="128">
        <v>100</v>
      </c>
      <c r="F962" s="128">
        <v>100</v>
      </c>
      <c r="G962" s="163" t="s">
        <v>475</v>
      </c>
      <c r="H962" s="26"/>
      <c r="I962" s="72">
        <v>100</v>
      </c>
      <c r="J962" s="73"/>
      <c r="K962" s="73">
        <v>0</v>
      </c>
      <c r="L962" s="73">
        <v>0</v>
      </c>
      <c r="M962" s="35"/>
    </row>
    <row r="963" spans="1:13" ht="38.25">
      <c r="A963" s="127" t="s">
        <v>480</v>
      </c>
      <c r="B963" s="26"/>
      <c r="C963" s="28">
        <f t="shared" si="49"/>
        <v>100</v>
      </c>
      <c r="D963" s="26"/>
      <c r="E963" s="128">
        <v>95</v>
      </c>
      <c r="F963" s="128">
        <v>95</v>
      </c>
      <c r="G963" s="163"/>
      <c r="H963" s="26"/>
      <c r="I963" s="73"/>
      <c r="J963" s="73"/>
      <c r="K963" s="73"/>
      <c r="L963" s="73"/>
      <c r="M963" s="35"/>
    </row>
    <row r="964" spans="1:13" ht="64.5" customHeight="1">
      <c r="A964" s="127" t="s">
        <v>481</v>
      </c>
      <c r="B964" s="26"/>
      <c r="C964" s="28">
        <f t="shared" si="49"/>
        <v>100</v>
      </c>
      <c r="D964" s="26"/>
      <c r="E964" s="128">
        <v>100</v>
      </c>
      <c r="F964" s="128">
        <v>100</v>
      </c>
      <c r="G964" s="163" t="s">
        <v>476</v>
      </c>
      <c r="H964" s="26"/>
      <c r="I964" s="72">
        <v>100</v>
      </c>
      <c r="J964" s="73"/>
      <c r="K964" s="73">
        <v>0</v>
      </c>
      <c r="L964" s="73">
        <v>0</v>
      </c>
      <c r="M964" s="35"/>
    </row>
    <row r="965" spans="1:13" ht="38.25">
      <c r="A965" s="127" t="s">
        <v>482</v>
      </c>
      <c r="B965" s="26"/>
      <c r="C965" s="28">
        <f t="shared" si="49"/>
        <v>100</v>
      </c>
      <c r="D965" s="26"/>
      <c r="E965" s="128">
        <v>95</v>
      </c>
      <c r="F965" s="128">
        <v>95</v>
      </c>
      <c r="G965" s="163"/>
      <c r="H965" s="26"/>
      <c r="I965" s="73"/>
      <c r="J965" s="73"/>
      <c r="K965" s="73"/>
      <c r="L965" s="73"/>
      <c r="M965" s="35"/>
    </row>
    <row r="966" spans="1:13" ht="120" customHeight="1">
      <c r="A966" s="127" t="s">
        <v>483</v>
      </c>
      <c r="B966" s="26"/>
      <c r="C966" s="28">
        <f t="shared" si="49"/>
        <v>100</v>
      </c>
      <c r="D966" s="26"/>
      <c r="E966" s="128">
        <v>99</v>
      </c>
      <c r="F966" s="128">
        <v>99</v>
      </c>
      <c r="G966" s="163" t="s">
        <v>477</v>
      </c>
      <c r="H966" s="26"/>
      <c r="I966" s="97">
        <f>K966/L966*100</f>
        <v>53.333333333333336</v>
      </c>
      <c r="J966" s="73"/>
      <c r="K966" s="73">
        <v>8</v>
      </c>
      <c r="L966" s="73">
        <v>15</v>
      </c>
      <c r="M966" s="35"/>
    </row>
    <row r="967" spans="1:13" ht="22.5" customHeight="1">
      <c r="A967" s="127" t="s">
        <v>330</v>
      </c>
      <c r="B967" s="26"/>
      <c r="C967" s="28">
        <f t="shared" si="49"/>
        <v>100</v>
      </c>
      <c r="D967" s="26"/>
      <c r="E967" s="128">
        <v>100</v>
      </c>
      <c r="F967" s="128">
        <v>100</v>
      </c>
      <c r="G967" s="163"/>
      <c r="H967" s="24"/>
      <c r="I967" s="66"/>
      <c r="J967" s="66"/>
      <c r="K967" s="66"/>
      <c r="L967" s="66"/>
      <c r="M967" s="35"/>
    </row>
    <row r="968" spans="1:13" ht="25.5">
      <c r="A968" s="127" t="s">
        <v>484</v>
      </c>
      <c r="B968" s="26"/>
      <c r="C968" s="28">
        <f t="shared" si="49"/>
        <v>100</v>
      </c>
      <c r="D968" s="26"/>
      <c r="E968" s="128">
        <v>80</v>
      </c>
      <c r="F968" s="128">
        <v>80</v>
      </c>
      <c r="G968" s="163"/>
      <c r="H968" s="26"/>
      <c r="I968" s="73"/>
      <c r="J968" s="73"/>
      <c r="K968" s="73"/>
      <c r="L968" s="73"/>
      <c r="M968" s="35"/>
    </row>
    <row r="969" spans="1:13" ht="25.5">
      <c r="A969" s="127" t="s">
        <v>485</v>
      </c>
      <c r="B969" s="26"/>
      <c r="C969" s="28">
        <f t="shared" si="49"/>
        <v>100</v>
      </c>
      <c r="D969" s="26"/>
      <c r="E969" s="128">
        <v>100</v>
      </c>
      <c r="F969" s="128">
        <v>100</v>
      </c>
      <c r="G969" s="163"/>
      <c r="H969" s="26"/>
      <c r="I969" s="73"/>
      <c r="J969" s="73"/>
      <c r="K969" s="73"/>
      <c r="L969" s="73"/>
      <c r="M969" s="35"/>
    </row>
    <row r="970" spans="1:13" ht="38.25">
      <c r="A970" s="127" t="s">
        <v>486</v>
      </c>
      <c r="B970" s="26"/>
      <c r="C970" s="28">
        <f t="shared" si="49"/>
        <v>100</v>
      </c>
      <c r="D970" s="26"/>
      <c r="E970" s="128">
        <v>100</v>
      </c>
      <c r="F970" s="128">
        <v>100</v>
      </c>
      <c r="G970" s="163"/>
      <c r="H970" s="26"/>
      <c r="I970" s="73"/>
      <c r="J970" s="73"/>
      <c r="K970" s="73"/>
      <c r="L970" s="73"/>
      <c r="M970" s="35"/>
    </row>
    <row r="971" spans="1:13" ht="59.25" customHeight="1">
      <c r="A971" s="127" t="s">
        <v>487</v>
      </c>
      <c r="B971" s="26"/>
      <c r="C971" s="28">
        <f t="shared" si="49"/>
        <v>100</v>
      </c>
      <c r="D971" s="26"/>
      <c r="E971" s="128">
        <v>99</v>
      </c>
      <c r="F971" s="128">
        <v>99</v>
      </c>
      <c r="G971" s="163" t="s">
        <v>478</v>
      </c>
      <c r="H971" s="26"/>
      <c r="I971" s="77">
        <v>110</v>
      </c>
      <c r="J971" s="73"/>
      <c r="K971" s="73">
        <v>103</v>
      </c>
      <c r="L971" s="73">
        <v>89</v>
      </c>
      <c r="M971" s="35"/>
    </row>
    <row r="972" spans="1:13" ht="38.25">
      <c r="A972" s="127" t="s">
        <v>335</v>
      </c>
      <c r="B972" s="26"/>
      <c r="C972" s="28">
        <f t="shared" si="49"/>
        <v>100</v>
      </c>
      <c r="D972" s="26"/>
      <c r="E972" s="128">
        <v>95</v>
      </c>
      <c r="F972" s="128">
        <v>95</v>
      </c>
      <c r="G972" s="163"/>
      <c r="H972" s="24"/>
      <c r="I972" s="24"/>
      <c r="J972" s="24"/>
      <c r="K972" s="24"/>
      <c r="L972" s="24"/>
      <c r="M972" s="35"/>
    </row>
    <row r="973" spans="1:13" ht="25.5">
      <c r="A973" s="127" t="s">
        <v>488</v>
      </c>
      <c r="B973" s="26"/>
      <c r="C973" s="28">
        <f t="shared" si="49"/>
        <v>100</v>
      </c>
      <c r="D973" s="26"/>
      <c r="E973" s="128">
        <v>100</v>
      </c>
      <c r="F973" s="128">
        <v>100</v>
      </c>
      <c r="G973" s="163"/>
      <c r="H973" s="26"/>
      <c r="I973" s="73"/>
      <c r="J973" s="73"/>
      <c r="K973" s="73"/>
      <c r="L973" s="73"/>
      <c r="M973" s="35"/>
    </row>
    <row r="974" spans="1:13" ht="25.5">
      <c r="A974" s="127" t="s">
        <v>489</v>
      </c>
      <c r="B974" s="26"/>
      <c r="C974" s="28">
        <f t="shared" si="49"/>
        <v>100</v>
      </c>
      <c r="D974" s="26"/>
      <c r="E974" s="128">
        <v>100</v>
      </c>
      <c r="F974" s="128">
        <v>100</v>
      </c>
      <c r="G974" s="163"/>
      <c r="H974" s="24"/>
      <c r="I974" s="24"/>
      <c r="J974" s="24"/>
      <c r="K974" s="24"/>
      <c r="L974" s="24"/>
      <c r="M974" s="35"/>
    </row>
    <row r="975" spans="1:13" ht="38.25">
      <c r="A975" s="127" t="s">
        <v>490</v>
      </c>
      <c r="B975" s="26"/>
      <c r="C975" s="28">
        <f t="shared" si="49"/>
        <v>100</v>
      </c>
      <c r="D975" s="26"/>
      <c r="E975" s="128">
        <v>100</v>
      </c>
      <c r="F975" s="128">
        <v>100</v>
      </c>
      <c r="G975" s="163"/>
      <c r="H975" s="24"/>
      <c r="I975" s="24"/>
      <c r="J975" s="24"/>
      <c r="K975" s="24"/>
      <c r="L975" s="24"/>
      <c r="M975" s="35"/>
    </row>
    <row r="976" spans="1:14" ht="15">
      <c r="A976" s="53" t="s">
        <v>47</v>
      </c>
      <c r="B976" s="49">
        <f>SUM(C977:C994)/D976</f>
        <v>101.22334455667789</v>
      </c>
      <c r="C976" s="22"/>
      <c r="D976" s="22">
        <v>18</v>
      </c>
      <c r="E976" s="22"/>
      <c r="F976" s="22"/>
      <c r="G976" s="67"/>
      <c r="H976" s="49">
        <f>SUM(I977:I994)/J976</f>
        <v>92.3576799140709</v>
      </c>
      <c r="I976" s="67"/>
      <c r="J976" s="67">
        <v>6</v>
      </c>
      <c r="K976" s="67"/>
      <c r="L976" s="67"/>
      <c r="M976" s="21">
        <f>(B976+H976)/2</f>
        <v>96.7905122353744</v>
      </c>
      <c r="N976" s="1"/>
    </row>
    <row r="977" spans="1:13" ht="38.25">
      <c r="A977" s="52" t="s">
        <v>51</v>
      </c>
      <c r="B977" s="26"/>
      <c r="C977" s="28">
        <f>E977/F977*100</f>
        <v>101.01010101010101</v>
      </c>
      <c r="D977" s="26"/>
      <c r="E977" s="128">
        <v>100</v>
      </c>
      <c r="F977" s="128">
        <v>99</v>
      </c>
      <c r="G977" s="163" t="s">
        <v>491</v>
      </c>
      <c r="H977" s="93"/>
      <c r="I977" s="72">
        <v>100</v>
      </c>
      <c r="J977" s="73"/>
      <c r="K977" s="73">
        <v>0</v>
      </c>
      <c r="L977" s="73">
        <v>0</v>
      </c>
      <c r="M977" s="35"/>
    </row>
    <row r="978" spans="1:13" ht="38.25">
      <c r="A978" s="52" t="s">
        <v>52</v>
      </c>
      <c r="B978" s="26"/>
      <c r="C978" s="28">
        <v>100</v>
      </c>
      <c r="D978" s="26"/>
      <c r="E978" s="29">
        <v>0</v>
      </c>
      <c r="F978" s="30">
        <v>0</v>
      </c>
      <c r="G978" s="163"/>
      <c r="H978" s="93"/>
      <c r="I978" s="72"/>
      <c r="J978" s="73"/>
      <c r="K978" s="73"/>
      <c r="L978" s="73"/>
      <c r="M978" s="35"/>
    </row>
    <row r="979" spans="1:13" ht="25.5">
      <c r="A979" s="100" t="s">
        <v>53</v>
      </c>
      <c r="B979" s="26"/>
      <c r="C979" s="28">
        <v>100</v>
      </c>
      <c r="D979" s="26"/>
      <c r="E979" s="29">
        <v>0</v>
      </c>
      <c r="F979" s="30">
        <v>0</v>
      </c>
      <c r="G979" s="163"/>
      <c r="H979" s="93"/>
      <c r="I979" s="72"/>
      <c r="J979" s="73"/>
      <c r="K979" s="73"/>
      <c r="L979" s="73"/>
      <c r="M979" s="35"/>
    </row>
    <row r="980" spans="1:13" ht="25.5">
      <c r="A980" s="100" t="s">
        <v>54</v>
      </c>
      <c r="B980" s="26"/>
      <c r="C980" s="28">
        <v>100</v>
      </c>
      <c r="D980" s="26"/>
      <c r="E980" s="29">
        <v>0</v>
      </c>
      <c r="F980" s="30">
        <v>0</v>
      </c>
      <c r="G980" s="163"/>
      <c r="H980" s="93"/>
      <c r="I980" s="72"/>
      <c r="J980" s="73"/>
      <c r="K980" s="73"/>
      <c r="L980" s="73"/>
      <c r="M980" s="35"/>
    </row>
    <row r="981" spans="1:13" ht="38.25">
      <c r="A981" s="52" t="s">
        <v>42</v>
      </c>
      <c r="B981" s="26"/>
      <c r="C981" s="28">
        <v>100</v>
      </c>
      <c r="D981" s="26"/>
      <c r="E981" s="29">
        <v>0</v>
      </c>
      <c r="F981" s="30">
        <v>0</v>
      </c>
      <c r="G981" s="163"/>
      <c r="H981" s="93"/>
      <c r="I981" s="72"/>
      <c r="J981" s="73"/>
      <c r="K981" s="73"/>
      <c r="L981" s="73"/>
      <c r="M981" s="35"/>
    </row>
    <row r="982" spans="1:13" ht="38.25">
      <c r="A982" s="52" t="s">
        <v>497</v>
      </c>
      <c r="B982" s="26"/>
      <c r="C982" s="28">
        <f aca="true" t="shared" si="50" ref="C982:C994">E982/F982*100</f>
        <v>101.01010101010101</v>
      </c>
      <c r="D982" s="26"/>
      <c r="E982" s="38">
        <v>100</v>
      </c>
      <c r="F982" s="38">
        <v>99</v>
      </c>
      <c r="G982" s="163" t="s">
        <v>492</v>
      </c>
      <c r="H982" s="93"/>
      <c r="I982" s="72">
        <v>110</v>
      </c>
      <c r="J982" s="73"/>
      <c r="K982" s="73">
        <v>4</v>
      </c>
      <c r="L982" s="73">
        <v>3</v>
      </c>
      <c r="M982" s="35"/>
    </row>
    <row r="983" spans="1:13" ht="38.25">
      <c r="A983" s="52" t="s">
        <v>498</v>
      </c>
      <c r="B983" s="26"/>
      <c r="C983" s="28">
        <v>110</v>
      </c>
      <c r="D983" s="26"/>
      <c r="E983" s="29">
        <v>4</v>
      </c>
      <c r="F983" s="30">
        <v>3</v>
      </c>
      <c r="G983" s="163"/>
      <c r="H983" s="93"/>
      <c r="I983" s="72"/>
      <c r="J983" s="73"/>
      <c r="K983" s="73"/>
      <c r="L983" s="73"/>
      <c r="M983" s="35"/>
    </row>
    <row r="984" spans="1:13" ht="25.5">
      <c r="A984" s="52" t="s">
        <v>287</v>
      </c>
      <c r="B984" s="26"/>
      <c r="C984" s="28">
        <v>110</v>
      </c>
      <c r="D984" s="26"/>
      <c r="E984" s="29">
        <v>95</v>
      </c>
      <c r="F984" s="30">
        <v>80</v>
      </c>
      <c r="G984" s="163"/>
      <c r="H984" s="93"/>
      <c r="I984" s="72"/>
      <c r="J984" s="73"/>
      <c r="K984" s="73"/>
      <c r="L984" s="73"/>
      <c r="M984" s="35"/>
    </row>
    <row r="985" spans="1:13" ht="38.25">
      <c r="A985" s="52" t="s">
        <v>499</v>
      </c>
      <c r="B985" s="26"/>
      <c r="C985" s="28">
        <f t="shared" si="50"/>
        <v>100</v>
      </c>
      <c r="D985" s="26"/>
      <c r="E985" s="29">
        <v>100</v>
      </c>
      <c r="F985" s="30">
        <v>100</v>
      </c>
      <c r="G985" s="163"/>
      <c r="H985" s="93"/>
      <c r="I985" s="72"/>
      <c r="J985" s="73"/>
      <c r="K985" s="73"/>
      <c r="L985" s="73"/>
      <c r="M985" s="35"/>
    </row>
    <row r="986" spans="1:13" ht="25.5">
      <c r="A986" s="52" t="s">
        <v>500</v>
      </c>
      <c r="B986" s="26"/>
      <c r="C986" s="28">
        <f t="shared" si="50"/>
        <v>100</v>
      </c>
      <c r="D986" s="26"/>
      <c r="E986" s="29">
        <v>100</v>
      </c>
      <c r="F986" s="30">
        <v>100</v>
      </c>
      <c r="G986" s="163"/>
      <c r="H986" s="93"/>
      <c r="I986" s="72"/>
      <c r="J986" s="73"/>
      <c r="K986" s="73"/>
      <c r="L986" s="73"/>
      <c r="M986" s="35"/>
    </row>
    <row r="987" spans="1:13" ht="51">
      <c r="A987" s="52" t="s">
        <v>501</v>
      </c>
      <c r="B987" s="26"/>
      <c r="C987" s="28">
        <v>100</v>
      </c>
      <c r="D987" s="26"/>
      <c r="E987" s="38">
        <v>0</v>
      </c>
      <c r="F987" s="38">
        <v>0</v>
      </c>
      <c r="G987" s="163" t="s">
        <v>493</v>
      </c>
      <c r="H987" s="93"/>
      <c r="I987" s="97">
        <f>K987/L987*100</f>
        <v>42.10526315789473</v>
      </c>
      <c r="J987" s="73"/>
      <c r="K987" s="73">
        <v>8</v>
      </c>
      <c r="L987" s="73">
        <v>19</v>
      </c>
      <c r="M987" s="35"/>
    </row>
    <row r="988" spans="1:13" ht="15">
      <c r="A988" s="52" t="s">
        <v>502</v>
      </c>
      <c r="B988" s="26"/>
      <c r="C988" s="28">
        <f t="shared" si="50"/>
        <v>100</v>
      </c>
      <c r="D988" s="26"/>
      <c r="E988" s="29">
        <v>100</v>
      </c>
      <c r="F988" s="30">
        <v>100</v>
      </c>
      <c r="G988" s="163"/>
      <c r="H988" s="93"/>
      <c r="I988" s="72"/>
      <c r="J988" s="73"/>
      <c r="K988" s="73"/>
      <c r="L988" s="73"/>
      <c r="M988" s="35"/>
    </row>
    <row r="989" spans="1:13" ht="51">
      <c r="A989" s="52" t="s">
        <v>503</v>
      </c>
      <c r="B989" s="26"/>
      <c r="C989" s="28">
        <v>100</v>
      </c>
      <c r="D989" s="26"/>
      <c r="E989" s="29">
        <v>0</v>
      </c>
      <c r="F989" s="30">
        <v>0</v>
      </c>
      <c r="G989" s="163" t="s">
        <v>494</v>
      </c>
      <c r="H989" s="93"/>
      <c r="I989" s="72">
        <f>K989/L989*100</f>
        <v>102.04081632653062</v>
      </c>
      <c r="J989" s="73"/>
      <c r="K989" s="73">
        <v>100</v>
      </c>
      <c r="L989" s="73">
        <v>98</v>
      </c>
      <c r="M989" s="35"/>
    </row>
    <row r="990" spans="1:13" ht="15">
      <c r="A990" s="52" t="s">
        <v>504</v>
      </c>
      <c r="B990" s="26"/>
      <c r="C990" s="28">
        <f t="shared" si="50"/>
        <v>100</v>
      </c>
      <c r="D990" s="26"/>
      <c r="E990" s="29">
        <v>100</v>
      </c>
      <c r="F990" s="30">
        <v>100</v>
      </c>
      <c r="G990" s="163"/>
      <c r="H990" s="93"/>
      <c r="I990" s="72"/>
      <c r="J990" s="73"/>
      <c r="K990" s="73"/>
      <c r="L990" s="73"/>
      <c r="M990" s="35"/>
    </row>
    <row r="991" spans="1:13" ht="78.75" customHeight="1">
      <c r="A991" s="52" t="s">
        <v>505</v>
      </c>
      <c r="B991" s="26"/>
      <c r="C991" s="28">
        <v>100</v>
      </c>
      <c r="D991" s="26"/>
      <c r="E991" s="29">
        <v>0</v>
      </c>
      <c r="F991" s="30">
        <v>0</v>
      </c>
      <c r="G991" s="163" t="s">
        <v>495</v>
      </c>
      <c r="H991" s="93"/>
      <c r="I991" s="72">
        <v>100</v>
      </c>
      <c r="J991" s="73"/>
      <c r="K991" s="73">
        <v>0</v>
      </c>
      <c r="L991" s="73">
        <v>0</v>
      </c>
      <c r="M991" s="35"/>
    </row>
    <row r="992" spans="1:13" ht="15">
      <c r="A992" s="52" t="s">
        <v>506</v>
      </c>
      <c r="B992" s="26"/>
      <c r="C992" s="28">
        <f t="shared" si="50"/>
        <v>100</v>
      </c>
      <c r="D992" s="26"/>
      <c r="E992" s="29">
        <v>100</v>
      </c>
      <c r="F992" s="30">
        <v>100</v>
      </c>
      <c r="G992" s="163"/>
      <c r="H992" s="93"/>
      <c r="I992" s="72"/>
      <c r="J992" s="73"/>
      <c r="K992" s="73"/>
      <c r="L992" s="73"/>
      <c r="M992" s="35"/>
    </row>
    <row r="993" spans="1:13" ht="78.75" customHeight="1">
      <c r="A993" s="52" t="s">
        <v>507</v>
      </c>
      <c r="B993" s="26"/>
      <c r="C993" s="28">
        <v>100</v>
      </c>
      <c r="D993" s="26"/>
      <c r="E993" s="29">
        <v>0</v>
      </c>
      <c r="F993" s="30">
        <v>0</v>
      </c>
      <c r="G993" s="163" t="s">
        <v>496</v>
      </c>
      <c r="H993" s="93"/>
      <c r="I993" s="72">
        <v>100</v>
      </c>
      <c r="J993" s="73"/>
      <c r="K993" s="73">
        <v>0</v>
      </c>
      <c r="L993" s="73">
        <v>0</v>
      </c>
      <c r="M993" s="35"/>
    </row>
    <row r="994" spans="1:13" ht="15">
      <c r="A994" s="52" t="s">
        <v>508</v>
      </c>
      <c r="B994" s="26"/>
      <c r="C994" s="28">
        <f t="shared" si="50"/>
        <v>100</v>
      </c>
      <c r="D994" s="26"/>
      <c r="E994" s="29">
        <v>100</v>
      </c>
      <c r="F994" s="30">
        <v>100</v>
      </c>
      <c r="G994" s="163"/>
      <c r="H994" s="93"/>
      <c r="I994" s="72"/>
      <c r="J994" s="73"/>
      <c r="K994" s="73"/>
      <c r="L994" s="73"/>
      <c r="M994" s="35"/>
    </row>
    <row r="995" spans="1:13" ht="15">
      <c r="A995" s="58" t="s">
        <v>50</v>
      </c>
      <c r="B995" s="49">
        <f>SUM(C996:C997)/D995</f>
        <v>100</v>
      </c>
      <c r="C995" s="22"/>
      <c r="D995" s="22">
        <v>2</v>
      </c>
      <c r="E995" s="22"/>
      <c r="F995" s="22"/>
      <c r="G995" s="67"/>
      <c r="H995" s="49">
        <f>SUM(I996:I997)/J995</f>
        <v>80.8080808080808</v>
      </c>
      <c r="I995" s="67"/>
      <c r="J995" s="67">
        <v>1</v>
      </c>
      <c r="K995" s="67"/>
      <c r="L995" s="67"/>
      <c r="M995" s="21">
        <f>(B995+H995)/2</f>
        <v>90.4040404040404</v>
      </c>
    </row>
    <row r="996" spans="1:13" ht="38.25">
      <c r="A996" s="127" t="s">
        <v>45</v>
      </c>
      <c r="B996" s="55"/>
      <c r="C996" s="28">
        <f>E996/F996*100</f>
        <v>100</v>
      </c>
      <c r="D996" s="26"/>
      <c r="E996" s="128">
        <v>95</v>
      </c>
      <c r="F996" s="128">
        <v>95</v>
      </c>
      <c r="G996" s="163" t="s">
        <v>147</v>
      </c>
      <c r="H996" s="55"/>
      <c r="I996" s="72">
        <f>K996/L996*100</f>
        <v>80.8080808080808</v>
      </c>
      <c r="J996" s="73"/>
      <c r="K996" s="73">
        <v>80</v>
      </c>
      <c r="L996" s="73">
        <v>99</v>
      </c>
      <c r="M996" s="28"/>
    </row>
    <row r="997" spans="1:13" ht="15">
      <c r="A997" s="129" t="s">
        <v>46</v>
      </c>
      <c r="B997" s="55"/>
      <c r="C997" s="28">
        <f>E997/F997*100</f>
        <v>100</v>
      </c>
      <c r="D997" s="26"/>
      <c r="E997" s="29">
        <v>100</v>
      </c>
      <c r="F997" s="30">
        <v>100</v>
      </c>
      <c r="G997" s="163"/>
      <c r="H997" s="55"/>
      <c r="I997" s="72"/>
      <c r="J997" s="73"/>
      <c r="K997" s="73"/>
      <c r="L997" s="73"/>
      <c r="M997" s="28"/>
    </row>
    <row r="998" spans="1:13" ht="15">
      <c r="A998" s="62" t="s">
        <v>55</v>
      </c>
      <c r="B998" s="43"/>
      <c r="C998" s="43"/>
      <c r="D998" s="62">
        <f>D1000+D1031+D1038</f>
        <v>42</v>
      </c>
      <c r="E998" s="62"/>
      <c r="F998" s="62"/>
      <c r="G998" s="130"/>
      <c r="H998" s="62"/>
      <c r="I998" s="130"/>
      <c r="J998" s="130">
        <f>J1000+J1031+J1038</f>
        <v>12</v>
      </c>
      <c r="K998" s="130"/>
      <c r="L998" s="130"/>
      <c r="M998" s="62"/>
    </row>
    <row r="999" spans="1:13" ht="15">
      <c r="A999" s="45" t="s">
        <v>4</v>
      </c>
      <c r="B999" s="24"/>
      <c r="C999" s="24"/>
      <c r="D999" s="24"/>
      <c r="E999" s="24"/>
      <c r="F999" s="24"/>
      <c r="G999" s="66"/>
      <c r="H999" s="24"/>
      <c r="I999" s="66"/>
      <c r="J999" s="66"/>
      <c r="K999" s="66"/>
      <c r="L999" s="66"/>
      <c r="M999" s="24"/>
    </row>
    <row r="1000" spans="1:13" ht="38.25">
      <c r="A1000" s="48" t="s">
        <v>49</v>
      </c>
      <c r="B1000" s="49">
        <f>SUM(C1001:C1030)/D1000</f>
        <v>92.78171502648857</v>
      </c>
      <c r="C1000" s="49"/>
      <c r="D1000" s="50">
        <v>30</v>
      </c>
      <c r="E1000" s="22"/>
      <c r="F1000" s="22"/>
      <c r="G1000" s="67"/>
      <c r="H1000" s="49">
        <f>SUM(I1001:I1030)/J1000</f>
        <v>88.21839080459772</v>
      </c>
      <c r="I1000" s="67"/>
      <c r="J1000" s="67">
        <v>6</v>
      </c>
      <c r="K1000" s="67"/>
      <c r="L1000" s="67"/>
      <c r="M1000" s="21">
        <f>(B1000+H1000)/2</f>
        <v>90.50005291554314</v>
      </c>
    </row>
    <row r="1001" spans="1:13" ht="22.5" customHeight="1">
      <c r="A1001" s="127" t="s">
        <v>51</v>
      </c>
      <c r="B1001" s="55"/>
      <c r="C1001" s="28">
        <f aca="true" t="shared" si="51" ref="C1001:C1044">E1001/F1001*100</f>
        <v>101.01010101010101</v>
      </c>
      <c r="D1001" s="131"/>
      <c r="E1001" s="128">
        <v>100</v>
      </c>
      <c r="F1001" s="128">
        <v>99</v>
      </c>
      <c r="G1001" s="163" t="s">
        <v>188</v>
      </c>
      <c r="H1001" s="55"/>
      <c r="I1001" s="72">
        <v>100</v>
      </c>
      <c r="J1001" s="73"/>
      <c r="K1001" s="73">
        <v>0</v>
      </c>
      <c r="L1001" s="73">
        <v>0</v>
      </c>
      <c r="M1001" s="28"/>
    </row>
    <row r="1002" spans="1:13" ht="38.25">
      <c r="A1002" s="127" t="s">
        <v>52</v>
      </c>
      <c r="B1002" s="55"/>
      <c r="C1002" s="28">
        <v>100</v>
      </c>
      <c r="D1002" s="131"/>
      <c r="E1002" s="128">
        <v>0</v>
      </c>
      <c r="F1002" s="128">
        <v>0</v>
      </c>
      <c r="G1002" s="163"/>
      <c r="H1002" s="55"/>
      <c r="I1002" s="73"/>
      <c r="J1002" s="73"/>
      <c r="K1002" s="73"/>
      <c r="L1002" s="73"/>
      <c r="M1002" s="28"/>
    </row>
    <row r="1003" spans="1:13" ht="25.5">
      <c r="A1003" s="127" t="s">
        <v>53</v>
      </c>
      <c r="B1003" s="55"/>
      <c r="C1003" s="28">
        <v>100</v>
      </c>
      <c r="D1003" s="131"/>
      <c r="E1003" s="128">
        <v>0</v>
      </c>
      <c r="F1003" s="128">
        <v>0</v>
      </c>
      <c r="G1003" s="163"/>
      <c r="H1003" s="55"/>
      <c r="I1003" s="73"/>
      <c r="J1003" s="73"/>
      <c r="K1003" s="73"/>
      <c r="L1003" s="73"/>
      <c r="M1003" s="28"/>
    </row>
    <row r="1004" spans="1:13" ht="25.5">
      <c r="A1004" s="127" t="s">
        <v>54</v>
      </c>
      <c r="B1004" s="55"/>
      <c r="C1004" s="28">
        <f t="shared" si="51"/>
        <v>100</v>
      </c>
      <c r="D1004" s="131"/>
      <c r="E1004" s="128">
        <v>100</v>
      </c>
      <c r="F1004" s="128">
        <v>100</v>
      </c>
      <c r="G1004" s="163"/>
      <c r="H1004" s="55"/>
      <c r="I1004" s="73"/>
      <c r="J1004" s="73"/>
      <c r="K1004" s="73"/>
      <c r="L1004" s="73"/>
      <c r="M1004" s="28"/>
    </row>
    <row r="1005" spans="1:13" ht="38.25">
      <c r="A1005" s="127" t="s">
        <v>42</v>
      </c>
      <c r="B1005" s="55"/>
      <c r="C1005" s="28">
        <f t="shared" si="51"/>
        <v>0</v>
      </c>
      <c r="D1005" s="131"/>
      <c r="E1005" s="128">
        <v>0</v>
      </c>
      <c r="F1005" s="128">
        <v>99</v>
      </c>
      <c r="G1005" s="163"/>
      <c r="H1005" s="55"/>
      <c r="I1005" s="73"/>
      <c r="J1005" s="73"/>
      <c r="K1005" s="73"/>
      <c r="L1005" s="73"/>
      <c r="M1005" s="28"/>
    </row>
    <row r="1006" spans="1:13" ht="22.5" customHeight="1">
      <c r="A1006" s="127" t="s">
        <v>151</v>
      </c>
      <c r="B1006" s="55"/>
      <c r="C1006" s="28">
        <f t="shared" si="51"/>
        <v>101.01010101010101</v>
      </c>
      <c r="D1006" s="131"/>
      <c r="E1006" s="128">
        <v>100</v>
      </c>
      <c r="F1006" s="128">
        <v>99</v>
      </c>
      <c r="G1006" s="163" t="s">
        <v>181</v>
      </c>
      <c r="H1006" s="55"/>
      <c r="I1006" s="72">
        <f>K1006/L1006*100</f>
        <v>100</v>
      </c>
      <c r="J1006" s="73"/>
      <c r="K1006" s="73">
        <v>12</v>
      </c>
      <c r="L1006" s="73">
        <v>12</v>
      </c>
      <c r="M1006" s="28"/>
    </row>
    <row r="1007" spans="1:13" ht="38.25">
      <c r="A1007" s="127" t="s">
        <v>152</v>
      </c>
      <c r="B1007" s="55"/>
      <c r="C1007" s="28">
        <f t="shared" si="51"/>
        <v>100</v>
      </c>
      <c r="D1007" s="131"/>
      <c r="E1007" s="128">
        <v>12</v>
      </c>
      <c r="F1007" s="128">
        <v>12</v>
      </c>
      <c r="G1007" s="163"/>
      <c r="H1007" s="55"/>
      <c r="I1007" s="73"/>
      <c r="J1007" s="73"/>
      <c r="K1007" s="73"/>
      <c r="L1007" s="73"/>
      <c r="M1007" s="28"/>
    </row>
    <row r="1008" spans="1:13" ht="25.5">
      <c r="A1008" s="127" t="s">
        <v>153</v>
      </c>
      <c r="B1008" s="55"/>
      <c r="C1008" s="28">
        <f t="shared" si="51"/>
        <v>81.25</v>
      </c>
      <c r="D1008" s="131"/>
      <c r="E1008" s="128">
        <v>65</v>
      </c>
      <c r="F1008" s="128">
        <v>80</v>
      </c>
      <c r="G1008" s="163"/>
      <c r="H1008" s="55"/>
      <c r="I1008" s="73"/>
      <c r="J1008" s="73"/>
      <c r="K1008" s="73"/>
      <c r="L1008" s="73"/>
      <c r="M1008" s="28"/>
    </row>
    <row r="1009" spans="1:13" ht="25.5">
      <c r="A1009" s="127" t="s">
        <v>154</v>
      </c>
      <c r="B1009" s="55"/>
      <c r="C1009" s="28">
        <f t="shared" si="51"/>
        <v>100</v>
      </c>
      <c r="D1009" s="131"/>
      <c r="E1009" s="128">
        <v>100</v>
      </c>
      <c r="F1009" s="128">
        <v>100</v>
      </c>
      <c r="G1009" s="163"/>
      <c r="H1009" s="55"/>
      <c r="I1009" s="73"/>
      <c r="J1009" s="73"/>
      <c r="K1009" s="73"/>
      <c r="L1009" s="73"/>
      <c r="M1009" s="28"/>
    </row>
    <row r="1010" spans="1:13" ht="38.25">
      <c r="A1010" s="127" t="s">
        <v>155</v>
      </c>
      <c r="B1010" s="55"/>
      <c r="C1010" s="28">
        <f t="shared" si="51"/>
        <v>100</v>
      </c>
      <c r="D1010" s="131"/>
      <c r="E1010" s="128">
        <v>100</v>
      </c>
      <c r="F1010" s="128">
        <v>100</v>
      </c>
      <c r="G1010" s="163"/>
      <c r="H1010" s="55"/>
      <c r="I1010" s="73"/>
      <c r="J1010" s="73"/>
      <c r="K1010" s="73"/>
      <c r="L1010" s="73"/>
      <c r="M1010" s="28"/>
    </row>
    <row r="1011" spans="1:13" ht="22.5" customHeight="1">
      <c r="A1011" s="127" t="s">
        <v>156</v>
      </c>
      <c r="B1011" s="55"/>
      <c r="C1011" s="28">
        <v>100</v>
      </c>
      <c r="D1011" s="131"/>
      <c r="E1011" s="128">
        <v>0</v>
      </c>
      <c r="F1011" s="128">
        <v>0</v>
      </c>
      <c r="G1011" s="163" t="s">
        <v>182</v>
      </c>
      <c r="H1011" s="55"/>
      <c r="I1011" s="72">
        <v>100</v>
      </c>
      <c r="J1011" s="73"/>
      <c r="K1011" s="73">
        <v>0</v>
      </c>
      <c r="L1011" s="73">
        <v>0</v>
      </c>
      <c r="M1011" s="28"/>
    </row>
    <row r="1012" spans="1:13" ht="38.25">
      <c r="A1012" s="127" t="s">
        <v>157</v>
      </c>
      <c r="B1012" s="55"/>
      <c r="C1012" s="28">
        <v>100</v>
      </c>
      <c r="D1012" s="131"/>
      <c r="E1012" s="128">
        <v>0</v>
      </c>
      <c r="F1012" s="128">
        <v>0</v>
      </c>
      <c r="G1012" s="163"/>
      <c r="H1012" s="55"/>
      <c r="I1012" s="73"/>
      <c r="J1012" s="73"/>
      <c r="K1012" s="73"/>
      <c r="L1012" s="73"/>
      <c r="M1012" s="28"/>
    </row>
    <row r="1013" spans="1:13" ht="25.5">
      <c r="A1013" s="127" t="s">
        <v>158</v>
      </c>
      <c r="B1013" s="55"/>
      <c r="C1013" s="28">
        <v>100</v>
      </c>
      <c r="D1013" s="131"/>
      <c r="E1013" s="128">
        <v>0</v>
      </c>
      <c r="F1013" s="128">
        <v>0</v>
      </c>
      <c r="G1013" s="163"/>
      <c r="H1013" s="55"/>
      <c r="I1013" s="73"/>
      <c r="J1013" s="73"/>
      <c r="K1013" s="73"/>
      <c r="L1013" s="73"/>
      <c r="M1013" s="28"/>
    </row>
    <row r="1014" spans="1:13" ht="25.5">
      <c r="A1014" s="127" t="s">
        <v>159</v>
      </c>
      <c r="B1014" s="55"/>
      <c r="C1014" s="28">
        <v>100</v>
      </c>
      <c r="D1014" s="131"/>
      <c r="E1014" s="128">
        <v>0</v>
      </c>
      <c r="F1014" s="128">
        <v>0</v>
      </c>
      <c r="G1014" s="163"/>
      <c r="H1014" s="55"/>
      <c r="I1014" s="73"/>
      <c r="J1014" s="73"/>
      <c r="K1014" s="73"/>
      <c r="L1014" s="73"/>
      <c r="M1014" s="28"/>
    </row>
    <row r="1015" spans="1:13" ht="38.25">
      <c r="A1015" s="127" t="s">
        <v>160</v>
      </c>
      <c r="B1015" s="55"/>
      <c r="C1015" s="28">
        <v>100</v>
      </c>
      <c r="D1015" s="131"/>
      <c r="E1015" s="128">
        <v>0</v>
      </c>
      <c r="F1015" s="128">
        <v>0</v>
      </c>
      <c r="G1015" s="163"/>
      <c r="H1015" s="55"/>
      <c r="I1015" s="73"/>
      <c r="J1015" s="73"/>
      <c r="K1015" s="73"/>
      <c r="L1015" s="73"/>
      <c r="M1015" s="28"/>
    </row>
    <row r="1016" spans="1:13" ht="36" customHeight="1">
      <c r="A1016" s="127" t="s">
        <v>161</v>
      </c>
      <c r="B1016" s="55"/>
      <c r="C1016" s="28">
        <f t="shared" si="51"/>
        <v>101.01010101010101</v>
      </c>
      <c r="D1016" s="131"/>
      <c r="E1016" s="128">
        <v>100</v>
      </c>
      <c r="F1016" s="128">
        <v>99</v>
      </c>
      <c r="G1016" s="163" t="s">
        <v>183</v>
      </c>
      <c r="H1016" s="55"/>
      <c r="I1016" s="72">
        <f>K1016/L1016*100</f>
        <v>50</v>
      </c>
      <c r="J1016" s="73"/>
      <c r="K1016" s="73">
        <v>1</v>
      </c>
      <c r="L1016" s="73">
        <v>2</v>
      </c>
      <c r="M1016" s="28"/>
    </row>
    <row r="1017" spans="1:13" ht="38.25">
      <c r="A1017" s="127" t="s">
        <v>162</v>
      </c>
      <c r="B1017" s="55"/>
      <c r="C1017" s="28">
        <f t="shared" si="51"/>
        <v>50</v>
      </c>
      <c r="D1017" s="131"/>
      <c r="E1017" s="128">
        <v>1</v>
      </c>
      <c r="F1017" s="128">
        <v>2</v>
      </c>
      <c r="G1017" s="163"/>
      <c r="H1017" s="55"/>
      <c r="I1017" s="73"/>
      <c r="J1017" s="73"/>
      <c r="K1017" s="73"/>
      <c r="L1017" s="73"/>
      <c r="M1017" s="28"/>
    </row>
    <row r="1018" spans="1:13" ht="25.5">
      <c r="A1018" s="127" t="s">
        <v>163</v>
      </c>
      <c r="B1018" s="55"/>
      <c r="C1018" s="28">
        <f t="shared" si="51"/>
        <v>100</v>
      </c>
      <c r="D1018" s="131"/>
      <c r="E1018" s="128">
        <v>65</v>
      </c>
      <c r="F1018" s="128">
        <v>65</v>
      </c>
      <c r="G1018" s="163"/>
      <c r="H1018" s="55"/>
      <c r="I1018" s="73"/>
      <c r="J1018" s="73"/>
      <c r="K1018" s="73"/>
      <c r="L1018" s="73"/>
      <c r="M1018" s="28"/>
    </row>
    <row r="1019" spans="1:13" ht="38.25">
      <c r="A1019" s="127" t="s">
        <v>164</v>
      </c>
      <c r="B1019" s="55"/>
      <c r="C1019" s="28">
        <f t="shared" si="51"/>
        <v>100</v>
      </c>
      <c r="D1019" s="131"/>
      <c r="E1019" s="128">
        <v>100</v>
      </c>
      <c r="F1019" s="128">
        <v>100</v>
      </c>
      <c r="G1019" s="163"/>
      <c r="H1019" s="55"/>
      <c r="I1019" s="73"/>
      <c r="J1019" s="73"/>
      <c r="K1019" s="73"/>
      <c r="L1019" s="73"/>
      <c r="M1019" s="28"/>
    </row>
    <row r="1020" spans="1:13" ht="25.5">
      <c r="A1020" s="127" t="s">
        <v>165</v>
      </c>
      <c r="B1020" s="55"/>
      <c r="C1020" s="28">
        <f t="shared" si="51"/>
        <v>100</v>
      </c>
      <c r="D1020" s="131"/>
      <c r="E1020" s="128">
        <v>100</v>
      </c>
      <c r="F1020" s="128">
        <v>100</v>
      </c>
      <c r="G1020" s="163"/>
      <c r="H1020" s="55"/>
      <c r="I1020" s="73"/>
      <c r="J1020" s="73"/>
      <c r="K1020" s="73"/>
      <c r="L1020" s="73"/>
      <c r="M1020" s="28"/>
    </row>
    <row r="1021" spans="1:13" ht="22.5" customHeight="1">
      <c r="A1021" s="127" t="s">
        <v>166</v>
      </c>
      <c r="B1021" s="26"/>
      <c r="C1021" s="28">
        <f t="shared" si="51"/>
        <v>100</v>
      </c>
      <c r="D1021" s="26"/>
      <c r="E1021" s="128">
        <v>100</v>
      </c>
      <c r="F1021" s="128">
        <v>100</v>
      </c>
      <c r="G1021" s="163" t="s">
        <v>189</v>
      </c>
      <c r="H1021" s="26"/>
      <c r="I1021" s="72">
        <f>K1021/L1021*100</f>
        <v>79.3103448275862</v>
      </c>
      <c r="J1021" s="73"/>
      <c r="K1021" s="73">
        <v>23</v>
      </c>
      <c r="L1021" s="73">
        <v>29</v>
      </c>
      <c r="M1021" s="35"/>
    </row>
    <row r="1022" spans="1:13" ht="38.25">
      <c r="A1022" s="127" t="s">
        <v>167</v>
      </c>
      <c r="B1022" s="26"/>
      <c r="C1022" s="28">
        <f t="shared" si="51"/>
        <v>81.63265306122449</v>
      </c>
      <c r="D1022" s="26"/>
      <c r="E1022" s="128">
        <v>80</v>
      </c>
      <c r="F1022" s="128">
        <v>98</v>
      </c>
      <c r="G1022" s="163"/>
      <c r="H1022" s="26"/>
      <c r="I1022" s="72"/>
      <c r="J1022" s="73"/>
      <c r="K1022" s="73"/>
      <c r="L1022" s="73"/>
      <c r="M1022" s="35"/>
    </row>
    <row r="1023" spans="1:13" ht="25.5">
      <c r="A1023" s="127" t="s">
        <v>168</v>
      </c>
      <c r="B1023" s="26"/>
      <c r="C1023" s="28">
        <f t="shared" si="51"/>
        <v>91.25</v>
      </c>
      <c r="D1023" s="26"/>
      <c r="E1023" s="128">
        <v>73</v>
      </c>
      <c r="F1023" s="128">
        <v>80</v>
      </c>
      <c r="G1023" s="163"/>
      <c r="H1023" s="26"/>
      <c r="I1023" s="72"/>
      <c r="J1023" s="73"/>
      <c r="K1023" s="73"/>
      <c r="L1023" s="73"/>
      <c r="M1023" s="35"/>
    </row>
    <row r="1024" spans="1:13" ht="25.5">
      <c r="A1024" s="127" t="s">
        <v>169</v>
      </c>
      <c r="B1024" s="26"/>
      <c r="C1024" s="28">
        <f t="shared" si="51"/>
        <v>100</v>
      </c>
      <c r="D1024" s="26"/>
      <c r="E1024" s="128">
        <v>100</v>
      </c>
      <c r="F1024" s="128">
        <v>100</v>
      </c>
      <c r="G1024" s="163"/>
      <c r="H1024" s="26"/>
      <c r="I1024" s="72"/>
      <c r="J1024" s="73"/>
      <c r="K1024" s="73"/>
      <c r="L1024" s="73"/>
      <c r="M1024" s="35"/>
    </row>
    <row r="1025" spans="1:13" ht="38.25">
      <c r="A1025" s="127" t="s">
        <v>170</v>
      </c>
      <c r="B1025" s="26"/>
      <c r="C1025" s="28">
        <f t="shared" si="51"/>
        <v>101.01010101010101</v>
      </c>
      <c r="D1025" s="26"/>
      <c r="E1025" s="128">
        <v>100</v>
      </c>
      <c r="F1025" s="128">
        <v>99</v>
      </c>
      <c r="G1025" s="163"/>
      <c r="H1025" s="26"/>
      <c r="I1025" s="73"/>
      <c r="J1025" s="73"/>
      <c r="K1025" s="73"/>
      <c r="L1025" s="73"/>
      <c r="M1025" s="35"/>
    </row>
    <row r="1026" spans="1:13" ht="22.5" customHeight="1">
      <c r="A1026" s="127" t="s">
        <v>171</v>
      </c>
      <c r="B1026" s="55"/>
      <c r="C1026" s="28">
        <f t="shared" si="51"/>
        <v>100</v>
      </c>
      <c r="D1026" s="26"/>
      <c r="E1026" s="128">
        <v>100</v>
      </c>
      <c r="F1026" s="128">
        <v>100</v>
      </c>
      <c r="G1026" s="163" t="s">
        <v>190</v>
      </c>
      <c r="H1026" s="55"/>
      <c r="I1026" s="72">
        <f>K1026/L1026*100</f>
        <v>100</v>
      </c>
      <c r="J1026" s="73"/>
      <c r="K1026" s="73">
        <v>97</v>
      </c>
      <c r="L1026" s="73">
        <v>97</v>
      </c>
      <c r="M1026" s="28"/>
    </row>
    <row r="1027" spans="1:13" ht="38.25">
      <c r="A1027" s="127" t="s">
        <v>172</v>
      </c>
      <c r="B1027" s="26"/>
      <c r="C1027" s="28">
        <f t="shared" si="51"/>
        <v>95</v>
      </c>
      <c r="D1027" s="26"/>
      <c r="E1027" s="128">
        <v>95</v>
      </c>
      <c r="F1027" s="128">
        <v>100</v>
      </c>
      <c r="G1027" s="163"/>
      <c r="H1027" s="93"/>
      <c r="I1027" s="72"/>
      <c r="J1027" s="73"/>
      <c r="K1027" s="73"/>
      <c r="L1027" s="73"/>
      <c r="M1027" s="35"/>
    </row>
    <row r="1028" spans="1:13" ht="25.5">
      <c r="A1028" s="127" t="s">
        <v>173</v>
      </c>
      <c r="B1028" s="26"/>
      <c r="C1028" s="28">
        <f t="shared" si="51"/>
        <v>79.26829268292683</v>
      </c>
      <c r="D1028" s="26"/>
      <c r="E1028" s="128">
        <v>65</v>
      </c>
      <c r="F1028" s="128">
        <v>82</v>
      </c>
      <c r="G1028" s="163"/>
      <c r="H1028" s="93"/>
      <c r="I1028" s="72"/>
      <c r="J1028" s="73"/>
      <c r="K1028" s="73"/>
      <c r="L1028" s="73"/>
      <c r="M1028" s="35"/>
    </row>
    <row r="1029" spans="1:13" ht="25.5">
      <c r="A1029" s="127" t="s">
        <v>174</v>
      </c>
      <c r="B1029" s="55"/>
      <c r="C1029" s="28">
        <f t="shared" si="51"/>
        <v>100</v>
      </c>
      <c r="D1029" s="26"/>
      <c r="E1029" s="128">
        <v>100</v>
      </c>
      <c r="F1029" s="128">
        <v>100</v>
      </c>
      <c r="G1029" s="163"/>
      <c r="H1029" s="55"/>
      <c r="I1029" s="73"/>
      <c r="J1029" s="73"/>
      <c r="K1029" s="73"/>
      <c r="L1029" s="73"/>
      <c r="M1029" s="28"/>
    </row>
    <row r="1030" spans="1:13" ht="38.25">
      <c r="A1030" s="127" t="s">
        <v>175</v>
      </c>
      <c r="B1030" s="55"/>
      <c r="C1030" s="28">
        <f t="shared" si="51"/>
        <v>101.01010101010101</v>
      </c>
      <c r="D1030" s="26"/>
      <c r="E1030" s="128">
        <v>100</v>
      </c>
      <c r="F1030" s="128">
        <v>99</v>
      </c>
      <c r="G1030" s="163"/>
      <c r="H1030" s="55"/>
      <c r="I1030" s="73"/>
      <c r="J1030" s="73"/>
      <c r="K1030" s="73"/>
      <c r="L1030" s="73"/>
      <c r="M1030" s="28"/>
    </row>
    <row r="1031" spans="1:13" ht="15">
      <c r="A1031" s="53" t="s">
        <v>47</v>
      </c>
      <c r="B1031" s="49">
        <f>SUM(C1032:C1037)/D1031</f>
        <v>101.66666666666667</v>
      </c>
      <c r="C1031" s="22"/>
      <c r="D1031" s="22">
        <v>6</v>
      </c>
      <c r="E1031" s="22"/>
      <c r="F1031" s="22"/>
      <c r="G1031" s="67"/>
      <c r="H1031" s="49">
        <f>SUM(I1032:I1037)/J1031</f>
        <v>83.07291666666667</v>
      </c>
      <c r="I1031" s="67"/>
      <c r="J1031" s="67">
        <v>3</v>
      </c>
      <c r="K1031" s="67"/>
      <c r="L1031" s="67"/>
      <c r="M1031" s="21">
        <f>(B1031+H1031)/2</f>
        <v>92.36979166666667</v>
      </c>
    </row>
    <row r="1032" spans="1:13" ht="51">
      <c r="A1032" s="127" t="s">
        <v>43</v>
      </c>
      <c r="B1032" s="55"/>
      <c r="C1032" s="28">
        <v>110</v>
      </c>
      <c r="D1032" s="26"/>
      <c r="E1032" s="128">
        <v>100</v>
      </c>
      <c r="F1032" s="128">
        <v>90</v>
      </c>
      <c r="G1032" s="163" t="s">
        <v>147</v>
      </c>
      <c r="H1032" s="55"/>
      <c r="I1032" s="72">
        <f>K1032/L1032*100</f>
        <v>99.21875</v>
      </c>
      <c r="J1032" s="73"/>
      <c r="K1032" s="73">
        <v>127</v>
      </c>
      <c r="L1032" s="73">
        <v>128</v>
      </c>
      <c r="M1032" s="28"/>
    </row>
    <row r="1033" spans="1:13" ht="15">
      <c r="A1033" s="127" t="s">
        <v>44</v>
      </c>
      <c r="B1033" s="55"/>
      <c r="C1033" s="28">
        <f t="shared" si="51"/>
        <v>100</v>
      </c>
      <c r="D1033" s="26"/>
      <c r="E1033" s="29">
        <v>100</v>
      </c>
      <c r="F1033" s="30">
        <v>100</v>
      </c>
      <c r="G1033" s="163"/>
      <c r="H1033" s="55"/>
      <c r="I1033" s="73"/>
      <c r="J1033" s="73"/>
      <c r="K1033" s="73"/>
      <c r="L1033" s="73"/>
      <c r="M1033" s="28"/>
    </row>
    <row r="1034" spans="1:13" ht="38.25">
      <c r="A1034" s="127" t="s">
        <v>176</v>
      </c>
      <c r="B1034" s="55"/>
      <c r="C1034" s="28">
        <f t="shared" si="51"/>
        <v>100</v>
      </c>
      <c r="D1034" s="26"/>
      <c r="E1034" s="38">
        <v>100</v>
      </c>
      <c r="F1034" s="38">
        <v>100</v>
      </c>
      <c r="G1034" s="168" t="s">
        <v>186</v>
      </c>
      <c r="H1034" s="55"/>
      <c r="I1034" s="72">
        <f>K1034/L1034*100</f>
        <v>100</v>
      </c>
      <c r="J1034" s="73"/>
      <c r="K1034" s="73">
        <v>12</v>
      </c>
      <c r="L1034" s="73">
        <v>12</v>
      </c>
      <c r="M1034" s="28"/>
    </row>
    <row r="1035" spans="1:13" ht="15">
      <c r="A1035" s="129" t="s">
        <v>177</v>
      </c>
      <c r="B1035" s="55"/>
      <c r="C1035" s="28">
        <f t="shared" si="51"/>
        <v>100</v>
      </c>
      <c r="D1035" s="26"/>
      <c r="E1035" s="29">
        <v>100</v>
      </c>
      <c r="F1035" s="30">
        <v>100</v>
      </c>
      <c r="G1035" s="168"/>
      <c r="H1035" s="55"/>
      <c r="I1035" s="72"/>
      <c r="J1035" s="73"/>
      <c r="K1035" s="73"/>
      <c r="L1035" s="73"/>
      <c r="M1035" s="28"/>
    </row>
    <row r="1036" spans="1:13" ht="38.25">
      <c r="A1036" s="127" t="s">
        <v>178</v>
      </c>
      <c r="B1036" s="55"/>
      <c r="C1036" s="28">
        <f t="shared" si="51"/>
        <v>100</v>
      </c>
      <c r="D1036" s="26"/>
      <c r="E1036" s="38">
        <v>100</v>
      </c>
      <c r="F1036" s="38">
        <v>100</v>
      </c>
      <c r="G1036" s="168" t="s">
        <v>187</v>
      </c>
      <c r="H1036" s="55"/>
      <c r="I1036" s="72">
        <f>K1036/L1036*100</f>
        <v>50</v>
      </c>
      <c r="J1036" s="73"/>
      <c r="K1036" s="73">
        <v>1</v>
      </c>
      <c r="L1036" s="73">
        <v>2</v>
      </c>
      <c r="M1036" s="28"/>
    </row>
    <row r="1037" spans="1:13" ht="15">
      <c r="A1037" s="129" t="s">
        <v>179</v>
      </c>
      <c r="B1037" s="55"/>
      <c r="C1037" s="28">
        <f t="shared" si="51"/>
        <v>100</v>
      </c>
      <c r="D1037" s="26"/>
      <c r="E1037" s="29">
        <v>100</v>
      </c>
      <c r="F1037" s="30">
        <v>100</v>
      </c>
      <c r="G1037" s="168"/>
      <c r="H1037" s="55"/>
      <c r="I1037" s="73"/>
      <c r="J1037" s="73"/>
      <c r="K1037" s="73"/>
      <c r="L1037" s="73"/>
      <c r="M1037" s="28"/>
    </row>
    <row r="1038" spans="1:13" ht="15">
      <c r="A1038" s="58" t="s">
        <v>50</v>
      </c>
      <c r="B1038" s="49">
        <f>SUM(C1039:C1044)/D1038</f>
        <v>101.01010101010102</v>
      </c>
      <c r="C1038" s="22"/>
      <c r="D1038" s="22">
        <v>6</v>
      </c>
      <c r="E1038" s="22"/>
      <c r="F1038" s="22"/>
      <c r="G1038" s="67"/>
      <c r="H1038" s="49">
        <f>SUM(I1039:I1044)/J1038</f>
        <v>83.07291666666667</v>
      </c>
      <c r="I1038" s="67"/>
      <c r="J1038" s="67">
        <v>3</v>
      </c>
      <c r="K1038" s="67"/>
      <c r="L1038" s="67"/>
      <c r="M1038" s="21">
        <f>(B1038+H1038)/2</f>
        <v>92.04150883838385</v>
      </c>
    </row>
    <row r="1039" spans="1:13" ht="38.25">
      <c r="A1039" s="127" t="s">
        <v>45</v>
      </c>
      <c r="B1039" s="55"/>
      <c r="C1039" s="28">
        <f t="shared" si="51"/>
        <v>101.01010101010101</v>
      </c>
      <c r="D1039" s="26"/>
      <c r="E1039" s="38">
        <v>100</v>
      </c>
      <c r="F1039" s="38">
        <v>99</v>
      </c>
      <c r="G1039" s="163" t="s">
        <v>147</v>
      </c>
      <c r="H1039" s="55"/>
      <c r="I1039" s="72">
        <f>K1039/L1039*100</f>
        <v>99.21875</v>
      </c>
      <c r="J1039" s="73"/>
      <c r="K1039" s="73">
        <v>127</v>
      </c>
      <c r="L1039" s="73">
        <v>128</v>
      </c>
      <c r="M1039" s="28"/>
    </row>
    <row r="1040" spans="1:13" ht="15">
      <c r="A1040" s="129" t="s">
        <v>46</v>
      </c>
      <c r="B1040" s="55"/>
      <c r="C1040" s="28">
        <f t="shared" si="51"/>
        <v>101.01010101010101</v>
      </c>
      <c r="D1040" s="26"/>
      <c r="E1040" s="29">
        <v>100</v>
      </c>
      <c r="F1040" s="30">
        <v>99</v>
      </c>
      <c r="G1040" s="163"/>
      <c r="H1040" s="55"/>
      <c r="I1040" s="72"/>
      <c r="J1040" s="73"/>
      <c r="K1040" s="73"/>
      <c r="L1040" s="73"/>
      <c r="M1040" s="28"/>
    </row>
    <row r="1041" spans="1:13" ht="38.25">
      <c r="A1041" s="127" t="s">
        <v>176</v>
      </c>
      <c r="B1041" s="55"/>
      <c r="C1041" s="28">
        <f t="shared" si="51"/>
        <v>101.01010101010101</v>
      </c>
      <c r="D1041" s="26"/>
      <c r="E1041" s="38">
        <v>100</v>
      </c>
      <c r="F1041" s="38">
        <v>99</v>
      </c>
      <c r="G1041" s="163" t="s">
        <v>186</v>
      </c>
      <c r="H1041" s="55"/>
      <c r="I1041" s="72">
        <f>K1041/L1041*100</f>
        <v>100</v>
      </c>
      <c r="J1041" s="73"/>
      <c r="K1041" s="73">
        <v>12</v>
      </c>
      <c r="L1041" s="73">
        <v>12</v>
      </c>
      <c r="M1041" s="28"/>
    </row>
    <row r="1042" spans="1:13" ht="15">
      <c r="A1042" s="129" t="s">
        <v>177</v>
      </c>
      <c r="B1042" s="55"/>
      <c r="C1042" s="28">
        <f t="shared" si="51"/>
        <v>101.01010101010101</v>
      </c>
      <c r="D1042" s="26"/>
      <c r="E1042" s="29">
        <v>100</v>
      </c>
      <c r="F1042" s="30">
        <v>99</v>
      </c>
      <c r="G1042" s="163"/>
      <c r="H1042" s="55"/>
      <c r="I1042" s="72"/>
      <c r="J1042" s="73"/>
      <c r="K1042" s="73"/>
      <c r="L1042" s="73"/>
      <c r="M1042" s="28"/>
    </row>
    <row r="1043" spans="1:13" ht="38.25">
      <c r="A1043" s="127" t="s">
        <v>178</v>
      </c>
      <c r="B1043" s="26"/>
      <c r="C1043" s="28">
        <f t="shared" si="51"/>
        <v>101.01010101010101</v>
      </c>
      <c r="D1043" s="26"/>
      <c r="E1043" s="38">
        <v>100</v>
      </c>
      <c r="F1043" s="38">
        <v>99</v>
      </c>
      <c r="G1043" s="163" t="s">
        <v>187</v>
      </c>
      <c r="H1043" s="26"/>
      <c r="I1043" s="72">
        <f>K1043/L1043*100</f>
        <v>50</v>
      </c>
      <c r="J1043" s="73"/>
      <c r="K1043" s="132">
        <v>1</v>
      </c>
      <c r="L1043" s="73">
        <v>2</v>
      </c>
      <c r="M1043" s="26"/>
    </row>
    <row r="1044" spans="1:13" ht="15">
      <c r="A1044" s="127" t="s">
        <v>179</v>
      </c>
      <c r="B1044" s="26"/>
      <c r="C1044" s="28">
        <f t="shared" si="51"/>
        <v>101.01010101010101</v>
      </c>
      <c r="D1044" s="26"/>
      <c r="E1044" s="29">
        <v>100</v>
      </c>
      <c r="F1044" s="30">
        <v>99</v>
      </c>
      <c r="G1044" s="163"/>
      <c r="H1044" s="26"/>
      <c r="I1044" s="72"/>
      <c r="J1044" s="73"/>
      <c r="K1044" s="73"/>
      <c r="L1044" s="73"/>
      <c r="M1044" s="26"/>
    </row>
    <row r="1045" spans="1:13" ht="15">
      <c r="A1045" s="62" t="s">
        <v>56</v>
      </c>
      <c r="B1045" s="43"/>
      <c r="C1045" s="43"/>
      <c r="D1045" s="62">
        <f>D1047+D1078+D1085</f>
        <v>42</v>
      </c>
      <c r="E1045" s="62"/>
      <c r="F1045" s="62"/>
      <c r="G1045" s="130"/>
      <c r="H1045" s="62"/>
      <c r="I1045" s="130"/>
      <c r="J1045" s="130">
        <f>J1047+J1078+J1085</f>
        <v>12</v>
      </c>
      <c r="K1045" s="130"/>
      <c r="L1045" s="130"/>
      <c r="M1045" s="62"/>
    </row>
    <row r="1046" spans="1:13" ht="15">
      <c r="A1046" s="45" t="s">
        <v>4</v>
      </c>
      <c r="B1046" s="24"/>
      <c r="C1046" s="24"/>
      <c r="D1046" s="24"/>
      <c r="E1046" s="24"/>
      <c r="F1046" s="24"/>
      <c r="G1046" s="66"/>
      <c r="H1046" s="24"/>
      <c r="I1046" s="66"/>
      <c r="J1046" s="66"/>
      <c r="K1046" s="66"/>
      <c r="L1046" s="66"/>
      <c r="M1046" s="24"/>
    </row>
    <row r="1047" spans="1:13" ht="38.25">
      <c r="A1047" s="48" t="s">
        <v>49</v>
      </c>
      <c r="B1047" s="49">
        <f>SUM(C1048:C1077)/D1047</f>
        <v>100.46801346801348</v>
      </c>
      <c r="C1047" s="49"/>
      <c r="D1047" s="50">
        <v>30</v>
      </c>
      <c r="E1047" s="22"/>
      <c r="F1047" s="22"/>
      <c r="G1047" s="67"/>
      <c r="H1047" s="49">
        <f>SUM(I1048:I1077)/J1047</f>
        <v>100</v>
      </c>
      <c r="I1047" s="67"/>
      <c r="J1047" s="67">
        <v>6</v>
      </c>
      <c r="K1047" s="67"/>
      <c r="L1047" s="67"/>
      <c r="M1047" s="21">
        <f>(B1047+H1047)/2</f>
        <v>100.23400673400674</v>
      </c>
    </row>
    <row r="1048" spans="1:13" ht="38.25">
      <c r="A1048" s="127" t="s">
        <v>51</v>
      </c>
      <c r="B1048" s="26"/>
      <c r="C1048" s="28">
        <f aca="true" t="shared" si="52" ref="C1048:C1111">E1048/F1048*100</f>
        <v>100</v>
      </c>
      <c r="D1048" s="26"/>
      <c r="E1048" s="128">
        <v>99</v>
      </c>
      <c r="F1048" s="128">
        <v>99</v>
      </c>
      <c r="G1048" s="160" t="s">
        <v>180</v>
      </c>
      <c r="H1048" s="26"/>
      <c r="I1048" s="72">
        <v>100</v>
      </c>
      <c r="J1048" s="73"/>
      <c r="K1048" s="73">
        <v>0</v>
      </c>
      <c r="L1048" s="73">
        <v>0</v>
      </c>
      <c r="M1048" s="35"/>
    </row>
    <row r="1049" spans="1:13" ht="38.25">
      <c r="A1049" s="127" t="s">
        <v>52</v>
      </c>
      <c r="B1049" s="26"/>
      <c r="C1049" s="28">
        <v>100</v>
      </c>
      <c r="D1049" s="26"/>
      <c r="E1049" s="128">
        <v>0</v>
      </c>
      <c r="F1049" s="128">
        <v>0</v>
      </c>
      <c r="G1049" s="169"/>
      <c r="H1049" s="26"/>
      <c r="I1049" s="72"/>
      <c r="J1049" s="73"/>
      <c r="K1049" s="73"/>
      <c r="L1049" s="73"/>
      <c r="M1049" s="35"/>
    </row>
    <row r="1050" spans="1:13" ht="25.5">
      <c r="A1050" s="127" t="s">
        <v>53</v>
      </c>
      <c r="B1050" s="26"/>
      <c r="C1050" s="28">
        <v>100</v>
      </c>
      <c r="D1050" s="26"/>
      <c r="E1050" s="128">
        <v>0</v>
      </c>
      <c r="F1050" s="128">
        <v>0</v>
      </c>
      <c r="G1050" s="169"/>
      <c r="H1050" s="26"/>
      <c r="I1050" s="72"/>
      <c r="J1050" s="73"/>
      <c r="K1050" s="73"/>
      <c r="L1050" s="73"/>
      <c r="M1050" s="35"/>
    </row>
    <row r="1051" spans="1:13" ht="25.5">
      <c r="A1051" s="127" t="s">
        <v>54</v>
      </c>
      <c r="B1051" s="26"/>
      <c r="C1051" s="28">
        <v>100</v>
      </c>
      <c r="D1051" s="26"/>
      <c r="E1051" s="128">
        <v>0</v>
      </c>
      <c r="F1051" s="128">
        <v>0</v>
      </c>
      <c r="G1051" s="169"/>
      <c r="H1051" s="26"/>
      <c r="I1051" s="72"/>
      <c r="J1051" s="73"/>
      <c r="K1051" s="73"/>
      <c r="L1051" s="73"/>
      <c r="M1051" s="35"/>
    </row>
    <row r="1052" spans="1:13" ht="38.25">
      <c r="A1052" s="127" t="s">
        <v>42</v>
      </c>
      <c r="B1052" s="26"/>
      <c r="C1052" s="28">
        <v>100</v>
      </c>
      <c r="D1052" s="26"/>
      <c r="E1052" s="128">
        <v>0</v>
      </c>
      <c r="F1052" s="128">
        <v>0</v>
      </c>
      <c r="G1052" s="169"/>
      <c r="H1052" s="26"/>
      <c r="I1052" s="73"/>
      <c r="J1052" s="73"/>
      <c r="K1052" s="73"/>
      <c r="L1052" s="73"/>
      <c r="M1052" s="35"/>
    </row>
    <row r="1053" spans="1:13" ht="38.25">
      <c r="A1053" s="127" t="s">
        <v>151</v>
      </c>
      <c r="B1053" s="55"/>
      <c r="C1053" s="28">
        <f t="shared" si="52"/>
        <v>101.01010101010101</v>
      </c>
      <c r="D1053" s="26"/>
      <c r="E1053" s="128">
        <v>100</v>
      </c>
      <c r="F1053" s="128">
        <v>99</v>
      </c>
      <c r="G1053" s="160" t="s">
        <v>181</v>
      </c>
      <c r="H1053" s="55"/>
      <c r="I1053" s="72">
        <f>K1053/L1053*100</f>
        <v>100</v>
      </c>
      <c r="J1053" s="73"/>
      <c r="K1053" s="73">
        <v>30</v>
      </c>
      <c r="L1053" s="73">
        <v>30</v>
      </c>
      <c r="M1053" s="28"/>
    </row>
    <row r="1054" spans="1:13" ht="38.25">
      <c r="A1054" s="127" t="s">
        <v>152</v>
      </c>
      <c r="B1054" s="26"/>
      <c r="C1054" s="28">
        <f t="shared" si="52"/>
        <v>100</v>
      </c>
      <c r="D1054" s="26"/>
      <c r="E1054" s="128">
        <v>11.4</v>
      </c>
      <c r="F1054" s="128">
        <v>11.4</v>
      </c>
      <c r="G1054" s="169"/>
      <c r="H1054" s="93"/>
      <c r="I1054" s="72"/>
      <c r="J1054" s="73"/>
      <c r="K1054" s="73"/>
      <c r="L1054" s="73"/>
      <c r="M1054" s="35"/>
    </row>
    <row r="1055" spans="1:13" ht="25.5">
      <c r="A1055" s="127" t="s">
        <v>153</v>
      </c>
      <c r="B1055" s="26"/>
      <c r="C1055" s="28">
        <v>110</v>
      </c>
      <c r="D1055" s="26"/>
      <c r="E1055" s="128">
        <v>99</v>
      </c>
      <c r="F1055" s="128">
        <v>85</v>
      </c>
      <c r="G1055" s="169"/>
      <c r="H1055" s="93"/>
      <c r="I1055" s="72"/>
      <c r="J1055" s="73"/>
      <c r="K1055" s="73"/>
      <c r="L1055" s="73"/>
      <c r="M1055" s="35"/>
    </row>
    <row r="1056" spans="1:13" ht="25.5">
      <c r="A1056" s="127" t="s">
        <v>154</v>
      </c>
      <c r="B1056" s="26"/>
      <c r="C1056" s="28">
        <f t="shared" si="52"/>
        <v>100</v>
      </c>
      <c r="D1056" s="26"/>
      <c r="E1056" s="128">
        <v>100</v>
      </c>
      <c r="F1056" s="128">
        <v>100</v>
      </c>
      <c r="G1056" s="169"/>
      <c r="H1056" s="93"/>
      <c r="I1056" s="72"/>
      <c r="J1056" s="73"/>
      <c r="K1056" s="73"/>
      <c r="L1056" s="73"/>
      <c r="M1056" s="35"/>
    </row>
    <row r="1057" spans="1:13" ht="38.25">
      <c r="A1057" s="127" t="s">
        <v>155</v>
      </c>
      <c r="B1057" s="55"/>
      <c r="C1057" s="28">
        <f t="shared" si="52"/>
        <v>101.01010101010101</v>
      </c>
      <c r="D1057" s="26"/>
      <c r="E1057" s="128">
        <v>100</v>
      </c>
      <c r="F1057" s="128">
        <v>99</v>
      </c>
      <c r="G1057" s="169"/>
      <c r="H1057" s="55"/>
      <c r="I1057" s="73"/>
      <c r="J1057" s="73"/>
      <c r="K1057" s="73"/>
      <c r="L1057" s="73"/>
      <c r="M1057" s="28"/>
    </row>
    <row r="1058" spans="1:13" ht="38.25">
      <c r="A1058" s="127" t="s">
        <v>156</v>
      </c>
      <c r="B1058" s="26"/>
      <c r="C1058" s="28">
        <f t="shared" si="52"/>
        <v>100</v>
      </c>
      <c r="D1058" s="26"/>
      <c r="E1058" s="128">
        <v>100</v>
      </c>
      <c r="F1058" s="128">
        <v>100</v>
      </c>
      <c r="G1058" s="160" t="s">
        <v>182</v>
      </c>
      <c r="H1058" s="26"/>
      <c r="I1058" s="72">
        <f>K1058/L1058*100</f>
        <v>100</v>
      </c>
      <c r="J1058" s="73"/>
      <c r="K1058" s="132">
        <v>1</v>
      </c>
      <c r="L1058" s="73">
        <v>1</v>
      </c>
      <c r="M1058" s="26"/>
    </row>
    <row r="1059" spans="1:13" ht="38.25">
      <c r="A1059" s="127" t="s">
        <v>157</v>
      </c>
      <c r="B1059" s="26"/>
      <c r="C1059" s="28">
        <f t="shared" si="52"/>
        <v>100</v>
      </c>
      <c r="D1059" s="26"/>
      <c r="E1059" s="128">
        <v>0.3</v>
      </c>
      <c r="F1059" s="128">
        <v>0.3</v>
      </c>
      <c r="G1059" s="160"/>
      <c r="H1059" s="26"/>
      <c r="I1059" s="72"/>
      <c r="J1059" s="73"/>
      <c r="K1059" s="73"/>
      <c r="L1059" s="73"/>
      <c r="M1059" s="26"/>
    </row>
    <row r="1060" spans="1:13" ht="25.5">
      <c r="A1060" s="127" t="s">
        <v>158</v>
      </c>
      <c r="B1060" s="26"/>
      <c r="C1060" s="28">
        <v>100</v>
      </c>
      <c r="D1060" s="26"/>
      <c r="E1060" s="128">
        <v>0</v>
      </c>
      <c r="F1060" s="128">
        <v>0</v>
      </c>
      <c r="G1060" s="160"/>
      <c r="H1060" s="26"/>
      <c r="I1060" s="73"/>
      <c r="J1060" s="73"/>
      <c r="K1060" s="73"/>
      <c r="L1060" s="73"/>
      <c r="M1060" s="26"/>
    </row>
    <row r="1061" spans="1:13" ht="25.5">
      <c r="A1061" s="127" t="s">
        <v>159</v>
      </c>
      <c r="B1061" s="26"/>
      <c r="C1061" s="28">
        <f t="shared" si="52"/>
        <v>100</v>
      </c>
      <c r="D1061" s="26"/>
      <c r="E1061" s="128">
        <v>100</v>
      </c>
      <c r="F1061" s="128">
        <v>100</v>
      </c>
      <c r="G1061" s="160"/>
      <c r="H1061" s="26"/>
      <c r="I1061" s="73"/>
      <c r="J1061" s="73"/>
      <c r="K1061" s="73"/>
      <c r="L1061" s="73"/>
      <c r="M1061" s="26"/>
    </row>
    <row r="1062" spans="1:13" ht="38.25">
      <c r="A1062" s="127" t="s">
        <v>160</v>
      </c>
      <c r="B1062" s="26"/>
      <c r="C1062" s="28">
        <f t="shared" si="52"/>
        <v>100</v>
      </c>
      <c r="D1062" s="26"/>
      <c r="E1062" s="128">
        <v>100</v>
      </c>
      <c r="F1062" s="128">
        <v>100</v>
      </c>
      <c r="G1062" s="160"/>
      <c r="H1062" s="26"/>
      <c r="I1062" s="73"/>
      <c r="J1062" s="73"/>
      <c r="K1062" s="73"/>
      <c r="L1062" s="73"/>
      <c r="M1062" s="26"/>
    </row>
    <row r="1063" spans="1:13" ht="38.25">
      <c r="A1063" s="127" t="s">
        <v>161</v>
      </c>
      <c r="B1063" s="26"/>
      <c r="C1063" s="28">
        <f t="shared" si="52"/>
        <v>100</v>
      </c>
      <c r="D1063" s="26"/>
      <c r="E1063" s="128">
        <v>100</v>
      </c>
      <c r="F1063" s="128">
        <v>100</v>
      </c>
      <c r="G1063" s="102" t="s">
        <v>183</v>
      </c>
      <c r="H1063" s="26"/>
      <c r="I1063" s="72">
        <f>K1063/L1063*100</f>
        <v>100</v>
      </c>
      <c r="J1063" s="73"/>
      <c r="K1063" s="73">
        <v>1</v>
      </c>
      <c r="L1063" s="73">
        <v>1</v>
      </c>
      <c r="M1063" s="26"/>
    </row>
    <row r="1064" spans="1:13" ht="38.25">
      <c r="A1064" s="127" t="s">
        <v>162</v>
      </c>
      <c r="B1064" s="26"/>
      <c r="C1064" s="28">
        <f t="shared" si="52"/>
        <v>100</v>
      </c>
      <c r="D1064" s="26"/>
      <c r="E1064" s="128">
        <v>0.3</v>
      </c>
      <c r="F1064" s="128">
        <v>0.3</v>
      </c>
      <c r="G1064" s="102"/>
      <c r="H1064" s="26"/>
      <c r="I1064" s="73"/>
      <c r="J1064" s="73"/>
      <c r="K1064" s="73"/>
      <c r="L1064" s="73"/>
      <c r="M1064" s="26"/>
    </row>
    <row r="1065" spans="1:13" ht="25.5">
      <c r="A1065" s="127" t="s">
        <v>163</v>
      </c>
      <c r="B1065" s="26"/>
      <c r="C1065" s="28">
        <f t="shared" si="52"/>
        <v>100</v>
      </c>
      <c r="D1065" s="26"/>
      <c r="E1065" s="128">
        <v>80</v>
      </c>
      <c r="F1065" s="128">
        <v>80</v>
      </c>
      <c r="G1065" s="102"/>
      <c r="H1065" s="26"/>
      <c r="I1065" s="73"/>
      <c r="J1065" s="73"/>
      <c r="K1065" s="73"/>
      <c r="L1065" s="73"/>
      <c r="M1065" s="26"/>
    </row>
    <row r="1066" spans="1:13" ht="38.25">
      <c r="A1066" s="127" t="s">
        <v>164</v>
      </c>
      <c r="B1066" s="26"/>
      <c r="C1066" s="28">
        <f t="shared" si="52"/>
        <v>100</v>
      </c>
      <c r="D1066" s="26"/>
      <c r="E1066" s="128">
        <v>100</v>
      </c>
      <c r="F1066" s="128">
        <v>100</v>
      </c>
      <c r="G1066" s="160"/>
      <c r="H1066" s="26"/>
      <c r="I1066" s="73"/>
      <c r="J1066" s="73"/>
      <c r="K1066" s="73"/>
      <c r="L1066" s="73"/>
      <c r="M1066" s="26"/>
    </row>
    <row r="1067" spans="1:13" ht="25.5">
      <c r="A1067" s="127" t="s">
        <v>165</v>
      </c>
      <c r="B1067" s="26"/>
      <c r="C1067" s="28">
        <f t="shared" si="52"/>
        <v>100</v>
      </c>
      <c r="D1067" s="26"/>
      <c r="E1067" s="128">
        <v>100</v>
      </c>
      <c r="F1067" s="128">
        <v>100</v>
      </c>
      <c r="G1067" s="160"/>
      <c r="H1067" s="26"/>
      <c r="I1067" s="73"/>
      <c r="J1067" s="73"/>
      <c r="K1067" s="73"/>
      <c r="L1067" s="73"/>
      <c r="M1067" s="26"/>
    </row>
    <row r="1068" spans="1:13" ht="38.25">
      <c r="A1068" s="127" t="s">
        <v>166</v>
      </c>
      <c r="B1068" s="26"/>
      <c r="C1068" s="28">
        <f t="shared" si="52"/>
        <v>100</v>
      </c>
      <c r="D1068" s="26"/>
      <c r="E1068" s="128">
        <v>100</v>
      </c>
      <c r="F1068" s="128">
        <v>100</v>
      </c>
      <c r="G1068" s="160" t="s">
        <v>184</v>
      </c>
      <c r="H1068" s="26"/>
      <c r="I1068" s="72">
        <f>K1068/L1068*100</f>
        <v>100</v>
      </c>
      <c r="J1068" s="73"/>
      <c r="K1068" s="73">
        <v>52</v>
      </c>
      <c r="L1068" s="73">
        <v>52</v>
      </c>
      <c r="M1068" s="26"/>
    </row>
    <row r="1069" spans="1:13" ht="38.25">
      <c r="A1069" s="127" t="s">
        <v>167</v>
      </c>
      <c r="B1069" s="26"/>
      <c r="C1069" s="28">
        <f t="shared" si="52"/>
        <v>100</v>
      </c>
      <c r="D1069" s="26"/>
      <c r="E1069" s="128">
        <v>20</v>
      </c>
      <c r="F1069" s="128">
        <v>20</v>
      </c>
      <c r="G1069" s="160"/>
      <c r="H1069" s="26"/>
      <c r="I1069" s="73"/>
      <c r="J1069" s="73"/>
      <c r="K1069" s="73"/>
      <c r="L1069" s="73"/>
      <c r="M1069" s="26"/>
    </row>
    <row r="1070" spans="1:13" ht="25.5">
      <c r="A1070" s="127" t="s">
        <v>168</v>
      </c>
      <c r="B1070" s="26"/>
      <c r="C1070" s="28">
        <f t="shared" si="52"/>
        <v>100</v>
      </c>
      <c r="D1070" s="26"/>
      <c r="E1070" s="128">
        <v>75</v>
      </c>
      <c r="F1070" s="128">
        <v>75</v>
      </c>
      <c r="G1070" s="160"/>
      <c r="H1070" s="26"/>
      <c r="I1070" s="73"/>
      <c r="J1070" s="73"/>
      <c r="K1070" s="73"/>
      <c r="L1070" s="73"/>
      <c r="M1070" s="26"/>
    </row>
    <row r="1071" spans="1:13" ht="25.5">
      <c r="A1071" s="127" t="s">
        <v>169</v>
      </c>
      <c r="B1071" s="26"/>
      <c r="C1071" s="28">
        <f t="shared" si="52"/>
        <v>100</v>
      </c>
      <c r="D1071" s="26"/>
      <c r="E1071" s="128">
        <v>100</v>
      </c>
      <c r="F1071" s="128">
        <v>100</v>
      </c>
      <c r="G1071" s="160"/>
      <c r="H1071" s="26"/>
      <c r="I1071" s="73"/>
      <c r="J1071" s="73"/>
      <c r="K1071" s="73"/>
      <c r="L1071" s="73"/>
      <c r="M1071" s="26"/>
    </row>
    <row r="1072" spans="1:13" ht="38.25">
      <c r="A1072" s="127" t="s">
        <v>170</v>
      </c>
      <c r="B1072" s="26"/>
      <c r="C1072" s="28">
        <f t="shared" si="52"/>
        <v>101.01010101010101</v>
      </c>
      <c r="D1072" s="26"/>
      <c r="E1072" s="128">
        <v>100</v>
      </c>
      <c r="F1072" s="128">
        <v>99</v>
      </c>
      <c r="G1072" s="160"/>
      <c r="H1072" s="26"/>
      <c r="I1072" s="73"/>
      <c r="J1072" s="73"/>
      <c r="K1072" s="73"/>
      <c r="L1072" s="73"/>
      <c r="M1072" s="26"/>
    </row>
    <row r="1073" spans="1:13" ht="38.25">
      <c r="A1073" s="127" t="s">
        <v>171</v>
      </c>
      <c r="B1073" s="26"/>
      <c r="C1073" s="28">
        <f t="shared" si="52"/>
        <v>100</v>
      </c>
      <c r="D1073" s="26"/>
      <c r="E1073" s="128">
        <v>100</v>
      </c>
      <c r="F1073" s="128">
        <v>100</v>
      </c>
      <c r="G1073" s="160" t="s">
        <v>185</v>
      </c>
      <c r="H1073" s="26"/>
      <c r="I1073" s="72">
        <f>K1073/L1073*100</f>
        <v>100</v>
      </c>
      <c r="J1073" s="73"/>
      <c r="K1073" s="73">
        <v>179</v>
      </c>
      <c r="L1073" s="73">
        <v>179</v>
      </c>
      <c r="M1073" s="26"/>
    </row>
    <row r="1074" spans="1:13" ht="38.25">
      <c r="A1074" s="127" t="s">
        <v>172</v>
      </c>
      <c r="B1074" s="26"/>
      <c r="C1074" s="28">
        <f t="shared" si="52"/>
        <v>100</v>
      </c>
      <c r="D1074" s="26"/>
      <c r="E1074" s="128">
        <v>68</v>
      </c>
      <c r="F1074" s="128">
        <v>68</v>
      </c>
      <c r="G1074" s="160"/>
      <c r="H1074" s="26"/>
      <c r="I1074" s="73"/>
      <c r="J1074" s="73"/>
      <c r="K1074" s="73"/>
      <c r="L1074" s="73"/>
      <c r="M1074" s="26"/>
    </row>
    <row r="1075" spans="1:13" ht="25.5">
      <c r="A1075" s="127" t="s">
        <v>173</v>
      </c>
      <c r="B1075" s="26"/>
      <c r="C1075" s="28">
        <f t="shared" si="52"/>
        <v>100</v>
      </c>
      <c r="D1075" s="26"/>
      <c r="E1075" s="128">
        <v>90</v>
      </c>
      <c r="F1075" s="128">
        <v>90</v>
      </c>
      <c r="G1075" s="160"/>
      <c r="H1075" s="26"/>
      <c r="I1075" s="73"/>
      <c r="J1075" s="73"/>
      <c r="K1075" s="73"/>
      <c r="L1075" s="73"/>
      <c r="M1075" s="26"/>
    </row>
    <row r="1076" spans="1:13" ht="25.5">
      <c r="A1076" s="127" t="s">
        <v>174</v>
      </c>
      <c r="B1076" s="26"/>
      <c r="C1076" s="28">
        <f t="shared" si="52"/>
        <v>100</v>
      </c>
      <c r="D1076" s="26"/>
      <c r="E1076" s="128">
        <v>100</v>
      </c>
      <c r="F1076" s="128">
        <v>100</v>
      </c>
      <c r="G1076" s="160"/>
      <c r="H1076" s="26"/>
      <c r="I1076" s="73"/>
      <c r="J1076" s="73"/>
      <c r="K1076" s="73"/>
      <c r="L1076" s="73"/>
      <c r="M1076" s="26"/>
    </row>
    <row r="1077" spans="1:13" ht="38.25">
      <c r="A1077" s="127" t="s">
        <v>175</v>
      </c>
      <c r="B1077" s="26"/>
      <c r="C1077" s="28">
        <f t="shared" si="52"/>
        <v>101.01010101010101</v>
      </c>
      <c r="D1077" s="26"/>
      <c r="E1077" s="128">
        <v>100</v>
      </c>
      <c r="F1077" s="128">
        <v>99</v>
      </c>
      <c r="G1077" s="160"/>
      <c r="H1077" s="26"/>
      <c r="I1077" s="73"/>
      <c r="J1077" s="73"/>
      <c r="K1077" s="73"/>
      <c r="L1077" s="73"/>
      <c r="M1077" s="26"/>
    </row>
    <row r="1078" spans="1:13" ht="15">
      <c r="A1078" s="53" t="s">
        <v>47</v>
      </c>
      <c r="B1078" s="49">
        <f>SUM(C1079:C1084)/D1078</f>
        <v>100.84175084175085</v>
      </c>
      <c r="C1078" s="22"/>
      <c r="D1078" s="22">
        <v>6</v>
      </c>
      <c r="E1078" s="22"/>
      <c r="F1078" s="22"/>
      <c r="G1078" s="67"/>
      <c r="H1078" s="49">
        <f>SUM(I1079:I1084)/J1078</f>
        <v>100</v>
      </c>
      <c r="I1078" s="67"/>
      <c r="J1078" s="67">
        <v>3</v>
      </c>
      <c r="K1078" s="67"/>
      <c r="L1078" s="67"/>
      <c r="M1078" s="21">
        <f>(B1078+H1078)/2</f>
        <v>100.42087542087543</v>
      </c>
    </row>
    <row r="1079" spans="1:13" ht="51">
      <c r="A1079" s="127" t="s">
        <v>43</v>
      </c>
      <c r="B1079" s="26"/>
      <c r="C1079" s="28">
        <f t="shared" si="52"/>
        <v>101.01010101010101</v>
      </c>
      <c r="D1079" s="26"/>
      <c r="E1079" s="38">
        <v>100</v>
      </c>
      <c r="F1079" s="38">
        <v>99</v>
      </c>
      <c r="G1079" s="163" t="s">
        <v>191</v>
      </c>
      <c r="H1079" s="26"/>
      <c r="I1079" s="72">
        <v>100</v>
      </c>
      <c r="J1079" s="73"/>
      <c r="K1079" s="73">
        <v>0</v>
      </c>
      <c r="L1079" s="73">
        <v>0</v>
      </c>
      <c r="M1079" s="26"/>
    </row>
    <row r="1080" spans="1:13" ht="15">
      <c r="A1080" s="127" t="s">
        <v>44</v>
      </c>
      <c r="B1080" s="26"/>
      <c r="C1080" s="28">
        <f t="shared" si="52"/>
        <v>100</v>
      </c>
      <c r="D1080" s="26"/>
      <c r="E1080" s="29">
        <v>100</v>
      </c>
      <c r="F1080" s="30">
        <v>100</v>
      </c>
      <c r="G1080" s="163"/>
      <c r="H1080" s="26"/>
      <c r="I1080" s="73"/>
      <c r="J1080" s="73"/>
      <c r="K1080" s="73"/>
      <c r="L1080" s="73"/>
      <c r="M1080" s="26"/>
    </row>
    <row r="1081" spans="1:13" ht="38.25">
      <c r="A1081" s="127" t="s">
        <v>176</v>
      </c>
      <c r="B1081" s="26"/>
      <c r="C1081" s="28">
        <f t="shared" si="52"/>
        <v>101.01010101010101</v>
      </c>
      <c r="D1081" s="26"/>
      <c r="E1081" s="38">
        <v>100</v>
      </c>
      <c r="F1081" s="38">
        <v>99</v>
      </c>
      <c r="G1081" s="168" t="s">
        <v>186</v>
      </c>
      <c r="H1081" s="26"/>
      <c r="I1081" s="72">
        <v>100</v>
      </c>
      <c r="J1081" s="73"/>
      <c r="K1081" s="73">
        <v>0</v>
      </c>
      <c r="L1081" s="73">
        <v>0</v>
      </c>
      <c r="M1081" s="26"/>
    </row>
    <row r="1082" spans="1:13" ht="15">
      <c r="A1082" s="129" t="s">
        <v>177</v>
      </c>
      <c r="B1082" s="26"/>
      <c r="C1082" s="28">
        <f t="shared" si="52"/>
        <v>101.01010101010101</v>
      </c>
      <c r="D1082" s="26"/>
      <c r="E1082" s="29">
        <v>100</v>
      </c>
      <c r="F1082" s="30">
        <v>99</v>
      </c>
      <c r="G1082" s="168"/>
      <c r="H1082" s="26"/>
      <c r="I1082" s="73"/>
      <c r="J1082" s="73"/>
      <c r="K1082" s="73"/>
      <c r="L1082" s="73"/>
      <c r="M1082" s="26"/>
    </row>
    <row r="1083" spans="1:13" ht="38.25">
      <c r="A1083" s="127" t="s">
        <v>178</v>
      </c>
      <c r="B1083" s="26"/>
      <c r="C1083" s="28">
        <f t="shared" si="52"/>
        <v>101.01010101010101</v>
      </c>
      <c r="D1083" s="26"/>
      <c r="E1083" s="38">
        <v>100</v>
      </c>
      <c r="F1083" s="38">
        <v>99</v>
      </c>
      <c r="G1083" s="168" t="s">
        <v>187</v>
      </c>
      <c r="H1083" s="26"/>
      <c r="I1083" s="72">
        <v>100</v>
      </c>
      <c r="J1083" s="73"/>
      <c r="K1083" s="73">
        <v>0</v>
      </c>
      <c r="L1083" s="73">
        <v>0</v>
      </c>
      <c r="M1083" s="26"/>
    </row>
    <row r="1084" spans="1:13" ht="15">
      <c r="A1084" s="129" t="s">
        <v>179</v>
      </c>
      <c r="B1084" s="26"/>
      <c r="C1084" s="28">
        <f t="shared" si="52"/>
        <v>101.01010101010101</v>
      </c>
      <c r="D1084" s="26"/>
      <c r="E1084" s="29">
        <v>100</v>
      </c>
      <c r="F1084" s="30">
        <v>99</v>
      </c>
      <c r="G1084" s="168"/>
      <c r="H1084" s="26"/>
      <c r="I1084" s="73"/>
      <c r="J1084" s="73"/>
      <c r="K1084" s="73"/>
      <c r="L1084" s="73"/>
      <c r="M1084" s="26"/>
    </row>
    <row r="1085" spans="1:13" ht="15">
      <c r="A1085" s="58" t="s">
        <v>50</v>
      </c>
      <c r="B1085" s="49">
        <f>SUM(C1086:C1091)/D1085</f>
        <v>101.01010101010102</v>
      </c>
      <c r="C1085" s="22"/>
      <c r="D1085" s="22">
        <v>6</v>
      </c>
      <c r="E1085" s="22"/>
      <c r="F1085" s="22"/>
      <c r="G1085" s="67"/>
      <c r="H1085" s="49">
        <f>SUM(I1086:I1091)/J1085</f>
        <v>100</v>
      </c>
      <c r="I1085" s="67"/>
      <c r="J1085" s="67">
        <v>3</v>
      </c>
      <c r="K1085" s="67"/>
      <c r="L1085" s="67"/>
      <c r="M1085" s="21">
        <f>(B1085+H1085)/2</f>
        <v>100.50505050505052</v>
      </c>
    </row>
    <row r="1086" spans="1:13" ht="38.25">
      <c r="A1086" s="127" t="s">
        <v>45</v>
      </c>
      <c r="B1086" s="26"/>
      <c r="C1086" s="28">
        <f t="shared" si="52"/>
        <v>101.01010101010101</v>
      </c>
      <c r="D1086" s="26"/>
      <c r="E1086" s="38">
        <v>100</v>
      </c>
      <c r="F1086" s="38">
        <v>99</v>
      </c>
      <c r="G1086" s="163" t="s">
        <v>147</v>
      </c>
      <c r="H1086" s="26"/>
      <c r="I1086" s="72">
        <f>K1086/L1086*100</f>
        <v>100</v>
      </c>
      <c r="J1086" s="73"/>
      <c r="K1086" s="73">
        <v>193</v>
      </c>
      <c r="L1086" s="73">
        <v>193</v>
      </c>
      <c r="M1086" s="24"/>
    </row>
    <row r="1087" spans="1:13" ht="15">
      <c r="A1087" s="129" t="s">
        <v>46</v>
      </c>
      <c r="B1087" s="26"/>
      <c r="C1087" s="28">
        <f t="shared" si="52"/>
        <v>101.01010101010101</v>
      </c>
      <c r="D1087" s="26"/>
      <c r="E1087" s="29">
        <v>100</v>
      </c>
      <c r="F1087" s="30">
        <v>99</v>
      </c>
      <c r="G1087" s="163"/>
      <c r="H1087" s="26"/>
      <c r="I1087" s="73"/>
      <c r="J1087" s="73"/>
      <c r="K1087" s="73"/>
      <c r="L1087" s="73"/>
      <c r="M1087" s="24"/>
    </row>
    <row r="1088" spans="1:13" ht="38.25">
      <c r="A1088" s="127" t="s">
        <v>176</v>
      </c>
      <c r="B1088" s="26"/>
      <c r="C1088" s="28">
        <f t="shared" si="52"/>
        <v>101.01010101010101</v>
      </c>
      <c r="D1088" s="26"/>
      <c r="E1088" s="38">
        <v>100</v>
      </c>
      <c r="F1088" s="38">
        <v>99</v>
      </c>
      <c r="G1088" s="163" t="s">
        <v>186</v>
      </c>
      <c r="H1088" s="26"/>
      <c r="I1088" s="72">
        <f>K1088/L1088*100</f>
        <v>100</v>
      </c>
      <c r="J1088" s="73"/>
      <c r="K1088" s="73">
        <v>30</v>
      </c>
      <c r="L1088" s="73">
        <v>30</v>
      </c>
      <c r="M1088" s="24"/>
    </row>
    <row r="1089" spans="1:13" ht="15">
      <c r="A1089" s="129" t="s">
        <v>177</v>
      </c>
      <c r="B1089" s="26"/>
      <c r="C1089" s="28">
        <f t="shared" si="52"/>
        <v>101.01010101010101</v>
      </c>
      <c r="D1089" s="26"/>
      <c r="E1089" s="29">
        <v>100</v>
      </c>
      <c r="F1089" s="30">
        <v>99</v>
      </c>
      <c r="G1089" s="163"/>
      <c r="H1089" s="26"/>
      <c r="I1089" s="73"/>
      <c r="J1089" s="73"/>
      <c r="K1089" s="73"/>
      <c r="L1089" s="73"/>
      <c r="M1089" s="24"/>
    </row>
    <row r="1090" spans="1:13" ht="38.25">
      <c r="A1090" s="127" t="s">
        <v>178</v>
      </c>
      <c r="B1090" s="26"/>
      <c r="C1090" s="28">
        <f t="shared" si="52"/>
        <v>101.01010101010101</v>
      </c>
      <c r="D1090" s="26"/>
      <c r="E1090" s="38">
        <v>100</v>
      </c>
      <c r="F1090" s="38">
        <v>99</v>
      </c>
      <c r="G1090" s="163" t="s">
        <v>187</v>
      </c>
      <c r="H1090" s="26"/>
      <c r="I1090" s="72">
        <f>K1090/L1090*100</f>
        <v>100</v>
      </c>
      <c r="J1090" s="73"/>
      <c r="K1090" s="73">
        <v>2</v>
      </c>
      <c r="L1090" s="73">
        <v>2</v>
      </c>
      <c r="M1090" s="24"/>
    </row>
    <row r="1091" spans="1:13" ht="15">
      <c r="A1091" s="127" t="s">
        <v>179</v>
      </c>
      <c r="B1091" s="26"/>
      <c r="C1091" s="28">
        <f t="shared" si="52"/>
        <v>101.01010101010101</v>
      </c>
      <c r="D1091" s="26"/>
      <c r="E1091" s="29">
        <v>100</v>
      </c>
      <c r="F1091" s="30">
        <v>99</v>
      </c>
      <c r="G1091" s="163"/>
      <c r="H1091" s="26"/>
      <c r="I1091" s="72"/>
      <c r="J1091" s="73"/>
      <c r="K1091" s="73"/>
      <c r="L1091" s="73"/>
      <c r="M1091" s="24"/>
    </row>
    <row r="1092" spans="1:13" ht="15">
      <c r="A1092" s="62" t="s">
        <v>509</v>
      </c>
      <c r="B1092" s="43"/>
      <c r="C1092" s="122"/>
      <c r="D1092" s="62">
        <f>D1094+D1122</f>
        <v>37</v>
      </c>
      <c r="E1092" s="62"/>
      <c r="F1092" s="62"/>
      <c r="G1092" s="130"/>
      <c r="H1092" s="62"/>
      <c r="I1092" s="97"/>
      <c r="J1092" s="130">
        <f>J1094+J1122</f>
        <v>8</v>
      </c>
      <c r="K1092" s="130"/>
      <c r="L1092" s="130"/>
      <c r="M1092" s="62"/>
    </row>
    <row r="1093" spans="1:13" ht="15">
      <c r="A1093" s="45" t="s">
        <v>549</v>
      </c>
      <c r="B1093" s="24"/>
      <c r="C1093" s="28"/>
      <c r="D1093" s="24"/>
      <c r="E1093" s="24"/>
      <c r="F1093" s="24"/>
      <c r="G1093" s="66"/>
      <c r="H1093" s="24"/>
      <c r="I1093" s="72"/>
      <c r="J1093" s="66"/>
      <c r="K1093" s="66"/>
      <c r="L1093" s="66"/>
      <c r="M1093" s="24"/>
    </row>
    <row r="1094" spans="1:13" ht="26.25">
      <c r="A1094" s="133" t="s">
        <v>510</v>
      </c>
      <c r="B1094" s="134">
        <f>SUM(C1095:C1121)/D1094</f>
        <v>100</v>
      </c>
      <c r="C1094" s="134"/>
      <c r="D1094" s="135">
        <v>27</v>
      </c>
      <c r="E1094" s="135"/>
      <c r="F1094" s="135"/>
      <c r="G1094" s="136"/>
      <c r="H1094" s="134">
        <f>SUM(I1095:I1117)/J1094</f>
        <v>100</v>
      </c>
      <c r="I1094" s="137"/>
      <c r="J1094" s="136">
        <v>6</v>
      </c>
      <c r="K1094" s="136"/>
      <c r="L1094" s="136"/>
      <c r="M1094" s="135">
        <f>(B1094+H1094)/2</f>
        <v>100</v>
      </c>
    </row>
    <row r="1095" spans="1:14" ht="51" customHeight="1">
      <c r="A1095" s="88" t="s">
        <v>511</v>
      </c>
      <c r="B1095" s="31"/>
      <c r="C1095" s="37">
        <f t="shared" si="52"/>
        <v>100</v>
      </c>
      <c r="D1095" s="29"/>
      <c r="E1095" s="138">
        <v>95</v>
      </c>
      <c r="F1095" s="138">
        <v>95</v>
      </c>
      <c r="G1095" s="158" t="s">
        <v>543</v>
      </c>
      <c r="H1095" s="31"/>
      <c r="I1095" s="72">
        <f>K1095/L1095*100</f>
        <v>100</v>
      </c>
      <c r="J1095" s="64"/>
      <c r="K1095" s="64">
        <v>4800</v>
      </c>
      <c r="L1095" s="64">
        <v>4800</v>
      </c>
      <c r="M1095" s="37"/>
      <c r="N1095" s="1"/>
    </row>
    <row r="1096" spans="1:13" ht="38.25">
      <c r="A1096" s="88" t="s">
        <v>512</v>
      </c>
      <c r="B1096" s="29"/>
      <c r="C1096" s="37">
        <f t="shared" si="52"/>
        <v>100</v>
      </c>
      <c r="D1096" s="29"/>
      <c r="E1096" s="139">
        <v>6</v>
      </c>
      <c r="F1096" s="139">
        <v>6</v>
      </c>
      <c r="G1096" s="158"/>
      <c r="H1096" s="24"/>
      <c r="I1096" s="72"/>
      <c r="J1096" s="66"/>
      <c r="K1096" s="66"/>
      <c r="L1096" s="66"/>
      <c r="M1096" s="24"/>
    </row>
    <row r="1097" spans="1:13" ht="38.25">
      <c r="A1097" s="88" t="s">
        <v>462</v>
      </c>
      <c r="B1097" s="29"/>
      <c r="C1097" s="37">
        <f t="shared" si="52"/>
        <v>100</v>
      </c>
      <c r="D1097" s="29"/>
      <c r="E1097" s="140" t="s">
        <v>528</v>
      </c>
      <c r="F1097" s="140" t="s">
        <v>528</v>
      </c>
      <c r="G1097" s="158"/>
      <c r="H1097" s="24"/>
      <c r="I1097" s="72"/>
      <c r="J1097" s="66"/>
      <c r="K1097" s="66"/>
      <c r="L1097" s="66"/>
      <c r="M1097" s="24"/>
    </row>
    <row r="1098" spans="1:13" ht="15">
      <c r="A1098" s="88" t="s">
        <v>359</v>
      </c>
      <c r="B1098" s="29"/>
      <c r="C1098" s="37">
        <f t="shared" si="52"/>
        <v>100</v>
      </c>
      <c r="D1098" s="29"/>
      <c r="E1098" s="140" t="s">
        <v>93</v>
      </c>
      <c r="F1098" s="140" t="s">
        <v>93</v>
      </c>
      <c r="G1098" s="158"/>
      <c r="H1098" s="24"/>
      <c r="I1098" s="72"/>
      <c r="J1098" s="66"/>
      <c r="K1098" s="66"/>
      <c r="L1098" s="66"/>
      <c r="M1098" s="24"/>
    </row>
    <row r="1099" spans="1:13" ht="51">
      <c r="A1099" s="88" t="s">
        <v>513</v>
      </c>
      <c r="B1099" s="29"/>
      <c r="C1099" s="37">
        <f t="shared" si="52"/>
        <v>100</v>
      </c>
      <c r="D1099" s="29"/>
      <c r="E1099" s="138">
        <v>95</v>
      </c>
      <c r="F1099" s="138">
        <v>95</v>
      </c>
      <c r="G1099" s="158"/>
      <c r="H1099" s="24"/>
      <c r="I1099" s="72"/>
      <c r="J1099" s="66"/>
      <c r="K1099" s="66"/>
      <c r="L1099" s="66"/>
      <c r="M1099" s="24"/>
    </row>
    <row r="1100" spans="1:13" ht="60.75" customHeight="1">
      <c r="A1100" s="88" t="s">
        <v>515</v>
      </c>
      <c r="B1100" s="29"/>
      <c r="C1100" s="37">
        <f t="shared" si="52"/>
        <v>100</v>
      </c>
      <c r="D1100" s="29"/>
      <c r="E1100" s="138">
        <v>95</v>
      </c>
      <c r="F1100" s="138">
        <v>95</v>
      </c>
      <c r="G1100" s="156" t="s">
        <v>544</v>
      </c>
      <c r="H1100" s="24"/>
      <c r="I1100" s="72">
        <f>K1100/L1100*100</f>
        <v>100</v>
      </c>
      <c r="J1100" s="66"/>
      <c r="K1100" s="66">
        <v>3958</v>
      </c>
      <c r="L1100" s="66">
        <v>3958</v>
      </c>
      <c r="M1100" s="24"/>
    </row>
    <row r="1101" spans="1:13" ht="38.25">
      <c r="A1101" s="88" t="s">
        <v>516</v>
      </c>
      <c r="B1101" s="29"/>
      <c r="C1101" s="37">
        <f t="shared" si="52"/>
        <v>100</v>
      </c>
      <c r="D1101" s="29"/>
      <c r="E1101" s="139" t="s">
        <v>529</v>
      </c>
      <c r="F1101" s="139" t="s">
        <v>529</v>
      </c>
      <c r="G1101" s="156"/>
      <c r="H1101" s="24"/>
      <c r="I1101" s="72"/>
      <c r="J1101" s="66"/>
      <c r="K1101" s="66"/>
      <c r="L1101" s="66"/>
      <c r="M1101" s="24"/>
    </row>
    <row r="1102" spans="1:13" ht="38.25">
      <c r="A1102" s="88" t="s">
        <v>517</v>
      </c>
      <c r="B1102" s="29"/>
      <c r="C1102" s="37">
        <f t="shared" si="52"/>
        <v>100</v>
      </c>
      <c r="D1102" s="29"/>
      <c r="E1102" s="140" t="s">
        <v>530</v>
      </c>
      <c r="F1102" s="140" t="s">
        <v>530</v>
      </c>
      <c r="G1102" s="156"/>
      <c r="H1102" s="24"/>
      <c r="I1102" s="72"/>
      <c r="J1102" s="66"/>
      <c r="K1102" s="66"/>
      <c r="L1102" s="66"/>
      <c r="M1102" s="24"/>
    </row>
    <row r="1103" spans="1:13" ht="15">
      <c r="A1103" s="88" t="s">
        <v>518</v>
      </c>
      <c r="B1103" s="29"/>
      <c r="C1103" s="37">
        <f t="shared" si="52"/>
        <v>100</v>
      </c>
      <c r="D1103" s="29"/>
      <c r="E1103" s="140" t="s">
        <v>93</v>
      </c>
      <c r="F1103" s="140" t="s">
        <v>93</v>
      </c>
      <c r="G1103" s="156"/>
      <c r="H1103" s="24"/>
      <c r="I1103" s="72"/>
      <c r="J1103" s="66"/>
      <c r="K1103" s="66"/>
      <c r="L1103" s="66"/>
      <c r="M1103" s="24"/>
    </row>
    <row r="1104" spans="1:13" ht="51">
      <c r="A1104" s="88" t="s">
        <v>519</v>
      </c>
      <c r="B1104" s="29"/>
      <c r="C1104" s="37">
        <f t="shared" si="52"/>
        <v>100</v>
      </c>
      <c r="D1104" s="29"/>
      <c r="E1104" s="138">
        <v>95</v>
      </c>
      <c r="F1104" s="138">
        <v>95</v>
      </c>
      <c r="G1104" s="156"/>
      <c r="H1104" s="24"/>
      <c r="I1104" s="72"/>
      <c r="J1104" s="66"/>
      <c r="K1104" s="66"/>
      <c r="L1104" s="66"/>
      <c r="M1104" s="24"/>
    </row>
    <row r="1105" spans="1:13" ht="38.25">
      <c r="A1105" s="88" t="s">
        <v>520</v>
      </c>
      <c r="B1105" s="29"/>
      <c r="C1105" s="37">
        <f t="shared" si="52"/>
        <v>100</v>
      </c>
      <c r="D1105" s="29"/>
      <c r="E1105" s="138">
        <v>95</v>
      </c>
      <c r="F1105" s="138">
        <v>95</v>
      </c>
      <c r="G1105" s="155" t="s">
        <v>545</v>
      </c>
      <c r="H1105" s="24"/>
      <c r="I1105" s="72">
        <f>K1105/L1105*100</f>
        <v>100</v>
      </c>
      <c r="J1105" s="66"/>
      <c r="K1105" s="66">
        <v>432</v>
      </c>
      <c r="L1105" s="66">
        <v>432</v>
      </c>
      <c r="M1105" s="24"/>
    </row>
    <row r="1106" spans="1:13" ht="38.25">
      <c r="A1106" s="88" t="s">
        <v>521</v>
      </c>
      <c r="B1106" s="29"/>
      <c r="C1106" s="37">
        <f t="shared" si="52"/>
        <v>100</v>
      </c>
      <c r="D1106" s="29"/>
      <c r="E1106" s="140" t="s">
        <v>530</v>
      </c>
      <c r="F1106" s="140" t="s">
        <v>530</v>
      </c>
      <c r="G1106" s="155"/>
      <c r="H1106" s="24"/>
      <c r="I1106" s="66"/>
      <c r="J1106" s="66"/>
      <c r="K1106" s="66"/>
      <c r="L1106" s="66"/>
      <c r="M1106" s="24"/>
    </row>
    <row r="1107" spans="1:13" ht="15">
      <c r="A1107" s="88" t="s">
        <v>522</v>
      </c>
      <c r="B1107" s="29"/>
      <c r="C1107" s="37">
        <f t="shared" si="52"/>
        <v>100</v>
      </c>
      <c r="D1107" s="29"/>
      <c r="E1107" s="140" t="s">
        <v>93</v>
      </c>
      <c r="F1107" s="140" t="s">
        <v>93</v>
      </c>
      <c r="G1107" s="155"/>
      <c r="H1107" s="24"/>
      <c r="I1107" s="66"/>
      <c r="J1107" s="66"/>
      <c r="K1107" s="66"/>
      <c r="L1107" s="66"/>
      <c r="M1107" s="24"/>
    </row>
    <row r="1108" spans="1:13" ht="51">
      <c r="A1108" s="88" t="s">
        <v>523</v>
      </c>
      <c r="B1108" s="29"/>
      <c r="C1108" s="37">
        <f t="shared" si="52"/>
        <v>100</v>
      </c>
      <c r="D1108" s="29"/>
      <c r="E1108" s="138">
        <v>95</v>
      </c>
      <c r="F1108" s="138">
        <v>95</v>
      </c>
      <c r="G1108" s="155"/>
      <c r="H1108" s="24"/>
      <c r="I1108" s="66"/>
      <c r="J1108" s="66"/>
      <c r="K1108" s="66"/>
      <c r="L1108" s="66"/>
      <c r="M1108" s="24"/>
    </row>
    <row r="1109" spans="1:13" ht="62.25" customHeight="1">
      <c r="A1109" s="88" t="s">
        <v>524</v>
      </c>
      <c r="B1109" s="29"/>
      <c r="C1109" s="37">
        <f t="shared" si="52"/>
        <v>100</v>
      </c>
      <c r="D1109" s="29"/>
      <c r="E1109" s="138">
        <v>95</v>
      </c>
      <c r="F1109" s="138">
        <v>95</v>
      </c>
      <c r="G1109" s="156" t="s">
        <v>546</v>
      </c>
      <c r="H1109" s="24"/>
      <c r="I1109" s="66">
        <f>K1109/L1109*100</f>
        <v>100</v>
      </c>
      <c r="J1109" s="66"/>
      <c r="K1109" s="66">
        <v>2898</v>
      </c>
      <c r="L1109" s="66">
        <v>2898</v>
      </c>
      <c r="M1109" s="24"/>
    </row>
    <row r="1110" spans="1:13" ht="51">
      <c r="A1110" s="88" t="s">
        <v>525</v>
      </c>
      <c r="B1110" s="29"/>
      <c r="C1110" s="37">
        <f t="shared" si="52"/>
        <v>100</v>
      </c>
      <c r="D1110" s="29"/>
      <c r="E1110" s="139" t="s">
        <v>531</v>
      </c>
      <c r="F1110" s="139" t="s">
        <v>531</v>
      </c>
      <c r="G1110" s="156"/>
      <c r="H1110" s="24"/>
      <c r="I1110" s="66"/>
      <c r="J1110" s="66"/>
      <c r="K1110" s="66"/>
      <c r="L1110" s="66"/>
      <c r="M1110" s="24"/>
    </row>
    <row r="1111" spans="1:13" ht="38.25">
      <c r="A1111" s="88" t="s">
        <v>526</v>
      </c>
      <c r="B1111" s="29"/>
      <c r="C1111" s="37">
        <f t="shared" si="52"/>
        <v>100</v>
      </c>
      <c r="D1111" s="29"/>
      <c r="E1111" s="140" t="s">
        <v>532</v>
      </c>
      <c r="F1111" s="140" t="s">
        <v>532</v>
      </c>
      <c r="G1111" s="156"/>
      <c r="H1111" s="24"/>
      <c r="I1111" s="66"/>
      <c r="J1111" s="66"/>
      <c r="K1111" s="66"/>
      <c r="L1111" s="66"/>
      <c r="M1111" s="24"/>
    </row>
    <row r="1112" spans="1:13" ht="15">
      <c r="A1112" s="88" t="s">
        <v>527</v>
      </c>
      <c r="B1112" s="29"/>
      <c r="C1112" s="37">
        <f aca="true" t="shared" si="53" ref="C1112:C1121">E1112/F1112*100</f>
        <v>100</v>
      </c>
      <c r="D1112" s="29"/>
      <c r="E1112" s="140" t="s">
        <v>93</v>
      </c>
      <c r="F1112" s="140" t="s">
        <v>93</v>
      </c>
      <c r="G1112" s="156"/>
      <c r="H1112" s="24"/>
      <c r="I1112" s="66"/>
      <c r="J1112" s="66"/>
      <c r="K1112" s="66"/>
      <c r="L1112" s="66"/>
      <c r="M1112" s="24"/>
    </row>
    <row r="1113" spans="1:13" ht="51">
      <c r="A1113" s="88" t="s">
        <v>534</v>
      </c>
      <c r="B1113" s="29"/>
      <c r="C1113" s="37">
        <f t="shared" si="53"/>
        <v>100</v>
      </c>
      <c r="D1113" s="29"/>
      <c r="E1113" s="138">
        <v>95</v>
      </c>
      <c r="F1113" s="138">
        <v>95</v>
      </c>
      <c r="G1113" s="156"/>
      <c r="H1113" s="24"/>
      <c r="I1113" s="66"/>
      <c r="J1113" s="66"/>
      <c r="K1113" s="66"/>
      <c r="L1113" s="66"/>
      <c r="M1113" s="24"/>
    </row>
    <row r="1114" spans="1:13" ht="87" customHeight="1">
      <c r="A1114" s="88" t="s">
        <v>535</v>
      </c>
      <c r="B1114" s="29"/>
      <c r="C1114" s="37">
        <f t="shared" si="53"/>
        <v>100</v>
      </c>
      <c r="D1114" s="29"/>
      <c r="E1114" s="138">
        <v>95</v>
      </c>
      <c r="F1114" s="138">
        <v>95</v>
      </c>
      <c r="G1114" s="156" t="s">
        <v>547</v>
      </c>
      <c r="H1114" s="24"/>
      <c r="I1114" s="66">
        <f>K1114/L1114*100</f>
        <v>100</v>
      </c>
      <c r="J1114" s="66"/>
      <c r="K1114" s="66">
        <v>1422</v>
      </c>
      <c r="L1114" s="66">
        <v>1422</v>
      </c>
      <c r="M1114" s="24"/>
    </row>
    <row r="1115" spans="1:13" ht="15">
      <c r="A1115" s="88" t="s">
        <v>536</v>
      </c>
      <c r="B1115" s="29"/>
      <c r="C1115" s="37">
        <f t="shared" si="53"/>
        <v>100</v>
      </c>
      <c r="D1115" s="29"/>
      <c r="E1115" s="140" t="s">
        <v>93</v>
      </c>
      <c r="F1115" s="140" t="s">
        <v>93</v>
      </c>
      <c r="G1115" s="156"/>
      <c r="H1115" s="24"/>
      <c r="I1115" s="66"/>
      <c r="J1115" s="66"/>
      <c r="K1115" s="66"/>
      <c r="L1115" s="66"/>
      <c r="M1115" s="24"/>
    </row>
    <row r="1116" spans="1:13" ht="51">
      <c r="A1116" s="88" t="s">
        <v>537</v>
      </c>
      <c r="B1116" s="29"/>
      <c r="C1116" s="37">
        <f t="shared" si="53"/>
        <v>100</v>
      </c>
      <c r="D1116" s="29"/>
      <c r="E1116" s="138">
        <v>95</v>
      </c>
      <c r="F1116" s="138">
        <v>95</v>
      </c>
      <c r="G1116" s="156"/>
      <c r="H1116" s="24"/>
      <c r="I1116" s="66"/>
      <c r="J1116" s="66"/>
      <c r="K1116" s="66"/>
      <c r="L1116" s="66"/>
      <c r="M1116" s="24"/>
    </row>
    <row r="1117" spans="1:13" ht="59.25" customHeight="1">
      <c r="A1117" s="88" t="s">
        <v>538</v>
      </c>
      <c r="B1117" s="29"/>
      <c r="C1117" s="37">
        <f t="shared" si="53"/>
        <v>100</v>
      </c>
      <c r="D1117" s="29"/>
      <c r="E1117" s="141">
        <v>95</v>
      </c>
      <c r="F1117" s="141">
        <v>95</v>
      </c>
      <c r="G1117" s="156" t="s">
        <v>548</v>
      </c>
      <c r="H1117" s="24"/>
      <c r="I1117" s="66">
        <f>K1117/L1117*100</f>
        <v>100</v>
      </c>
      <c r="J1117" s="66"/>
      <c r="K1117" s="66">
        <v>4692</v>
      </c>
      <c r="L1117" s="66">
        <v>4692</v>
      </c>
      <c r="M1117" s="24"/>
    </row>
    <row r="1118" spans="1:13" ht="51">
      <c r="A1118" s="88" t="s">
        <v>539</v>
      </c>
      <c r="B1118" s="29"/>
      <c r="C1118" s="37">
        <f t="shared" si="53"/>
        <v>100</v>
      </c>
      <c r="D1118" s="29"/>
      <c r="E1118" s="142" t="s">
        <v>533</v>
      </c>
      <c r="F1118" s="142" t="s">
        <v>533</v>
      </c>
      <c r="G1118" s="156"/>
      <c r="H1118" s="24"/>
      <c r="I1118" s="66"/>
      <c r="J1118" s="66"/>
      <c r="K1118" s="66"/>
      <c r="L1118" s="66"/>
      <c r="M1118" s="24"/>
    </row>
    <row r="1119" spans="1:13" ht="38.25">
      <c r="A1119" s="88" t="s">
        <v>540</v>
      </c>
      <c r="B1119" s="29"/>
      <c r="C1119" s="37">
        <f t="shared" si="53"/>
        <v>100</v>
      </c>
      <c r="D1119" s="29"/>
      <c r="E1119" s="143" t="s">
        <v>530</v>
      </c>
      <c r="F1119" s="143" t="s">
        <v>530</v>
      </c>
      <c r="G1119" s="156"/>
      <c r="H1119" s="24"/>
      <c r="I1119" s="66"/>
      <c r="J1119" s="66"/>
      <c r="K1119" s="66"/>
      <c r="L1119" s="66"/>
      <c r="M1119" s="24"/>
    </row>
    <row r="1120" spans="1:13" ht="15">
      <c r="A1120" s="88" t="s">
        <v>541</v>
      </c>
      <c r="B1120" s="29"/>
      <c r="C1120" s="37">
        <f t="shared" si="53"/>
        <v>100</v>
      </c>
      <c r="D1120" s="29"/>
      <c r="E1120" s="143" t="s">
        <v>93</v>
      </c>
      <c r="F1120" s="143" t="s">
        <v>93</v>
      </c>
      <c r="G1120" s="156"/>
      <c r="H1120" s="24"/>
      <c r="I1120" s="66"/>
      <c r="J1120" s="66"/>
      <c r="K1120" s="66"/>
      <c r="L1120" s="66"/>
      <c r="M1120" s="24"/>
    </row>
    <row r="1121" spans="1:13" ht="51">
      <c r="A1121" s="88" t="s">
        <v>542</v>
      </c>
      <c r="B1121" s="29"/>
      <c r="C1121" s="37">
        <f t="shared" si="53"/>
        <v>100</v>
      </c>
      <c r="D1121" s="29"/>
      <c r="E1121" s="141">
        <v>95</v>
      </c>
      <c r="F1121" s="141">
        <v>95</v>
      </c>
      <c r="G1121" s="156"/>
      <c r="H1121" s="24"/>
      <c r="I1121" s="66"/>
      <c r="J1121" s="66"/>
      <c r="K1121" s="66"/>
      <c r="L1121" s="66"/>
      <c r="M1121" s="24"/>
    </row>
    <row r="1122" spans="1:13" ht="51.75">
      <c r="A1122" s="133" t="s">
        <v>550</v>
      </c>
      <c r="B1122" s="134">
        <f>SUM(C1123:C1132)/D1122</f>
        <v>100</v>
      </c>
      <c r="C1122" s="134"/>
      <c r="D1122" s="135">
        <v>10</v>
      </c>
      <c r="E1122" s="135"/>
      <c r="F1122" s="135"/>
      <c r="G1122" s="136"/>
      <c r="H1122" s="134">
        <f>SUM(I1123:I1132)/J1122</f>
        <v>100</v>
      </c>
      <c r="I1122" s="137"/>
      <c r="J1122" s="136">
        <v>2</v>
      </c>
      <c r="K1122" s="136"/>
      <c r="L1122" s="136"/>
      <c r="M1122" s="135">
        <f>(B1122+H1122)/2</f>
        <v>100</v>
      </c>
    </row>
    <row r="1123" spans="1:13" ht="38.25">
      <c r="A1123" s="88" t="s">
        <v>511</v>
      </c>
      <c r="B1123" s="29"/>
      <c r="C1123" s="37">
        <f aca="true" t="shared" si="54" ref="C1123:C1132">E1123/F1123*100</f>
        <v>100</v>
      </c>
      <c r="D1123" s="29"/>
      <c r="E1123" s="138">
        <v>95</v>
      </c>
      <c r="F1123" s="138">
        <v>95</v>
      </c>
      <c r="G1123" s="154" t="s">
        <v>543</v>
      </c>
      <c r="H1123" s="29"/>
      <c r="I1123" s="64">
        <f>K1123/L1123*100</f>
        <v>100</v>
      </c>
      <c r="J1123" s="64"/>
      <c r="K1123" s="64">
        <v>3120</v>
      </c>
      <c r="L1123" s="64">
        <v>3120</v>
      </c>
      <c r="M1123" s="29"/>
    </row>
    <row r="1124" spans="1:13" ht="38.25">
      <c r="A1124" s="88" t="s">
        <v>514</v>
      </c>
      <c r="B1124" s="29"/>
      <c r="C1124" s="37">
        <f t="shared" si="54"/>
        <v>100</v>
      </c>
      <c r="D1124" s="29"/>
      <c r="E1124" s="139" t="s">
        <v>551</v>
      </c>
      <c r="F1124" s="139" t="s">
        <v>551</v>
      </c>
      <c r="G1124" s="154"/>
      <c r="H1124" s="29"/>
      <c r="I1124" s="64"/>
      <c r="J1124" s="64"/>
      <c r="K1124" s="64"/>
      <c r="L1124" s="64"/>
      <c r="M1124" s="29"/>
    </row>
    <row r="1125" spans="1:13" ht="38.25">
      <c r="A1125" s="88" t="s">
        <v>462</v>
      </c>
      <c r="B1125" s="29"/>
      <c r="C1125" s="37">
        <f t="shared" si="54"/>
        <v>100</v>
      </c>
      <c r="D1125" s="29"/>
      <c r="E1125" s="140" t="s">
        <v>528</v>
      </c>
      <c r="F1125" s="140" t="s">
        <v>528</v>
      </c>
      <c r="G1125" s="154"/>
      <c r="H1125" s="29"/>
      <c r="I1125" s="64"/>
      <c r="J1125" s="64"/>
      <c r="K1125" s="64"/>
      <c r="L1125" s="64"/>
      <c r="M1125" s="29"/>
    </row>
    <row r="1126" spans="1:13" ht="15">
      <c r="A1126" s="88" t="s">
        <v>359</v>
      </c>
      <c r="B1126" s="29"/>
      <c r="C1126" s="37">
        <f t="shared" si="54"/>
        <v>100</v>
      </c>
      <c r="D1126" s="29"/>
      <c r="E1126" s="140" t="s">
        <v>93</v>
      </c>
      <c r="F1126" s="140" t="s">
        <v>93</v>
      </c>
      <c r="G1126" s="154"/>
      <c r="H1126" s="29"/>
      <c r="I1126" s="64"/>
      <c r="J1126" s="64"/>
      <c r="K1126" s="64"/>
      <c r="L1126" s="64"/>
      <c r="M1126" s="29"/>
    </row>
    <row r="1127" spans="1:13" ht="51">
      <c r="A1127" s="88" t="s">
        <v>513</v>
      </c>
      <c r="B1127" s="29"/>
      <c r="C1127" s="37">
        <f t="shared" si="54"/>
        <v>100</v>
      </c>
      <c r="D1127" s="29"/>
      <c r="E1127" s="138">
        <v>95</v>
      </c>
      <c r="F1127" s="138">
        <v>95</v>
      </c>
      <c r="G1127" s="154"/>
      <c r="H1127" s="29"/>
      <c r="I1127" s="64"/>
      <c r="J1127" s="64"/>
      <c r="K1127" s="64"/>
      <c r="L1127" s="64"/>
      <c r="M1127" s="29"/>
    </row>
    <row r="1128" spans="1:13" ht="38.25">
      <c r="A1128" s="88" t="s">
        <v>515</v>
      </c>
      <c r="B1128" s="29"/>
      <c r="C1128" s="37">
        <f t="shared" si="54"/>
        <v>100</v>
      </c>
      <c r="D1128" s="29"/>
      <c r="E1128" s="138">
        <v>95</v>
      </c>
      <c r="F1128" s="138">
        <v>95</v>
      </c>
      <c r="G1128" s="158" t="s">
        <v>544</v>
      </c>
      <c r="H1128" s="29"/>
      <c r="I1128" s="64">
        <f>K1128/L1128*100</f>
        <v>100</v>
      </c>
      <c r="J1128" s="64"/>
      <c r="K1128" s="64">
        <v>20280</v>
      </c>
      <c r="L1128" s="64">
        <v>20280</v>
      </c>
      <c r="M1128" s="29"/>
    </row>
    <row r="1129" spans="1:13" ht="38.25">
      <c r="A1129" s="88" t="s">
        <v>516</v>
      </c>
      <c r="B1129" s="29"/>
      <c r="C1129" s="37">
        <f t="shared" si="54"/>
        <v>100</v>
      </c>
      <c r="D1129" s="29"/>
      <c r="E1129" s="139" t="s">
        <v>529</v>
      </c>
      <c r="F1129" s="139" t="s">
        <v>529</v>
      </c>
      <c r="G1129" s="158"/>
      <c r="H1129" s="29"/>
      <c r="I1129" s="64"/>
      <c r="J1129" s="64"/>
      <c r="K1129" s="64"/>
      <c r="L1129" s="64"/>
      <c r="M1129" s="29"/>
    </row>
    <row r="1130" spans="1:13" ht="38.25">
      <c r="A1130" s="88" t="s">
        <v>517</v>
      </c>
      <c r="B1130" s="29"/>
      <c r="C1130" s="37">
        <f t="shared" si="54"/>
        <v>100</v>
      </c>
      <c r="D1130" s="29"/>
      <c r="E1130" s="140" t="s">
        <v>530</v>
      </c>
      <c r="F1130" s="140" t="s">
        <v>530</v>
      </c>
      <c r="G1130" s="158"/>
      <c r="H1130" s="29"/>
      <c r="I1130" s="64"/>
      <c r="J1130" s="64"/>
      <c r="K1130" s="64"/>
      <c r="L1130" s="64"/>
      <c r="M1130" s="29"/>
    </row>
    <row r="1131" spans="1:13" ht="15">
      <c r="A1131" s="88" t="s">
        <v>518</v>
      </c>
      <c r="B1131" s="29"/>
      <c r="C1131" s="37">
        <f t="shared" si="54"/>
        <v>100</v>
      </c>
      <c r="D1131" s="29"/>
      <c r="E1131" s="140" t="s">
        <v>93</v>
      </c>
      <c r="F1131" s="140" t="s">
        <v>93</v>
      </c>
      <c r="G1131" s="158"/>
      <c r="H1131" s="29"/>
      <c r="I1131" s="64"/>
      <c r="J1131" s="64"/>
      <c r="K1131" s="64"/>
      <c r="L1131" s="64"/>
      <c r="M1131" s="29"/>
    </row>
    <row r="1132" spans="1:13" ht="51">
      <c r="A1132" s="88" t="s">
        <v>519</v>
      </c>
      <c r="B1132" s="29"/>
      <c r="C1132" s="37">
        <f t="shared" si="54"/>
        <v>100</v>
      </c>
      <c r="D1132" s="29"/>
      <c r="E1132" s="138">
        <v>95</v>
      </c>
      <c r="F1132" s="138">
        <v>95</v>
      </c>
      <c r="G1132" s="158"/>
      <c r="H1132" s="29"/>
      <c r="I1132" s="64"/>
      <c r="J1132" s="64"/>
      <c r="K1132" s="64"/>
      <c r="L1132" s="64"/>
      <c r="M1132" s="29"/>
    </row>
    <row r="1133" spans="1:13" ht="15">
      <c r="A1133" s="62" t="s">
        <v>552</v>
      </c>
      <c r="B1133" s="43"/>
      <c r="C1133" s="122"/>
      <c r="D1133" s="62">
        <f>D1135+D1139+D1143+D1147+D1151+D1155+D1159+D1165+D1171</f>
        <v>33</v>
      </c>
      <c r="E1133" s="62"/>
      <c r="F1133" s="62"/>
      <c r="G1133" s="62"/>
      <c r="H1133" s="62"/>
      <c r="I1133" s="62"/>
      <c r="J1133" s="62">
        <f>J1135+J1139+J1143+J1147+J1151+J1155+J1159+J1165+J1171</f>
        <v>18</v>
      </c>
      <c r="K1133" s="130"/>
      <c r="L1133" s="130"/>
      <c r="M1133" s="62"/>
    </row>
    <row r="1134" spans="1:13" ht="15">
      <c r="A1134" s="45" t="s">
        <v>581</v>
      </c>
      <c r="B1134" s="24"/>
      <c r="C1134" s="28"/>
      <c r="D1134" s="24"/>
      <c r="E1134" s="24"/>
      <c r="F1134" s="24"/>
      <c r="G1134" s="66"/>
      <c r="H1134" s="24"/>
      <c r="I1134" s="72"/>
      <c r="J1134" s="66"/>
      <c r="K1134" s="66"/>
      <c r="L1134" s="66"/>
      <c r="M1134" s="24"/>
    </row>
    <row r="1135" spans="1:13" ht="26.25">
      <c r="A1135" s="133" t="s">
        <v>510</v>
      </c>
      <c r="B1135" s="134">
        <f>SUM(C1136:C1138)/D1135</f>
        <v>100</v>
      </c>
      <c r="C1135" s="134"/>
      <c r="D1135" s="135">
        <v>3</v>
      </c>
      <c r="E1135" s="135"/>
      <c r="F1135" s="135"/>
      <c r="G1135" s="136"/>
      <c r="H1135" s="134">
        <f>SUM(I1136)/J1135</f>
        <v>100</v>
      </c>
      <c r="I1135" s="137"/>
      <c r="J1135" s="136">
        <v>1</v>
      </c>
      <c r="K1135" s="136"/>
      <c r="L1135" s="136"/>
      <c r="M1135" s="135">
        <f>(B1135+H1135)/2</f>
        <v>100</v>
      </c>
    </row>
    <row r="1136" spans="1:13" ht="60" customHeight="1">
      <c r="A1136" s="144" t="s">
        <v>553</v>
      </c>
      <c r="B1136" s="24"/>
      <c r="C1136" s="24">
        <f>E1136/F1136*100</f>
        <v>100</v>
      </c>
      <c r="D1136" s="24"/>
      <c r="E1136" s="24">
        <v>100</v>
      </c>
      <c r="F1136" s="24">
        <v>100</v>
      </c>
      <c r="G1136" s="155" t="s">
        <v>556</v>
      </c>
      <c r="H1136" s="24"/>
      <c r="I1136" s="66">
        <f>K1136/L1136*100</f>
        <v>100</v>
      </c>
      <c r="J1136" s="66"/>
      <c r="K1136" s="66">
        <v>22100</v>
      </c>
      <c r="L1136" s="66">
        <v>22100</v>
      </c>
      <c r="M1136" s="24"/>
    </row>
    <row r="1137" spans="1:13" ht="51.75">
      <c r="A1137" s="19" t="s">
        <v>554</v>
      </c>
      <c r="B1137" s="24"/>
      <c r="C1137" s="24">
        <f aca="true" t="shared" si="55" ref="C1137:C1146">E1137/F1137*100</f>
        <v>100</v>
      </c>
      <c r="D1137" s="24"/>
      <c r="E1137" s="24">
        <v>90</v>
      </c>
      <c r="F1137" s="24">
        <v>90</v>
      </c>
      <c r="G1137" s="155"/>
      <c r="H1137" s="24"/>
      <c r="I1137" s="66"/>
      <c r="J1137" s="66"/>
      <c r="K1137" s="66"/>
      <c r="L1137" s="66"/>
      <c r="M1137" s="24"/>
    </row>
    <row r="1138" spans="1:13" ht="24.75" customHeight="1">
      <c r="A1138" s="19" t="s">
        <v>555</v>
      </c>
      <c r="B1138" s="24"/>
      <c r="C1138" s="24">
        <f t="shared" si="55"/>
        <v>100</v>
      </c>
      <c r="D1138" s="24"/>
      <c r="E1138" s="24">
        <v>95</v>
      </c>
      <c r="F1138" s="24">
        <v>95</v>
      </c>
      <c r="G1138" s="155"/>
      <c r="H1138" s="24"/>
      <c r="I1138" s="66"/>
      <c r="J1138" s="66"/>
      <c r="K1138" s="66"/>
      <c r="L1138" s="66"/>
      <c r="M1138" s="24"/>
    </row>
    <row r="1139" spans="1:13" ht="51.75">
      <c r="A1139" s="133" t="s">
        <v>557</v>
      </c>
      <c r="B1139" s="135">
        <f>SUM(C1140:C1142)/D1139</f>
        <v>100</v>
      </c>
      <c r="C1139" s="135"/>
      <c r="D1139" s="135">
        <v>3</v>
      </c>
      <c r="E1139" s="135"/>
      <c r="F1139" s="135"/>
      <c r="G1139" s="145"/>
      <c r="H1139" s="135">
        <f>I1140/J1139</f>
        <v>100</v>
      </c>
      <c r="I1139" s="136"/>
      <c r="J1139" s="136">
        <v>1</v>
      </c>
      <c r="K1139" s="136"/>
      <c r="L1139" s="136"/>
      <c r="M1139" s="135">
        <f>(B1139+H1139)/2</f>
        <v>100</v>
      </c>
    </row>
    <row r="1140" spans="1:13" ht="38.25">
      <c r="A1140" s="144" t="s">
        <v>553</v>
      </c>
      <c r="B1140" s="24"/>
      <c r="C1140" s="24">
        <f t="shared" si="55"/>
        <v>100</v>
      </c>
      <c r="D1140" s="24"/>
      <c r="E1140" s="26">
        <v>100</v>
      </c>
      <c r="F1140" s="26">
        <v>100</v>
      </c>
      <c r="G1140" s="156" t="s">
        <v>558</v>
      </c>
      <c r="H1140" s="24"/>
      <c r="I1140" s="66">
        <f>K1140/L1140*100</f>
        <v>100</v>
      </c>
      <c r="J1140" s="66"/>
      <c r="K1140" s="66">
        <v>7800</v>
      </c>
      <c r="L1140" s="66">
        <v>7800</v>
      </c>
      <c r="M1140" s="24"/>
    </row>
    <row r="1141" spans="1:13" ht="51.75">
      <c r="A1141" s="19" t="s">
        <v>554</v>
      </c>
      <c r="B1141" s="24"/>
      <c r="C1141" s="24">
        <f t="shared" si="55"/>
        <v>100</v>
      </c>
      <c r="D1141" s="24"/>
      <c r="E1141" s="26">
        <v>90</v>
      </c>
      <c r="F1141" s="26">
        <v>90</v>
      </c>
      <c r="G1141" s="156"/>
      <c r="H1141" s="24"/>
      <c r="I1141" s="66"/>
      <c r="J1141" s="66"/>
      <c r="K1141" s="66"/>
      <c r="L1141" s="66"/>
      <c r="M1141" s="24"/>
    </row>
    <row r="1142" spans="1:13" ht="15">
      <c r="A1142" s="19" t="s">
        <v>555</v>
      </c>
      <c r="B1142" s="24"/>
      <c r="C1142" s="24">
        <f t="shared" si="55"/>
        <v>100</v>
      </c>
      <c r="D1142" s="24"/>
      <c r="E1142" s="26">
        <v>95</v>
      </c>
      <c r="F1142" s="26">
        <v>95</v>
      </c>
      <c r="G1142" s="156"/>
      <c r="H1142" s="24"/>
      <c r="I1142" s="66"/>
      <c r="J1142" s="66"/>
      <c r="K1142" s="66"/>
      <c r="L1142" s="66"/>
      <c r="M1142" s="24"/>
    </row>
    <row r="1143" spans="1:13" ht="51.75">
      <c r="A1143" s="133" t="s">
        <v>559</v>
      </c>
      <c r="B1143" s="135">
        <f>SUM(C1144:C1146)/D1143</f>
        <v>100</v>
      </c>
      <c r="C1143" s="135"/>
      <c r="D1143" s="135">
        <v>3</v>
      </c>
      <c r="E1143" s="135"/>
      <c r="F1143" s="135"/>
      <c r="G1143" s="145"/>
      <c r="H1143" s="135">
        <f>SUM(I1144:I1146)/J1143</f>
        <v>100</v>
      </c>
      <c r="I1143" s="136"/>
      <c r="J1143" s="136">
        <v>3</v>
      </c>
      <c r="K1143" s="136"/>
      <c r="L1143" s="136"/>
      <c r="M1143" s="135">
        <f>(B1143+H1143)/2</f>
        <v>100</v>
      </c>
    </row>
    <row r="1144" spans="1:13" ht="38.25">
      <c r="A1144" s="144" t="s">
        <v>560</v>
      </c>
      <c r="B1144" s="24"/>
      <c r="C1144" s="24">
        <f t="shared" si="55"/>
        <v>100</v>
      </c>
      <c r="D1144" s="24"/>
      <c r="E1144" s="26">
        <v>100</v>
      </c>
      <c r="F1144" s="26">
        <v>100</v>
      </c>
      <c r="G1144" s="91" t="s">
        <v>561</v>
      </c>
      <c r="H1144" s="24"/>
      <c r="I1144" s="66">
        <f>K1144/L1144*100</f>
        <v>100</v>
      </c>
      <c r="J1144" s="66"/>
      <c r="K1144" s="66">
        <v>28350</v>
      </c>
      <c r="L1144" s="66">
        <v>28350</v>
      </c>
      <c r="M1144" s="24"/>
    </row>
    <row r="1145" spans="1:13" ht="77.25" customHeight="1">
      <c r="A1145" s="19" t="s">
        <v>554</v>
      </c>
      <c r="B1145" s="24"/>
      <c r="C1145" s="24">
        <f t="shared" si="55"/>
        <v>100</v>
      </c>
      <c r="D1145" s="24"/>
      <c r="E1145" s="26">
        <v>90</v>
      </c>
      <c r="F1145" s="26">
        <v>90</v>
      </c>
      <c r="G1145" s="91" t="s">
        <v>562</v>
      </c>
      <c r="H1145" s="24"/>
      <c r="I1145" s="66">
        <f>K1145/L1145*100</f>
        <v>100</v>
      </c>
      <c r="J1145" s="66"/>
      <c r="K1145" s="66">
        <v>28350</v>
      </c>
      <c r="L1145" s="66">
        <v>28350</v>
      </c>
      <c r="M1145" s="24"/>
    </row>
    <row r="1146" spans="1:13" ht="38.25">
      <c r="A1146" s="144" t="s">
        <v>555</v>
      </c>
      <c r="B1146" s="24"/>
      <c r="C1146" s="24">
        <f t="shared" si="55"/>
        <v>100</v>
      </c>
      <c r="D1146" s="24"/>
      <c r="E1146" s="26">
        <v>95</v>
      </c>
      <c r="F1146" s="26">
        <v>95</v>
      </c>
      <c r="G1146" s="91" t="s">
        <v>563</v>
      </c>
      <c r="H1146" s="24"/>
      <c r="I1146" s="66">
        <f>K1146/L1146*100</f>
        <v>100</v>
      </c>
      <c r="J1146" s="66"/>
      <c r="K1146" s="66">
        <v>28350</v>
      </c>
      <c r="L1146" s="66">
        <v>28350</v>
      </c>
      <c r="M1146" s="24"/>
    </row>
    <row r="1147" spans="1:13" ht="51.75">
      <c r="A1147" s="133" t="s">
        <v>564</v>
      </c>
      <c r="B1147" s="135">
        <f>SUM(C1148:C1150)/D1147</f>
        <v>100</v>
      </c>
      <c r="C1147" s="135"/>
      <c r="D1147" s="135">
        <v>3</v>
      </c>
      <c r="E1147" s="135"/>
      <c r="F1147" s="135"/>
      <c r="G1147" s="145"/>
      <c r="H1147" s="135">
        <f>SUM(I1148:I1150)/J1147</f>
        <v>100</v>
      </c>
      <c r="I1147" s="136"/>
      <c r="J1147" s="136">
        <v>3</v>
      </c>
      <c r="K1147" s="136"/>
      <c r="L1147" s="136"/>
      <c r="M1147" s="135">
        <f>(B1147+H1147)/2</f>
        <v>100</v>
      </c>
    </row>
    <row r="1148" spans="1:13" ht="38.25">
      <c r="A1148" s="144" t="s">
        <v>560</v>
      </c>
      <c r="B1148" s="24"/>
      <c r="C1148" s="24">
        <f>E1148/F1148*100</f>
        <v>100</v>
      </c>
      <c r="D1148" s="24"/>
      <c r="E1148" s="26">
        <v>100</v>
      </c>
      <c r="F1148" s="26">
        <v>100</v>
      </c>
      <c r="G1148" s="91" t="s">
        <v>561</v>
      </c>
      <c r="H1148" s="24"/>
      <c r="I1148" s="66">
        <f>K1148/L1148*100</f>
        <v>100</v>
      </c>
      <c r="J1148" s="66"/>
      <c r="K1148" s="66">
        <v>26460</v>
      </c>
      <c r="L1148" s="66">
        <v>26460</v>
      </c>
      <c r="M1148" s="24"/>
    </row>
    <row r="1149" spans="1:13" ht="82.5" customHeight="1">
      <c r="A1149" s="19" t="s">
        <v>554</v>
      </c>
      <c r="B1149" s="24"/>
      <c r="C1149" s="24">
        <f>E1149/F1149*100</f>
        <v>100</v>
      </c>
      <c r="D1149" s="24"/>
      <c r="E1149" s="26">
        <v>90</v>
      </c>
      <c r="F1149" s="26">
        <v>90</v>
      </c>
      <c r="G1149" s="91" t="s">
        <v>562</v>
      </c>
      <c r="H1149" s="24"/>
      <c r="I1149" s="66">
        <f>K1149/L1149*100</f>
        <v>100</v>
      </c>
      <c r="J1149" s="66"/>
      <c r="K1149" s="66">
        <v>26460</v>
      </c>
      <c r="L1149" s="66">
        <v>26460</v>
      </c>
      <c r="M1149" s="24"/>
    </row>
    <row r="1150" spans="1:13" ht="25.5">
      <c r="A1150" s="56" t="s">
        <v>555</v>
      </c>
      <c r="B1150" s="24"/>
      <c r="C1150" s="24">
        <f>E1150/F1150*100</f>
        <v>100</v>
      </c>
      <c r="D1150" s="24"/>
      <c r="E1150" s="26">
        <v>95</v>
      </c>
      <c r="F1150" s="26">
        <v>95</v>
      </c>
      <c r="G1150" s="91" t="s">
        <v>565</v>
      </c>
      <c r="H1150" s="24"/>
      <c r="I1150" s="66">
        <f>K1150/L1150*100</f>
        <v>100</v>
      </c>
      <c r="J1150" s="66"/>
      <c r="K1150" s="66">
        <v>26460</v>
      </c>
      <c r="L1150" s="66">
        <v>26460</v>
      </c>
      <c r="M1150" s="24"/>
    </row>
    <row r="1151" spans="1:13" ht="51.75">
      <c r="A1151" s="133" t="s">
        <v>566</v>
      </c>
      <c r="B1151" s="135">
        <f>SUM(C1152:C1154)/D1151</f>
        <v>100</v>
      </c>
      <c r="C1151" s="135"/>
      <c r="D1151" s="135">
        <v>3</v>
      </c>
      <c r="E1151" s="135"/>
      <c r="F1151" s="135"/>
      <c r="G1151" s="145"/>
      <c r="H1151" s="135">
        <f>SUM(I1152:I1154)/J1151</f>
        <v>100</v>
      </c>
      <c r="I1151" s="136"/>
      <c r="J1151" s="136">
        <v>3</v>
      </c>
      <c r="K1151" s="136"/>
      <c r="L1151" s="136"/>
      <c r="M1151" s="135">
        <f>(B1151+H1151)/2</f>
        <v>100</v>
      </c>
    </row>
    <row r="1152" spans="1:13" ht="38.25">
      <c r="A1152" s="144" t="s">
        <v>560</v>
      </c>
      <c r="B1152" s="24"/>
      <c r="C1152" s="24">
        <f>E1152/F1152*100</f>
        <v>100</v>
      </c>
      <c r="D1152" s="24"/>
      <c r="E1152" s="26">
        <v>100</v>
      </c>
      <c r="F1152" s="26">
        <v>100</v>
      </c>
      <c r="G1152" s="91" t="s">
        <v>567</v>
      </c>
      <c r="H1152" s="24"/>
      <c r="I1152" s="66">
        <f>K1152/L1152*100</f>
        <v>100</v>
      </c>
      <c r="J1152" s="66"/>
      <c r="K1152" s="66">
        <v>24300</v>
      </c>
      <c r="L1152" s="66">
        <v>24300</v>
      </c>
      <c r="M1152" s="24"/>
    </row>
    <row r="1153" spans="1:13" ht="60.75" customHeight="1">
      <c r="A1153" s="19" t="s">
        <v>554</v>
      </c>
      <c r="B1153" s="24"/>
      <c r="C1153" s="24">
        <f>E1153/F1153*100</f>
        <v>100</v>
      </c>
      <c r="D1153" s="24"/>
      <c r="E1153" s="26">
        <v>90</v>
      </c>
      <c r="F1153" s="26">
        <v>90</v>
      </c>
      <c r="G1153" s="146" t="s">
        <v>562</v>
      </c>
      <c r="H1153" s="24"/>
      <c r="I1153" s="66">
        <f>K1153/L1153*100</f>
        <v>100</v>
      </c>
      <c r="J1153" s="66"/>
      <c r="K1153" s="66">
        <v>24300</v>
      </c>
      <c r="L1153" s="66">
        <v>24300</v>
      </c>
      <c r="M1153" s="24"/>
    </row>
    <row r="1154" spans="1:13" ht="38.25">
      <c r="A1154" s="56" t="s">
        <v>555</v>
      </c>
      <c r="B1154" s="24"/>
      <c r="C1154" s="24">
        <f>E1154/F1154*100</f>
        <v>100</v>
      </c>
      <c r="D1154" s="24"/>
      <c r="E1154" s="26">
        <v>95</v>
      </c>
      <c r="F1154" s="26">
        <v>95</v>
      </c>
      <c r="G1154" s="91" t="s">
        <v>563</v>
      </c>
      <c r="H1154" s="24"/>
      <c r="I1154" s="66">
        <f>K1154/L1154*100</f>
        <v>100</v>
      </c>
      <c r="J1154" s="66"/>
      <c r="K1154" s="66">
        <v>24300</v>
      </c>
      <c r="L1154" s="66">
        <v>24300</v>
      </c>
      <c r="M1154" s="24"/>
    </row>
    <row r="1155" spans="1:13" ht="51.75">
      <c r="A1155" s="133" t="s">
        <v>568</v>
      </c>
      <c r="B1155" s="135">
        <f>SUM(C1156:C1158)/D1155</f>
        <v>100</v>
      </c>
      <c r="C1155" s="135"/>
      <c r="D1155" s="135">
        <v>3</v>
      </c>
      <c r="E1155" s="135"/>
      <c r="F1155" s="135"/>
      <c r="G1155" s="145"/>
      <c r="H1155" s="135">
        <f>SUM(I1156:I1158)/J1155</f>
        <v>100</v>
      </c>
      <c r="I1155" s="136"/>
      <c r="J1155" s="136">
        <v>3</v>
      </c>
      <c r="K1155" s="136"/>
      <c r="L1155" s="136"/>
      <c r="M1155" s="135">
        <f>(B1155+H1155)/2</f>
        <v>100</v>
      </c>
    </row>
    <row r="1156" spans="1:13" ht="52.5" customHeight="1">
      <c r="A1156" s="144" t="s">
        <v>560</v>
      </c>
      <c r="B1156" s="24"/>
      <c r="C1156" s="24">
        <f>E1156/F1156*100</f>
        <v>100</v>
      </c>
      <c r="D1156" s="24"/>
      <c r="E1156" s="26">
        <v>100</v>
      </c>
      <c r="F1156" s="26">
        <v>100</v>
      </c>
      <c r="G1156" s="146" t="s">
        <v>569</v>
      </c>
      <c r="H1156" s="24"/>
      <c r="I1156" s="66">
        <f>K1156/L1156*100</f>
        <v>100</v>
      </c>
      <c r="J1156" s="66"/>
      <c r="K1156" s="66">
        <v>20250</v>
      </c>
      <c r="L1156" s="66">
        <v>20250</v>
      </c>
      <c r="M1156" s="24"/>
    </row>
    <row r="1157" spans="1:13" ht="75" customHeight="1">
      <c r="A1157" s="19" t="s">
        <v>554</v>
      </c>
      <c r="B1157" s="24"/>
      <c r="C1157" s="24">
        <f>E1157/F1157*100</f>
        <v>100</v>
      </c>
      <c r="D1157" s="24"/>
      <c r="E1157" s="26">
        <v>90</v>
      </c>
      <c r="F1157" s="26">
        <v>90</v>
      </c>
      <c r="G1157" s="146" t="s">
        <v>562</v>
      </c>
      <c r="H1157" s="24"/>
      <c r="I1157" s="66">
        <f>K1157/L1157*100</f>
        <v>100</v>
      </c>
      <c r="J1157" s="66"/>
      <c r="K1157" s="66">
        <v>20250</v>
      </c>
      <c r="L1157" s="66">
        <v>20250</v>
      </c>
      <c r="M1157" s="24"/>
    </row>
    <row r="1158" spans="1:13" ht="24.75" customHeight="1">
      <c r="A1158" s="56" t="s">
        <v>555</v>
      </c>
      <c r="B1158" s="24"/>
      <c r="C1158" s="24">
        <f>E1158/F1158*100</f>
        <v>100</v>
      </c>
      <c r="D1158" s="24"/>
      <c r="E1158" s="26">
        <v>95</v>
      </c>
      <c r="F1158" s="26">
        <v>95</v>
      </c>
      <c r="G1158" s="146" t="s">
        <v>563</v>
      </c>
      <c r="H1158" s="24"/>
      <c r="I1158" s="66">
        <f>K1158/L1158*100</f>
        <v>100</v>
      </c>
      <c r="J1158" s="66"/>
      <c r="K1158" s="66">
        <v>20250</v>
      </c>
      <c r="L1158" s="66">
        <v>20250</v>
      </c>
      <c r="M1158" s="24"/>
    </row>
    <row r="1159" spans="1:13" ht="26.25">
      <c r="A1159" s="133" t="s">
        <v>570</v>
      </c>
      <c r="B1159" s="135">
        <f>SUM(C1160:C1164)/D1159</f>
        <v>100</v>
      </c>
      <c r="C1159" s="135"/>
      <c r="D1159" s="135">
        <v>5</v>
      </c>
      <c r="E1159" s="135"/>
      <c r="F1159" s="135"/>
      <c r="G1159" s="145"/>
      <c r="H1159" s="135">
        <f>SUM(I1160:I1162)/J1159</f>
        <v>100</v>
      </c>
      <c r="I1159" s="136"/>
      <c r="J1159" s="136">
        <v>2</v>
      </c>
      <c r="K1159" s="136"/>
      <c r="L1159" s="136"/>
      <c r="M1159" s="135">
        <f>(B1159+H1159)/2</f>
        <v>100</v>
      </c>
    </row>
    <row r="1160" spans="1:13" ht="51">
      <c r="A1160" s="147" t="s">
        <v>571</v>
      </c>
      <c r="B1160" s="24"/>
      <c r="C1160" s="24">
        <f>E1160/F1160*100</f>
        <v>100</v>
      </c>
      <c r="D1160" s="24"/>
      <c r="E1160" s="26">
        <v>90</v>
      </c>
      <c r="F1160" s="26">
        <v>90</v>
      </c>
      <c r="G1160" s="91" t="s">
        <v>576</v>
      </c>
      <c r="H1160" s="24"/>
      <c r="I1160" s="66">
        <f>K1160/L1160*100</f>
        <v>100</v>
      </c>
      <c r="J1160" s="66"/>
      <c r="K1160" s="66">
        <v>15</v>
      </c>
      <c r="L1160" s="66">
        <v>15</v>
      </c>
      <c r="M1160" s="24"/>
    </row>
    <row r="1161" spans="1:13" ht="25.5">
      <c r="A1161" s="147" t="s">
        <v>572</v>
      </c>
      <c r="B1161" s="24"/>
      <c r="C1161" s="24">
        <f>E1161/F1161*100</f>
        <v>100</v>
      </c>
      <c r="D1161" s="24"/>
      <c r="E1161" s="26">
        <v>100</v>
      </c>
      <c r="F1161" s="26">
        <v>100</v>
      </c>
      <c r="G1161" s="91" t="s">
        <v>577</v>
      </c>
      <c r="H1161" s="24"/>
      <c r="I1161" s="66">
        <f>K1161/L1161*100</f>
        <v>100</v>
      </c>
      <c r="J1161" s="66"/>
      <c r="K1161" s="66">
        <v>85</v>
      </c>
      <c r="L1161" s="66">
        <v>85</v>
      </c>
      <c r="M1161" s="24"/>
    </row>
    <row r="1162" spans="1:13" ht="63.75">
      <c r="A1162" s="147" t="s">
        <v>573</v>
      </c>
      <c r="B1162" s="24"/>
      <c r="C1162" s="24">
        <f>E1162/F1162*100</f>
        <v>100</v>
      </c>
      <c r="D1162" s="24"/>
      <c r="E1162" s="26">
        <v>100</v>
      </c>
      <c r="F1162" s="26">
        <v>100</v>
      </c>
      <c r="G1162" s="66"/>
      <c r="H1162" s="24"/>
      <c r="I1162" s="66"/>
      <c r="J1162" s="66"/>
      <c r="K1162" s="66"/>
      <c r="L1162" s="66"/>
      <c r="M1162" s="24"/>
    </row>
    <row r="1163" spans="1:13" ht="51">
      <c r="A1163" s="144" t="s">
        <v>574</v>
      </c>
      <c r="B1163" s="24"/>
      <c r="C1163" s="24">
        <f>E1163/F1163*100</f>
        <v>100</v>
      </c>
      <c r="D1163" s="24"/>
      <c r="E1163" s="26">
        <v>95</v>
      </c>
      <c r="F1163" s="26">
        <v>95</v>
      </c>
      <c r="G1163" s="66"/>
      <c r="H1163" s="24"/>
      <c r="I1163" s="66"/>
      <c r="J1163" s="66"/>
      <c r="K1163" s="66"/>
      <c r="L1163" s="66"/>
      <c r="M1163" s="24"/>
    </row>
    <row r="1164" spans="1:13" ht="102">
      <c r="A1164" s="147" t="s">
        <v>575</v>
      </c>
      <c r="B1164" s="24"/>
      <c r="C1164" s="24">
        <f>E1164/F1164*100</f>
        <v>100</v>
      </c>
      <c r="D1164" s="24"/>
      <c r="E1164" s="26">
        <v>100</v>
      </c>
      <c r="F1164" s="26">
        <v>100</v>
      </c>
      <c r="G1164" s="66"/>
      <c r="H1164" s="24"/>
      <c r="I1164" s="66"/>
      <c r="J1164" s="66"/>
      <c r="K1164" s="66"/>
      <c r="L1164" s="66"/>
      <c r="M1164" s="24"/>
    </row>
    <row r="1165" spans="1:13" ht="26.25">
      <c r="A1165" s="133" t="s">
        <v>578</v>
      </c>
      <c r="B1165" s="135">
        <f>SUM(C1166:C1170)/D1165</f>
        <v>100</v>
      </c>
      <c r="C1165" s="135"/>
      <c r="D1165" s="135">
        <v>5</v>
      </c>
      <c r="E1165" s="135"/>
      <c r="F1165" s="135"/>
      <c r="G1165" s="145"/>
      <c r="H1165" s="135">
        <f>SUM(I1166:I1168)/J1165</f>
        <v>100</v>
      </c>
      <c r="I1165" s="136"/>
      <c r="J1165" s="136">
        <v>1</v>
      </c>
      <c r="K1165" s="136"/>
      <c r="L1165" s="136"/>
      <c r="M1165" s="135">
        <f>(B1165+H1165)/2</f>
        <v>100</v>
      </c>
    </row>
    <row r="1166" spans="1:13" ht="51">
      <c r="A1166" s="147" t="s">
        <v>571</v>
      </c>
      <c r="B1166" s="24"/>
      <c r="C1166" s="24">
        <f>E1166/F1166*100</f>
        <v>100</v>
      </c>
      <c r="D1166" s="24"/>
      <c r="E1166" s="26">
        <v>90</v>
      </c>
      <c r="F1166" s="26">
        <v>90</v>
      </c>
      <c r="G1166" s="91" t="s">
        <v>579</v>
      </c>
      <c r="H1166" s="24"/>
      <c r="I1166" s="66">
        <f>K1166/L1166*100</f>
        <v>100</v>
      </c>
      <c r="J1166" s="66"/>
      <c r="K1166" s="66">
        <v>12</v>
      </c>
      <c r="L1166" s="66">
        <v>12</v>
      </c>
      <c r="M1166" s="24"/>
    </row>
    <row r="1167" spans="1:13" ht="25.5">
      <c r="A1167" s="147" t="s">
        <v>572</v>
      </c>
      <c r="B1167" s="24"/>
      <c r="C1167" s="24">
        <f>E1167/F1167*100</f>
        <v>100</v>
      </c>
      <c r="D1167" s="24"/>
      <c r="E1167" s="26">
        <v>100</v>
      </c>
      <c r="F1167" s="26">
        <v>100</v>
      </c>
      <c r="G1167" s="66"/>
      <c r="H1167" s="24"/>
      <c r="I1167" s="66"/>
      <c r="J1167" s="66"/>
      <c r="K1167" s="66"/>
      <c r="L1167" s="66"/>
      <c r="M1167" s="24"/>
    </row>
    <row r="1168" spans="1:13" ht="63.75">
      <c r="A1168" s="147" t="s">
        <v>573</v>
      </c>
      <c r="B1168" s="24"/>
      <c r="C1168" s="24">
        <f>E1168/F1168*100</f>
        <v>100</v>
      </c>
      <c r="D1168" s="24"/>
      <c r="E1168" s="26">
        <v>100</v>
      </c>
      <c r="F1168" s="26">
        <v>100</v>
      </c>
      <c r="G1168" s="66"/>
      <c r="H1168" s="24"/>
      <c r="I1168" s="66"/>
      <c r="J1168" s="66"/>
      <c r="K1168" s="66"/>
      <c r="L1168" s="66"/>
      <c r="M1168" s="24"/>
    </row>
    <row r="1169" spans="1:13" ht="51">
      <c r="A1169" s="144" t="s">
        <v>574</v>
      </c>
      <c r="B1169" s="24"/>
      <c r="C1169" s="24">
        <f>E1169/F1169*100</f>
        <v>100</v>
      </c>
      <c r="D1169" s="24"/>
      <c r="E1169" s="26">
        <v>95</v>
      </c>
      <c r="F1169" s="26">
        <v>95</v>
      </c>
      <c r="G1169" s="66"/>
      <c r="H1169" s="24"/>
      <c r="I1169" s="66"/>
      <c r="J1169" s="66"/>
      <c r="K1169" s="66"/>
      <c r="L1169" s="66"/>
      <c r="M1169" s="24"/>
    </row>
    <row r="1170" spans="1:13" ht="102">
      <c r="A1170" s="147" t="s">
        <v>575</v>
      </c>
      <c r="B1170" s="24"/>
      <c r="C1170" s="24">
        <f>E1170/F1170*100</f>
        <v>100</v>
      </c>
      <c r="D1170" s="24"/>
      <c r="E1170" s="26">
        <v>100</v>
      </c>
      <c r="F1170" s="26">
        <v>100</v>
      </c>
      <c r="G1170" s="66"/>
      <c r="H1170" s="24"/>
      <c r="I1170" s="66"/>
      <c r="J1170" s="66"/>
      <c r="K1170" s="66"/>
      <c r="L1170" s="66"/>
      <c r="M1170" s="24"/>
    </row>
    <row r="1171" spans="1:13" ht="26.25">
      <c r="A1171" s="133" t="s">
        <v>580</v>
      </c>
      <c r="B1171" s="135">
        <f>SUM(C1172:C1176)/D1171</f>
        <v>100</v>
      </c>
      <c r="C1171" s="135"/>
      <c r="D1171" s="135">
        <v>5</v>
      </c>
      <c r="E1171" s="135"/>
      <c r="F1171" s="135"/>
      <c r="G1171" s="145"/>
      <c r="H1171" s="135">
        <f>SUM(I1172:I1174)/J1171</f>
        <v>100</v>
      </c>
      <c r="I1171" s="136"/>
      <c r="J1171" s="136">
        <v>1</v>
      </c>
      <c r="K1171" s="136"/>
      <c r="L1171" s="136"/>
      <c r="M1171" s="135">
        <f>(B1171+H1171)/2</f>
        <v>100</v>
      </c>
    </row>
    <row r="1172" spans="1:13" ht="51">
      <c r="A1172" s="147" t="s">
        <v>571</v>
      </c>
      <c r="B1172" s="24"/>
      <c r="C1172" s="24">
        <f>E1172/F1172*100</f>
        <v>100</v>
      </c>
      <c r="D1172" s="24"/>
      <c r="E1172" s="26">
        <v>90</v>
      </c>
      <c r="F1172" s="26">
        <v>90</v>
      </c>
      <c r="G1172" s="91" t="s">
        <v>576</v>
      </c>
      <c r="H1172" s="24"/>
      <c r="I1172" s="66">
        <f>K1172/L1172*100</f>
        <v>100</v>
      </c>
      <c r="J1172" s="66"/>
      <c r="K1172" s="66">
        <v>12</v>
      </c>
      <c r="L1172" s="66">
        <v>12</v>
      </c>
      <c r="M1172" s="24"/>
    </row>
    <row r="1173" spans="1:13" ht="25.5">
      <c r="A1173" s="147" t="s">
        <v>572</v>
      </c>
      <c r="B1173" s="24"/>
      <c r="C1173" s="24">
        <f>E1173/F1173*100</f>
        <v>100</v>
      </c>
      <c r="D1173" s="24"/>
      <c r="E1173" s="26">
        <v>100</v>
      </c>
      <c r="F1173" s="26">
        <v>100</v>
      </c>
      <c r="G1173" s="66"/>
      <c r="H1173" s="24"/>
      <c r="I1173" s="66"/>
      <c r="J1173" s="66"/>
      <c r="K1173" s="66"/>
      <c r="L1173" s="66"/>
      <c r="M1173" s="24"/>
    </row>
    <row r="1174" spans="1:13" ht="63.75">
      <c r="A1174" s="147" t="s">
        <v>573</v>
      </c>
      <c r="B1174" s="24"/>
      <c r="C1174" s="24">
        <f>E1174/F1174*100</f>
        <v>100</v>
      </c>
      <c r="D1174" s="24"/>
      <c r="E1174" s="26">
        <v>100</v>
      </c>
      <c r="F1174" s="26">
        <v>100</v>
      </c>
      <c r="G1174" s="66"/>
      <c r="H1174" s="24"/>
      <c r="I1174" s="66"/>
      <c r="J1174" s="66"/>
      <c r="K1174" s="66"/>
      <c r="L1174" s="66"/>
      <c r="M1174" s="24"/>
    </row>
    <row r="1175" spans="1:13" ht="51">
      <c r="A1175" s="144" t="s">
        <v>574</v>
      </c>
      <c r="B1175" s="24"/>
      <c r="C1175" s="24">
        <f>E1175/F1175*100</f>
        <v>100</v>
      </c>
      <c r="D1175" s="24"/>
      <c r="E1175" s="26">
        <v>95</v>
      </c>
      <c r="F1175" s="26">
        <v>95</v>
      </c>
      <c r="G1175" s="66"/>
      <c r="H1175" s="24"/>
      <c r="I1175" s="66"/>
      <c r="J1175" s="66"/>
      <c r="K1175" s="66"/>
      <c r="L1175" s="66"/>
      <c r="M1175" s="24"/>
    </row>
    <row r="1176" spans="1:13" ht="102">
      <c r="A1176" s="147" t="s">
        <v>575</v>
      </c>
      <c r="B1176" s="24"/>
      <c r="C1176" s="24">
        <f>E1176/F1176*100</f>
        <v>100</v>
      </c>
      <c r="D1176" s="24"/>
      <c r="E1176" s="26">
        <v>100</v>
      </c>
      <c r="F1176" s="26">
        <v>100</v>
      </c>
      <c r="G1176" s="66"/>
      <c r="H1176" s="24"/>
      <c r="I1176" s="66"/>
      <c r="J1176" s="66"/>
      <c r="K1176" s="66"/>
      <c r="L1176" s="66"/>
      <c r="M1176" s="24"/>
    </row>
    <row r="1177" spans="1:13" ht="15">
      <c r="A1177" s="62" t="s">
        <v>608</v>
      </c>
      <c r="B1177" s="43"/>
      <c r="C1177" s="43"/>
      <c r="D1177" s="62">
        <f>D1179+D1210+D1217</f>
        <v>42</v>
      </c>
      <c r="E1177" s="62"/>
      <c r="F1177" s="62"/>
      <c r="G1177" s="130"/>
      <c r="H1177" s="62"/>
      <c r="I1177" s="130"/>
      <c r="J1177" s="130">
        <f>J1179+J1210+J1217</f>
        <v>12</v>
      </c>
      <c r="K1177" s="130"/>
      <c r="L1177" s="130"/>
      <c r="M1177" s="62"/>
    </row>
    <row r="1178" spans="1:13" ht="15">
      <c r="A1178" s="45" t="s">
        <v>4</v>
      </c>
      <c r="B1178" s="24"/>
      <c r="C1178" s="24"/>
      <c r="D1178" s="24"/>
      <c r="E1178" s="24"/>
      <c r="F1178" s="24"/>
      <c r="G1178" s="66"/>
      <c r="H1178" s="24"/>
      <c r="I1178" s="66"/>
      <c r="J1178" s="66"/>
      <c r="K1178" s="66"/>
      <c r="L1178" s="66"/>
      <c r="M1178" s="24"/>
    </row>
    <row r="1179" spans="1:13" ht="38.25">
      <c r="A1179" s="48" t="s">
        <v>49</v>
      </c>
      <c r="B1179" s="49">
        <f>SUM(C1180:C1209)/D1179</f>
        <v>100</v>
      </c>
      <c r="C1179" s="49"/>
      <c r="D1179" s="50">
        <v>30</v>
      </c>
      <c r="E1179" s="22"/>
      <c r="F1179" s="22"/>
      <c r="G1179" s="67"/>
      <c r="H1179" s="49">
        <f>SUM(I1180:I1209)/J1179</f>
        <v>100</v>
      </c>
      <c r="I1179" s="67"/>
      <c r="J1179" s="67">
        <v>6</v>
      </c>
      <c r="K1179" s="67"/>
      <c r="L1179" s="67"/>
      <c r="M1179" s="21">
        <f>(B1179+H1179)/2</f>
        <v>100</v>
      </c>
    </row>
    <row r="1180" spans="1:13" ht="38.25">
      <c r="A1180" s="127" t="s">
        <v>51</v>
      </c>
      <c r="B1180" s="26"/>
      <c r="C1180" s="28">
        <f>E1180/F1180*100</f>
        <v>100</v>
      </c>
      <c r="D1180" s="26"/>
      <c r="E1180" s="128">
        <v>99</v>
      </c>
      <c r="F1180" s="128">
        <v>99</v>
      </c>
      <c r="G1180" s="160" t="s">
        <v>180</v>
      </c>
      <c r="H1180" s="26"/>
      <c r="I1180" s="72">
        <v>100</v>
      </c>
      <c r="J1180" s="73"/>
      <c r="K1180" s="73">
        <v>0</v>
      </c>
      <c r="L1180" s="73">
        <v>0</v>
      </c>
      <c r="M1180" s="35"/>
    </row>
    <row r="1181" spans="1:13" ht="38.25">
      <c r="A1181" s="127" t="s">
        <v>52</v>
      </c>
      <c r="B1181" s="26"/>
      <c r="C1181" s="28">
        <v>100</v>
      </c>
      <c r="D1181" s="26"/>
      <c r="E1181" s="128">
        <v>0</v>
      </c>
      <c r="F1181" s="128">
        <v>0</v>
      </c>
      <c r="G1181" s="169"/>
      <c r="H1181" s="26"/>
      <c r="I1181" s="72"/>
      <c r="J1181" s="73"/>
      <c r="K1181" s="73"/>
      <c r="L1181" s="73"/>
      <c r="M1181" s="35"/>
    </row>
    <row r="1182" spans="1:13" ht="25.5">
      <c r="A1182" s="127" t="s">
        <v>53</v>
      </c>
      <c r="B1182" s="26"/>
      <c r="C1182" s="28">
        <v>100</v>
      </c>
      <c r="D1182" s="26"/>
      <c r="E1182" s="128">
        <v>0</v>
      </c>
      <c r="F1182" s="128">
        <v>0</v>
      </c>
      <c r="G1182" s="169"/>
      <c r="H1182" s="26"/>
      <c r="I1182" s="72"/>
      <c r="J1182" s="73"/>
      <c r="K1182" s="73"/>
      <c r="L1182" s="73"/>
      <c r="M1182" s="35"/>
    </row>
    <row r="1183" spans="1:13" ht="25.5">
      <c r="A1183" s="127" t="s">
        <v>54</v>
      </c>
      <c r="B1183" s="26"/>
      <c r="C1183" s="28">
        <v>100</v>
      </c>
      <c r="D1183" s="26"/>
      <c r="E1183" s="128">
        <v>0</v>
      </c>
      <c r="F1183" s="128">
        <v>0</v>
      </c>
      <c r="G1183" s="169"/>
      <c r="H1183" s="26"/>
      <c r="I1183" s="72"/>
      <c r="J1183" s="73"/>
      <c r="K1183" s="73"/>
      <c r="L1183" s="73"/>
      <c r="M1183" s="35"/>
    </row>
    <row r="1184" spans="1:13" ht="38.25">
      <c r="A1184" s="127" t="s">
        <v>42</v>
      </c>
      <c r="B1184" s="26"/>
      <c r="C1184" s="28">
        <v>100</v>
      </c>
      <c r="D1184" s="26"/>
      <c r="E1184" s="128">
        <v>0</v>
      </c>
      <c r="F1184" s="128">
        <v>0</v>
      </c>
      <c r="G1184" s="169"/>
      <c r="H1184" s="26"/>
      <c r="I1184" s="73"/>
      <c r="J1184" s="73"/>
      <c r="K1184" s="73"/>
      <c r="L1184" s="73"/>
      <c r="M1184" s="35"/>
    </row>
    <row r="1185" spans="1:13" ht="38.25">
      <c r="A1185" s="127" t="s">
        <v>151</v>
      </c>
      <c r="B1185" s="55"/>
      <c r="C1185" s="28">
        <f aca="true" t="shared" si="56" ref="C1185:C1209">E1185/F1185*100</f>
        <v>100</v>
      </c>
      <c r="D1185" s="26"/>
      <c r="E1185" s="128">
        <v>99</v>
      </c>
      <c r="F1185" s="128">
        <v>99</v>
      </c>
      <c r="G1185" s="160" t="s">
        <v>181</v>
      </c>
      <c r="H1185" s="55"/>
      <c r="I1185" s="72">
        <v>100</v>
      </c>
      <c r="J1185" s="73"/>
      <c r="K1185" s="73">
        <v>0</v>
      </c>
      <c r="L1185" s="73">
        <v>0</v>
      </c>
      <c r="M1185" s="28"/>
    </row>
    <row r="1186" spans="1:13" ht="38.25">
      <c r="A1186" s="127" t="s">
        <v>152</v>
      </c>
      <c r="B1186" s="26"/>
      <c r="C1186" s="28">
        <v>100</v>
      </c>
      <c r="D1186" s="26"/>
      <c r="E1186" s="128">
        <v>0</v>
      </c>
      <c r="F1186" s="128">
        <v>0</v>
      </c>
      <c r="G1186" s="169"/>
      <c r="H1186" s="93"/>
      <c r="I1186" s="72"/>
      <c r="J1186" s="73"/>
      <c r="K1186" s="73"/>
      <c r="L1186" s="73"/>
      <c r="M1186" s="35"/>
    </row>
    <row r="1187" spans="1:13" ht="25.5">
      <c r="A1187" s="127" t="s">
        <v>153</v>
      </c>
      <c r="B1187" s="26"/>
      <c r="C1187" s="28">
        <v>100</v>
      </c>
      <c r="D1187" s="26"/>
      <c r="E1187" s="128">
        <v>0</v>
      </c>
      <c r="F1187" s="128">
        <v>0</v>
      </c>
      <c r="G1187" s="169"/>
      <c r="H1187" s="93"/>
      <c r="I1187" s="72"/>
      <c r="J1187" s="73"/>
      <c r="K1187" s="73"/>
      <c r="L1187" s="73"/>
      <c r="M1187" s="35"/>
    </row>
    <row r="1188" spans="1:13" ht="25.5">
      <c r="A1188" s="127" t="s">
        <v>154</v>
      </c>
      <c r="B1188" s="26"/>
      <c r="C1188" s="28">
        <v>100</v>
      </c>
      <c r="D1188" s="26"/>
      <c r="E1188" s="128">
        <v>0</v>
      </c>
      <c r="F1188" s="128">
        <v>0</v>
      </c>
      <c r="G1188" s="169"/>
      <c r="H1188" s="93"/>
      <c r="I1188" s="72"/>
      <c r="J1188" s="73"/>
      <c r="K1188" s="73"/>
      <c r="L1188" s="73"/>
      <c r="M1188" s="35"/>
    </row>
    <row r="1189" spans="1:13" ht="38.25">
      <c r="A1189" s="127" t="s">
        <v>155</v>
      </c>
      <c r="B1189" s="55"/>
      <c r="C1189" s="28">
        <v>100</v>
      </c>
      <c r="D1189" s="26"/>
      <c r="E1189" s="128">
        <v>0</v>
      </c>
      <c r="F1189" s="128">
        <v>0</v>
      </c>
      <c r="G1189" s="169"/>
      <c r="H1189" s="55"/>
      <c r="I1189" s="73"/>
      <c r="J1189" s="73"/>
      <c r="K1189" s="73"/>
      <c r="L1189" s="73"/>
      <c r="M1189" s="28"/>
    </row>
    <row r="1190" spans="1:13" ht="38.25">
      <c r="A1190" s="127" t="s">
        <v>156</v>
      </c>
      <c r="B1190" s="26"/>
      <c r="C1190" s="28">
        <f t="shared" si="56"/>
        <v>100</v>
      </c>
      <c r="D1190" s="26"/>
      <c r="E1190" s="128">
        <v>100</v>
      </c>
      <c r="F1190" s="128">
        <v>100</v>
      </c>
      <c r="G1190" s="160" t="s">
        <v>182</v>
      </c>
      <c r="H1190" s="26"/>
      <c r="I1190" s="72">
        <v>100</v>
      </c>
      <c r="J1190" s="73"/>
      <c r="K1190" s="132">
        <v>0</v>
      </c>
      <c r="L1190" s="73">
        <v>0</v>
      </c>
      <c r="M1190" s="26"/>
    </row>
    <row r="1191" spans="1:13" ht="38.25">
      <c r="A1191" s="127" t="s">
        <v>157</v>
      </c>
      <c r="B1191" s="26"/>
      <c r="C1191" s="28">
        <v>100</v>
      </c>
      <c r="D1191" s="26"/>
      <c r="E1191" s="128">
        <v>0</v>
      </c>
      <c r="F1191" s="128">
        <v>0</v>
      </c>
      <c r="G1191" s="160"/>
      <c r="H1191" s="26"/>
      <c r="I1191" s="72"/>
      <c r="J1191" s="73"/>
      <c r="K1191" s="73"/>
      <c r="L1191" s="73"/>
      <c r="M1191" s="26"/>
    </row>
    <row r="1192" spans="1:13" ht="25.5">
      <c r="A1192" s="127" t="s">
        <v>158</v>
      </c>
      <c r="B1192" s="26"/>
      <c r="C1192" s="28">
        <v>100</v>
      </c>
      <c r="D1192" s="26"/>
      <c r="E1192" s="128">
        <v>0</v>
      </c>
      <c r="F1192" s="128">
        <v>0</v>
      </c>
      <c r="G1192" s="160"/>
      <c r="H1192" s="26"/>
      <c r="I1192" s="73"/>
      <c r="J1192" s="73"/>
      <c r="K1192" s="73"/>
      <c r="L1192" s="73"/>
      <c r="M1192" s="26"/>
    </row>
    <row r="1193" spans="1:13" ht="25.5">
      <c r="A1193" s="127" t="s">
        <v>159</v>
      </c>
      <c r="B1193" s="26"/>
      <c r="C1193" s="28">
        <v>100</v>
      </c>
      <c r="D1193" s="26"/>
      <c r="E1193" s="128">
        <v>0</v>
      </c>
      <c r="F1193" s="128">
        <v>0</v>
      </c>
      <c r="G1193" s="160"/>
      <c r="H1193" s="26"/>
      <c r="I1193" s="73"/>
      <c r="J1193" s="73"/>
      <c r="K1193" s="73"/>
      <c r="L1193" s="73"/>
      <c r="M1193" s="26"/>
    </row>
    <row r="1194" spans="1:13" ht="38.25">
      <c r="A1194" s="127" t="s">
        <v>160</v>
      </c>
      <c r="B1194" s="26"/>
      <c r="C1194" s="28">
        <v>100</v>
      </c>
      <c r="D1194" s="26"/>
      <c r="E1194" s="128">
        <v>0</v>
      </c>
      <c r="F1194" s="128">
        <v>0</v>
      </c>
      <c r="G1194" s="160"/>
      <c r="H1194" s="26"/>
      <c r="I1194" s="73"/>
      <c r="J1194" s="73"/>
      <c r="K1194" s="73"/>
      <c r="L1194" s="73"/>
      <c r="M1194" s="26"/>
    </row>
    <row r="1195" spans="1:13" ht="36" customHeight="1">
      <c r="A1195" s="127" t="s">
        <v>161</v>
      </c>
      <c r="B1195" s="26"/>
      <c r="C1195" s="28">
        <f t="shared" si="56"/>
        <v>100</v>
      </c>
      <c r="D1195" s="26"/>
      <c r="E1195" s="128">
        <v>100</v>
      </c>
      <c r="F1195" s="128">
        <v>100</v>
      </c>
      <c r="G1195" s="160" t="s">
        <v>183</v>
      </c>
      <c r="H1195" s="26"/>
      <c r="I1195" s="72">
        <v>100</v>
      </c>
      <c r="J1195" s="73"/>
      <c r="K1195" s="73">
        <v>0</v>
      </c>
      <c r="L1195" s="73">
        <v>0</v>
      </c>
      <c r="M1195" s="26"/>
    </row>
    <row r="1196" spans="1:13" ht="38.25">
      <c r="A1196" s="127" t="s">
        <v>162</v>
      </c>
      <c r="B1196" s="26"/>
      <c r="C1196" s="28">
        <v>100</v>
      </c>
      <c r="D1196" s="26"/>
      <c r="E1196" s="128">
        <v>0</v>
      </c>
      <c r="F1196" s="128">
        <v>0</v>
      </c>
      <c r="G1196" s="160"/>
      <c r="H1196" s="26"/>
      <c r="I1196" s="73"/>
      <c r="J1196" s="73"/>
      <c r="K1196" s="73"/>
      <c r="L1196" s="73"/>
      <c r="M1196" s="26"/>
    </row>
    <row r="1197" spans="1:13" ht="25.5">
      <c r="A1197" s="127" t="s">
        <v>163</v>
      </c>
      <c r="B1197" s="26"/>
      <c r="C1197" s="28">
        <v>100</v>
      </c>
      <c r="D1197" s="26"/>
      <c r="E1197" s="128">
        <v>0</v>
      </c>
      <c r="F1197" s="128">
        <v>0</v>
      </c>
      <c r="G1197" s="160"/>
      <c r="H1197" s="26"/>
      <c r="I1197" s="73"/>
      <c r="J1197" s="73"/>
      <c r="K1197" s="73"/>
      <c r="L1197" s="73"/>
      <c r="M1197" s="26"/>
    </row>
    <row r="1198" spans="1:13" ht="38.25">
      <c r="A1198" s="127" t="s">
        <v>164</v>
      </c>
      <c r="B1198" s="26"/>
      <c r="C1198" s="28">
        <v>100</v>
      </c>
      <c r="D1198" s="26"/>
      <c r="E1198" s="128">
        <v>0</v>
      </c>
      <c r="F1198" s="128">
        <v>0</v>
      </c>
      <c r="G1198" s="160"/>
      <c r="H1198" s="26"/>
      <c r="I1198" s="73"/>
      <c r="J1198" s="73"/>
      <c r="K1198" s="73"/>
      <c r="L1198" s="73"/>
      <c r="M1198" s="26"/>
    </row>
    <row r="1199" spans="1:13" ht="25.5">
      <c r="A1199" s="127" t="s">
        <v>165</v>
      </c>
      <c r="B1199" s="26"/>
      <c r="C1199" s="28">
        <v>100</v>
      </c>
      <c r="D1199" s="26"/>
      <c r="E1199" s="128">
        <v>0</v>
      </c>
      <c r="F1199" s="128">
        <v>0</v>
      </c>
      <c r="G1199" s="160"/>
      <c r="H1199" s="26"/>
      <c r="I1199" s="73"/>
      <c r="J1199" s="73"/>
      <c r="K1199" s="73"/>
      <c r="L1199" s="73"/>
      <c r="M1199" s="26"/>
    </row>
    <row r="1200" spans="1:13" ht="38.25">
      <c r="A1200" s="127" t="s">
        <v>166</v>
      </c>
      <c r="B1200" s="26"/>
      <c r="C1200" s="28">
        <f t="shared" si="56"/>
        <v>100</v>
      </c>
      <c r="D1200" s="26"/>
      <c r="E1200" s="128">
        <v>100</v>
      </c>
      <c r="F1200" s="128">
        <v>100</v>
      </c>
      <c r="G1200" s="160" t="s">
        <v>184</v>
      </c>
      <c r="H1200" s="26"/>
      <c r="I1200" s="72">
        <f>K1200/L1200*100</f>
        <v>100</v>
      </c>
      <c r="J1200" s="73"/>
      <c r="K1200" s="73">
        <v>16</v>
      </c>
      <c r="L1200" s="73">
        <v>16</v>
      </c>
      <c r="M1200" s="26"/>
    </row>
    <row r="1201" spans="1:13" ht="38.25">
      <c r="A1201" s="127" t="s">
        <v>167</v>
      </c>
      <c r="B1201" s="26"/>
      <c r="C1201" s="28">
        <f t="shared" si="56"/>
        <v>100</v>
      </c>
      <c r="D1201" s="26"/>
      <c r="E1201" s="128">
        <v>100</v>
      </c>
      <c r="F1201" s="128">
        <v>100</v>
      </c>
      <c r="G1201" s="160"/>
      <c r="H1201" s="26"/>
      <c r="I1201" s="73"/>
      <c r="J1201" s="73"/>
      <c r="K1201" s="73"/>
      <c r="L1201" s="73"/>
      <c r="M1201" s="26"/>
    </row>
    <row r="1202" spans="1:13" ht="25.5">
      <c r="A1202" s="127" t="s">
        <v>168</v>
      </c>
      <c r="B1202" s="26"/>
      <c r="C1202" s="28">
        <f t="shared" si="56"/>
        <v>100</v>
      </c>
      <c r="D1202" s="26"/>
      <c r="E1202" s="128">
        <v>75</v>
      </c>
      <c r="F1202" s="128">
        <v>75</v>
      </c>
      <c r="G1202" s="160"/>
      <c r="H1202" s="26"/>
      <c r="I1202" s="73"/>
      <c r="J1202" s="73"/>
      <c r="K1202" s="73"/>
      <c r="L1202" s="73"/>
      <c r="M1202" s="26"/>
    </row>
    <row r="1203" spans="1:13" ht="25.5">
      <c r="A1203" s="127" t="s">
        <v>169</v>
      </c>
      <c r="B1203" s="26"/>
      <c r="C1203" s="28">
        <f t="shared" si="56"/>
        <v>100</v>
      </c>
      <c r="D1203" s="26"/>
      <c r="E1203" s="128">
        <v>100</v>
      </c>
      <c r="F1203" s="128">
        <v>100</v>
      </c>
      <c r="G1203" s="160"/>
      <c r="H1203" s="26"/>
      <c r="I1203" s="73"/>
      <c r="J1203" s="73"/>
      <c r="K1203" s="73"/>
      <c r="L1203" s="73"/>
      <c r="M1203" s="26"/>
    </row>
    <row r="1204" spans="1:13" ht="38.25">
      <c r="A1204" s="127" t="s">
        <v>170</v>
      </c>
      <c r="B1204" s="26"/>
      <c r="C1204" s="28">
        <f t="shared" si="56"/>
        <v>100</v>
      </c>
      <c r="D1204" s="26"/>
      <c r="E1204" s="128">
        <v>100</v>
      </c>
      <c r="F1204" s="128">
        <v>100</v>
      </c>
      <c r="G1204" s="160"/>
      <c r="H1204" s="26"/>
      <c r="I1204" s="73"/>
      <c r="J1204" s="73"/>
      <c r="K1204" s="73"/>
      <c r="L1204" s="73"/>
      <c r="M1204" s="26"/>
    </row>
    <row r="1205" spans="1:13" ht="38.25">
      <c r="A1205" s="127" t="s">
        <v>171</v>
      </c>
      <c r="B1205" s="26"/>
      <c r="C1205" s="28">
        <f t="shared" si="56"/>
        <v>100</v>
      </c>
      <c r="D1205" s="26"/>
      <c r="E1205" s="128">
        <v>100</v>
      </c>
      <c r="F1205" s="128">
        <v>100</v>
      </c>
      <c r="G1205" s="160" t="s">
        <v>185</v>
      </c>
      <c r="H1205" s="26"/>
      <c r="I1205" s="72">
        <f>K1205/L1205*100</f>
        <v>100</v>
      </c>
      <c r="J1205" s="73"/>
      <c r="K1205" s="73">
        <v>79</v>
      </c>
      <c r="L1205" s="73">
        <v>79</v>
      </c>
      <c r="M1205" s="26"/>
    </row>
    <row r="1206" spans="1:13" ht="38.25">
      <c r="A1206" s="127" t="s">
        <v>172</v>
      </c>
      <c r="B1206" s="26"/>
      <c r="C1206" s="28">
        <f t="shared" si="56"/>
        <v>100</v>
      </c>
      <c r="D1206" s="26"/>
      <c r="E1206" s="128">
        <v>100</v>
      </c>
      <c r="F1206" s="128">
        <v>100</v>
      </c>
      <c r="G1206" s="160"/>
      <c r="H1206" s="26"/>
      <c r="I1206" s="73"/>
      <c r="J1206" s="73"/>
      <c r="K1206" s="73"/>
      <c r="L1206" s="73"/>
      <c r="M1206" s="26"/>
    </row>
    <row r="1207" spans="1:13" ht="25.5">
      <c r="A1207" s="127" t="s">
        <v>173</v>
      </c>
      <c r="B1207" s="26"/>
      <c r="C1207" s="28">
        <f t="shared" si="56"/>
        <v>100</v>
      </c>
      <c r="D1207" s="26"/>
      <c r="E1207" s="128">
        <v>90</v>
      </c>
      <c r="F1207" s="128">
        <v>90</v>
      </c>
      <c r="G1207" s="160"/>
      <c r="H1207" s="26"/>
      <c r="I1207" s="73"/>
      <c r="J1207" s="73"/>
      <c r="K1207" s="73"/>
      <c r="L1207" s="73"/>
      <c r="M1207" s="26"/>
    </row>
    <row r="1208" spans="1:13" ht="25.5">
      <c r="A1208" s="127" t="s">
        <v>174</v>
      </c>
      <c r="B1208" s="26"/>
      <c r="C1208" s="28">
        <f t="shared" si="56"/>
        <v>100</v>
      </c>
      <c r="D1208" s="26"/>
      <c r="E1208" s="128">
        <v>100</v>
      </c>
      <c r="F1208" s="128">
        <v>100</v>
      </c>
      <c r="G1208" s="160"/>
      <c r="H1208" s="26"/>
      <c r="I1208" s="73"/>
      <c r="J1208" s="73"/>
      <c r="K1208" s="73"/>
      <c r="L1208" s="73"/>
      <c r="M1208" s="26"/>
    </row>
    <row r="1209" spans="1:13" ht="38.25">
      <c r="A1209" s="127" t="s">
        <v>175</v>
      </c>
      <c r="B1209" s="26"/>
      <c r="C1209" s="28">
        <f t="shared" si="56"/>
        <v>100</v>
      </c>
      <c r="D1209" s="26"/>
      <c r="E1209" s="128">
        <v>100</v>
      </c>
      <c r="F1209" s="128">
        <v>100</v>
      </c>
      <c r="G1209" s="160"/>
      <c r="H1209" s="26"/>
      <c r="I1209" s="73"/>
      <c r="J1209" s="73"/>
      <c r="K1209" s="73"/>
      <c r="L1209" s="73"/>
      <c r="M1209" s="26"/>
    </row>
    <row r="1210" spans="1:13" ht="15">
      <c r="A1210" s="53" t="s">
        <v>47</v>
      </c>
      <c r="B1210" s="49">
        <f>SUM(C1211:C1216)/D1210</f>
        <v>100</v>
      </c>
      <c r="C1210" s="22"/>
      <c r="D1210" s="22">
        <v>6</v>
      </c>
      <c r="E1210" s="22"/>
      <c r="F1210" s="22"/>
      <c r="G1210" s="67"/>
      <c r="H1210" s="49">
        <f>SUM(I1211:I1216)/J1210</f>
        <v>100</v>
      </c>
      <c r="I1210" s="67"/>
      <c r="J1210" s="67">
        <v>3</v>
      </c>
      <c r="K1210" s="67"/>
      <c r="L1210" s="67"/>
      <c r="M1210" s="21">
        <f>(B1210+H1210)/2</f>
        <v>100</v>
      </c>
    </row>
    <row r="1211" spans="1:13" ht="51">
      <c r="A1211" s="127" t="s">
        <v>43</v>
      </c>
      <c r="B1211" s="26"/>
      <c r="C1211" s="28">
        <f>E1211/F1211*100</f>
        <v>100</v>
      </c>
      <c r="D1211" s="26"/>
      <c r="E1211" s="38">
        <v>100</v>
      </c>
      <c r="F1211" s="38">
        <v>100</v>
      </c>
      <c r="G1211" s="163" t="s">
        <v>191</v>
      </c>
      <c r="H1211" s="26"/>
      <c r="I1211" s="72">
        <f>K1211/L1211*100</f>
        <v>100</v>
      </c>
      <c r="J1211" s="73"/>
      <c r="K1211" s="73">
        <v>95</v>
      </c>
      <c r="L1211" s="73">
        <v>95</v>
      </c>
      <c r="M1211" s="26"/>
    </row>
    <row r="1212" spans="1:13" ht="15">
      <c r="A1212" s="127" t="s">
        <v>44</v>
      </c>
      <c r="B1212" s="26"/>
      <c r="C1212" s="28">
        <f>E1212/F1212*100</f>
        <v>100</v>
      </c>
      <c r="D1212" s="26"/>
      <c r="E1212" s="29">
        <v>100</v>
      </c>
      <c r="F1212" s="30">
        <v>100</v>
      </c>
      <c r="G1212" s="163"/>
      <c r="H1212" s="26"/>
      <c r="I1212" s="73"/>
      <c r="J1212" s="73"/>
      <c r="K1212" s="73"/>
      <c r="L1212" s="73"/>
      <c r="M1212" s="26"/>
    </row>
    <row r="1213" spans="1:13" ht="38.25">
      <c r="A1213" s="127" t="s">
        <v>176</v>
      </c>
      <c r="B1213" s="26"/>
      <c r="C1213" s="28">
        <v>100</v>
      </c>
      <c r="D1213" s="26"/>
      <c r="E1213" s="38">
        <v>0</v>
      </c>
      <c r="F1213" s="38">
        <v>0</v>
      </c>
      <c r="G1213" s="168" t="s">
        <v>186</v>
      </c>
      <c r="H1213" s="26"/>
      <c r="I1213" s="72">
        <v>100</v>
      </c>
      <c r="J1213" s="73"/>
      <c r="K1213" s="73">
        <v>0</v>
      </c>
      <c r="L1213" s="73">
        <v>0</v>
      </c>
      <c r="M1213" s="26"/>
    </row>
    <row r="1214" spans="1:13" ht="15">
      <c r="A1214" s="129" t="s">
        <v>177</v>
      </c>
      <c r="B1214" s="26"/>
      <c r="C1214" s="28">
        <v>100</v>
      </c>
      <c r="D1214" s="26"/>
      <c r="E1214" s="29">
        <v>0</v>
      </c>
      <c r="F1214" s="30">
        <v>0</v>
      </c>
      <c r="G1214" s="168"/>
      <c r="H1214" s="26"/>
      <c r="I1214" s="73"/>
      <c r="J1214" s="73"/>
      <c r="K1214" s="73"/>
      <c r="L1214" s="73"/>
      <c r="M1214" s="26"/>
    </row>
    <row r="1215" spans="1:13" ht="38.25">
      <c r="A1215" s="127" t="s">
        <v>178</v>
      </c>
      <c r="B1215" s="26"/>
      <c r="C1215" s="28">
        <v>100</v>
      </c>
      <c r="D1215" s="26"/>
      <c r="E1215" s="38">
        <v>0</v>
      </c>
      <c r="F1215" s="38">
        <v>0</v>
      </c>
      <c r="G1215" s="168" t="s">
        <v>187</v>
      </c>
      <c r="H1215" s="26"/>
      <c r="I1215" s="72">
        <v>100</v>
      </c>
      <c r="J1215" s="73"/>
      <c r="K1215" s="73">
        <v>0</v>
      </c>
      <c r="L1215" s="73">
        <v>0</v>
      </c>
      <c r="M1215" s="26"/>
    </row>
    <row r="1216" spans="1:13" ht="15">
      <c r="A1216" s="129" t="s">
        <v>179</v>
      </c>
      <c r="B1216" s="26"/>
      <c r="C1216" s="28">
        <v>100</v>
      </c>
      <c r="D1216" s="26"/>
      <c r="E1216" s="29">
        <v>0</v>
      </c>
      <c r="F1216" s="30">
        <v>0</v>
      </c>
      <c r="G1216" s="168"/>
      <c r="H1216" s="26"/>
      <c r="I1216" s="73"/>
      <c r="J1216" s="73"/>
      <c r="K1216" s="73"/>
      <c r="L1216" s="73"/>
      <c r="M1216" s="26"/>
    </row>
    <row r="1217" spans="1:13" ht="15">
      <c r="A1217" s="58" t="s">
        <v>50</v>
      </c>
      <c r="B1217" s="49">
        <f>SUM(C1218:C1223)/D1217</f>
        <v>100</v>
      </c>
      <c r="C1217" s="22"/>
      <c r="D1217" s="22">
        <v>6</v>
      </c>
      <c r="E1217" s="22"/>
      <c r="F1217" s="22"/>
      <c r="G1217" s="67"/>
      <c r="H1217" s="49">
        <f>SUM(I1218:I1223)/J1217</f>
        <v>100</v>
      </c>
      <c r="I1217" s="67"/>
      <c r="J1217" s="67">
        <v>3</v>
      </c>
      <c r="K1217" s="67"/>
      <c r="L1217" s="67"/>
      <c r="M1217" s="21">
        <f>(B1217+H1217)/2</f>
        <v>100</v>
      </c>
    </row>
    <row r="1218" spans="1:13" ht="38.25">
      <c r="A1218" s="127" t="s">
        <v>45</v>
      </c>
      <c r="B1218" s="26"/>
      <c r="C1218" s="28">
        <f>E1218/F1218*100</f>
        <v>100</v>
      </c>
      <c r="D1218" s="26"/>
      <c r="E1218" s="38">
        <v>100</v>
      </c>
      <c r="F1218" s="38">
        <v>100</v>
      </c>
      <c r="G1218" s="163" t="s">
        <v>147</v>
      </c>
      <c r="H1218" s="26"/>
      <c r="I1218" s="72">
        <f>K1218/L1218*100</f>
        <v>100</v>
      </c>
      <c r="J1218" s="73"/>
      <c r="K1218" s="73">
        <v>95</v>
      </c>
      <c r="L1218" s="73">
        <v>95</v>
      </c>
      <c r="M1218" s="24"/>
    </row>
    <row r="1219" spans="1:13" ht="15">
      <c r="A1219" s="129" t="s">
        <v>46</v>
      </c>
      <c r="B1219" s="26"/>
      <c r="C1219" s="28">
        <f>E1219/F1219*100</f>
        <v>100</v>
      </c>
      <c r="D1219" s="26"/>
      <c r="E1219" s="29">
        <v>100</v>
      </c>
      <c r="F1219" s="30">
        <v>100</v>
      </c>
      <c r="G1219" s="163"/>
      <c r="H1219" s="26"/>
      <c r="I1219" s="73"/>
      <c r="J1219" s="73"/>
      <c r="K1219" s="73"/>
      <c r="L1219" s="73"/>
      <c r="M1219" s="24"/>
    </row>
    <row r="1220" spans="1:13" ht="38.25">
      <c r="A1220" s="127" t="s">
        <v>176</v>
      </c>
      <c r="B1220" s="26"/>
      <c r="C1220" s="28">
        <v>100</v>
      </c>
      <c r="D1220" s="26"/>
      <c r="E1220" s="38">
        <v>0</v>
      </c>
      <c r="F1220" s="38">
        <v>0</v>
      </c>
      <c r="G1220" s="163" t="s">
        <v>186</v>
      </c>
      <c r="H1220" s="26"/>
      <c r="I1220" s="72">
        <v>100</v>
      </c>
      <c r="J1220" s="73"/>
      <c r="K1220" s="73">
        <v>0</v>
      </c>
      <c r="L1220" s="73">
        <v>0</v>
      </c>
      <c r="M1220" s="24"/>
    </row>
    <row r="1221" spans="1:13" ht="15">
      <c r="A1221" s="129" t="s">
        <v>177</v>
      </c>
      <c r="B1221" s="26"/>
      <c r="C1221" s="28">
        <v>100</v>
      </c>
      <c r="D1221" s="26"/>
      <c r="E1221" s="38">
        <v>0</v>
      </c>
      <c r="F1221" s="38">
        <v>0</v>
      </c>
      <c r="G1221" s="163"/>
      <c r="H1221" s="26"/>
      <c r="I1221" s="73"/>
      <c r="J1221" s="73"/>
      <c r="K1221" s="73"/>
      <c r="L1221" s="73"/>
      <c r="M1221" s="24"/>
    </row>
    <row r="1222" spans="1:13" ht="38.25">
      <c r="A1222" s="127" t="s">
        <v>178</v>
      </c>
      <c r="B1222" s="26"/>
      <c r="C1222" s="28">
        <v>100</v>
      </c>
      <c r="D1222" s="26"/>
      <c r="E1222" s="38">
        <v>0</v>
      </c>
      <c r="F1222" s="38">
        <v>0</v>
      </c>
      <c r="G1222" s="163" t="s">
        <v>187</v>
      </c>
      <c r="H1222" s="26"/>
      <c r="I1222" s="72">
        <v>100</v>
      </c>
      <c r="J1222" s="73"/>
      <c r="K1222" s="73">
        <v>0</v>
      </c>
      <c r="L1222" s="73">
        <v>0</v>
      </c>
      <c r="M1222" s="24"/>
    </row>
    <row r="1223" spans="1:13" ht="15">
      <c r="A1223" s="127" t="s">
        <v>179</v>
      </c>
      <c r="B1223" s="26"/>
      <c r="C1223" s="28">
        <v>100</v>
      </c>
      <c r="D1223" s="26"/>
      <c r="E1223" s="38">
        <v>0</v>
      </c>
      <c r="F1223" s="38">
        <v>0</v>
      </c>
      <c r="G1223" s="163"/>
      <c r="H1223" s="26"/>
      <c r="I1223" s="72"/>
      <c r="J1223" s="73"/>
      <c r="K1223" s="73"/>
      <c r="L1223" s="73"/>
      <c r="M1223" s="24"/>
    </row>
  </sheetData>
  <sheetProtection/>
  <mergeCells count="274">
    <mergeCell ref="G989:G990"/>
    <mergeCell ref="G991:G992"/>
    <mergeCell ref="G993:G994"/>
    <mergeCell ref="G1016:G1020"/>
    <mergeCell ref="G962:G963"/>
    <mergeCell ref="G964:G965"/>
    <mergeCell ref="G966:G970"/>
    <mergeCell ref="G971:G975"/>
    <mergeCell ref="G977:G981"/>
    <mergeCell ref="G982:G986"/>
    <mergeCell ref="G923:G927"/>
    <mergeCell ref="G929:G931"/>
    <mergeCell ref="G933:G934"/>
    <mergeCell ref="G935:G936"/>
    <mergeCell ref="G937:G938"/>
    <mergeCell ref="G957:G961"/>
    <mergeCell ref="G942:G946"/>
    <mergeCell ref="G947:G951"/>
    <mergeCell ref="G952:G956"/>
    <mergeCell ref="G894:G898"/>
    <mergeCell ref="G899:G900"/>
    <mergeCell ref="G901:G902"/>
    <mergeCell ref="G903:G906"/>
    <mergeCell ref="G908:G912"/>
    <mergeCell ref="G918:G921"/>
    <mergeCell ref="G913:G917"/>
    <mergeCell ref="G865:G869"/>
    <mergeCell ref="G870:G874"/>
    <mergeCell ref="G878:G882"/>
    <mergeCell ref="G883:G884"/>
    <mergeCell ref="G885:G886"/>
    <mergeCell ref="G887:G890"/>
    <mergeCell ref="G841:G845"/>
    <mergeCell ref="G846:G850"/>
    <mergeCell ref="G851:G855"/>
    <mergeCell ref="G856:G860"/>
    <mergeCell ref="G861:G862"/>
    <mergeCell ref="G863:G864"/>
    <mergeCell ref="G817:G818"/>
    <mergeCell ref="G819:G820"/>
    <mergeCell ref="G822:G823"/>
    <mergeCell ref="G824:G825"/>
    <mergeCell ref="G826:G827"/>
    <mergeCell ref="G828:G829"/>
    <mergeCell ref="G801:G802"/>
    <mergeCell ref="G803:G806"/>
    <mergeCell ref="G809:G810"/>
    <mergeCell ref="G811:G812"/>
    <mergeCell ref="G813:G814"/>
    <mergeCell ref="G815:G816"/>
    <mergeCell ref="G637:G638"/>
    <mergeCell ref="G765:G769"/>
    <mergeCell ref="G775:G778"/>
    <mergeCell ref="G770:G774"/>
    <mergeCell ref="G780:G784"/>
    <mergeCell ref="G785:G786"/>
    <mergeCell ref="G689:G693"/>
    <mergeCell ref="G681:G682"/>
    <mergeCell ref="G683:G686"/>
    <mergeCell ref="G733:G737"/>
    <mergeCell ref="G1215:G1216"/>
    <mergeCell ref="G1218:G1219"/>
    <mergeCell ref="G1220:G1221"/>
    <mergeCell ref="G1222:G1223"/>
    <mergeCell ref="G1195:G1199"/>
    <mergeCell ref="G588:G592"/>
    <mergeCell ref="G593:G594"/>
    <mergeCell ref="G595:G597"/>
    <mergeCell ref="G598:G600"/>
    <mergeCell ref="G604:G608"/>
    <mergeCell ref="G1180:G1184"/>
    <mergeCell ref="G1185:G1189"/>
    <mergeCell ref="G1190:G1194"/>
    <mergeCell ref="G1200:G1204"/>
    <mergeCell ref="G609:G612"/>
    <mergeCell ref="G613:G615"/>
    <mergeCell ref="G618:G622"/>
    <mergeCell ref="G623:G627"/>
    <mergeCell ref="G628:G631"/>
    <mergeCell ref="G687:G688"/>
    <mergeCell ref="G1205:G1209"/>
    <mergeCell ref="G1211:G1212"/>
    <mergeCell ref="G1213:G1214"/>
    <mergeCell ref="G790:G792"/>
    <mergeCell ref="G787:G789"/>
    <mergeCell ref="G794:G798"/>
    <mergeCell ref="G799:G800"/>
    <mergeCell ref="G1083:G1084"/>
    <mergeCell ref="G1086:G1087"/>
    <mergeCell ref="G1088:G1089"/>
    <mergeCell ref="G580:G584"/>
    <mergeCell ref="G652:G656"/>
    <mergeCell ref="G657:G661"/>
    <mergeCell ref="G662:G665"/>
    <mergeCell ref="G667:G671"/>
    <mergeCell ref="G676:G679"/>
    <mergeCell ref="G672:G673"/>
    <mergeCell ref="G674:G675"/>
    <mergeCell ref="G633:G634"/>
    <mergeCell ref="G635:G636"/>
    <mergeCell ref="G556:G560"/>
    <mergeCell ref="G561:G565"/>
    <mergeCell ref="G566:G570"/>
    <mergeCell ref="G571:G572"/>
    <mergeCell ref="G573:G574"/>
    <mergeCell ref="G575:G579"/>
    <mergeCell ref="G538:G539"/>
    <mergeCell ref="G540:G541"/>
    <mergeCell ref="G542:G543"/>
    <mergeCell ref="G544:G545"/>
    <mergeCell ref="G547:G549"/>
    <mergeCell ref="G551:G555"/>
    <mergeCell ref="G520:G521"/>
    <mergeCell ref="G522:G523"/>
    <mergeCell ref="G524:G525"/>
    <mergeCell ref="G527:G531"/>
    <mergeCell ref="G534:G535"/>
    <mergeCell ref="G536:G537"/>
    <mergeCell ref="G498:G502"/>
    <mergeCell ref="G504:G505"/>
    <mergeCell ref="G506:G509"/>
    <mergeCell ref="G510:G511"/>
    <mergeCell ref="G512:G516"/>
    <mergeCell ref="G518:G519"/>
    <mergeCell ref="G475:G479"/>
    <mergeCell ref="G480:G484"/>
    <mergeCell ref="G485:G488"/>
    <mergeCell ref="G490:G491"/>
    <mergeCell ref="G492:G495"/>
    <mergeCell ref="G496:G497"/>
    <mergeCell ref="G361:G365"/>
    <mergeCell ref="G366:G367"/>
    <mergeCell ref="G368:G371"/>
    <mergeCell ref="G372:G373"/>
    <mergeCell ref="G341:G343"/>
    <mergeCell ref="G380:G384"/>
    <mergeCell ref="G349:G352"/>
    <mergeCell ref="G353:G354"/>
    <mergeCell ref="G355:G359"/>
    <mergeCell ref="G310:G314"/>
    <mergeCell ref="G315:G319"/>
    <mergeCell ref="G320:G324"/>
    <mergeCell ref="G325:G329"/>
    <mergeCell ref="G299:G300"/>
    <mergeCell ref="G297:G298"/>
    <mergeCell ref="G303:G304"/>
    <mergeCell ref="G305:G306"/>
    <mergeCell ref="G307:G308"/>
    <mergeCell ref="G301:G302"/>
    <mergeCell ref="N231:O233"/>
    <mergeCell ref="G94:G98"/>
    <mergeCell ref="G99:G103"/>
    <mergeCell ref="G104:G105"/>
    <mergeCell ref="G106:G107"/>
    <mergeCell ref="G108:G112"/>
    <mergeCell ref="G113:G117"/>
    <mergeCell ref="G142:G145"/>
    <mergeCell ref="G146:G147"/>
    <mergeCell ref="G149:G153"/>
    <mergeCell ref="G69:G70"/>
    <mergeCell ref="G71:G72"/>
    <mergeCell ref="G74:G78"/>
    <mergeCell ref="G80:G82"/>
    <mergeCell ref="G84:G88"/>
    <mergeCell ref="G89:G93"/>
    <mergeCell ref="G55:G56"/>
    <mergeCell ref="G57:G58"/>
    <mergeCell ref="G61:G62"/>
    <mergeCell ref="G63:G64"/>
    <mergeCell ref="G65:G66"/>
    <mergeCell ref="G67:G68"/>
    <mergeCell ref="G37:G41"/>
    <mergeCell ref="G42:G43"/>
    <mergeCell ref="G44:G45"/>
    <mergeCell ref="G46:G49"/>
    <mergeCell ref="G51:G52"/>
    <mergeCell ref="G53:G54"/>
    <mergeCell ref="G1090:G1091"/>
    <mergeCell ref="G13:G16"/>
    <mergeCell ref="G17:G21"/>
    <mergeCell ref="G23:G27"/>
    <mergeCell ref="G28:G29"/>
    <mergeCell ref="G30:G33"/>
    <mergeCell ref="G34:G35"/>
    <mergeCell ref="G1058:G1062"/>
    <mergeCell ref="G1066:G1067"/>
    <mergeCell ref="G1068:G1072"/>
    <mergeCell ref="G1073:G1077"/>
    <mergeCell ref="G1079:G1080"/>
    <mergeCell ref="G1081:G1082"/>
    <mergeCell ref="G1036:G1037"/>
    <mergeCell ref="G1039:G1040"/>
    <mergeCell ref="G1041:G1042"/>
    <mergeCell ref="G1043:G1044"/>
    <mergeCell ref="G1048:G1052"/>
    <mergeCell ref="G1053:G1057"/>
    <mergeCell ref="G1105:G1108"/>
    <mergeCell ref="G1109:G1113"/>
    <mergeCell ref="G1001:G1005"/>
    <mergeCell ref="G1006:G1010"/>
    <mergeCell ref="G1011:G1015"/>
    <mergeCell ref="G1021:G1025"/>
    <mergeCell ref="G1026:G1030"/>
    <mergeCell ref="G1032:G1033"/>
    <mergeCell ref="G1034:G1035"/>
    <mergeCell ref="G1095:G1099"/>
    <mergeCell ref="G1100:G1104"/>
    <mergeCell ref="G987:G988"/>
    <mergeCell ref="G996:G997"/>
    <mergeCell ref="R11:R12"/>
    <mergeCell ref="S11:S12"/>
    <mergeCell ref="A3:A4"/>
    <mergeCell ref="B3:F3"/>
    <mergeCell ref="H3:L3"/>
    <mergeCell ref="M3:M4"/>
    <mergeCell ref="R8:R10"/>
    <mergeCell ref="S8:S10"/>
    <mergeCell ref="G8:G12"/>
    <mergeCell ref="G217:G218"/>
    <mergeCell ref="G219:G220"/>
    <mergeCell ref="G202:G206"/>
    <mergeCell ref="G207:G211"/>
    <mergeCell ref="G212:G216"/>
    <mergeCell ref="G121:G125"/>
    <mergeCell ref="G126:G127"/>
    <mergeCell ref="G128:G131"/>
    <mergeCell ref="G132:G133"/>
    <mergeCell ref="G135:G139"/>
    <mergeCell ref="G140:G141"/>
    <mergeCell ref="G154:G158"/>
    <mergeCell ref="G159:G162"/>
    <mergeCell ref="G164:G168"/>
    <mergeCell ref="G170:G172"/>
    <mergeCell ref="G175:G176"/>
    <mergeCell ref="G177:G178"/>
    <mergeCell ref="G179:G180"/>
    <mergeCell ref="G181:G182"/>
    <mergeCell ref="G183:G184"/>
    <mergeCell ref="G185:G186"/>
    <mergeCell ref="G188:G189"/>
    <mergeCell ref="G190:G191"/>
    <mergeCell ref="G385:G388"/>
    <mergeCell ref="G192:G193"/>
    <mergeCell ref="G194:G195"/>
    <mergeCell ref="G197:G201"/>
    <mergeCell ref="G330:G334"/>
    <mergeCell ref="G336:G340"/>
    <mergeCell ref="G375:G379"/>
    <mergeCell ref="G226:G230"/>
    <mergeCell ref="G221:G225"/>
    <mergeCell ref="G1114:G1116"/>
    <mergeCell ref="G1117:G1121"/>
    <mergeCell ref="G1123:G1127"/>
    <mergeCell ref="G1128:G1132"/>
    <mergeCell ref="G713:G714"/>
    <mergeCell ref="G715:G716"/>
    <mergeCell ref="G718:G722"/>
    <mergeCell ref="G728:G732"/>
    <mergeCell ref="G1136:G1138"/>
    <mergeCell ref="G1140:G1142"/>
    <mergeCell ref="G696:G697"/>
    <mergeCell ref="G698:G699"/>
    <mergeCell ref="G700:G701"/>
    <mergeCell ref="G702:G703"/>
    <mergeCell ref="G704:G705"/>
    <mergeCell ref="G706:G707"/>
    <mergeCell ref="G709:G710"/>
    <mergeCell ref="G711:G712"/>
    <mergeCell ref="G738:G742"/>
    <mergeCell ref="G743:G747"/>
    <mergeCell ref="G748:G749"/>
    <mergeCell ref="G750:G751"/>
    <mergeCell ref="G752:G756"/>
    <mergeCell ref="G757:G761"/>
  </mergeCells>
  <printOptions/>
  <pageMargins left="0" right="0" top="0" bottom="0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2021-02-04T05:39:06Z</dcterms:modified>
  <cp:category/>
  <cp:version/>
  <cp:contentType/>
  <cp:contentStatus/>
</cp:coreProperties>
</file>