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8640" tabRatio="599" activeTab="9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 " sheetId="8" r:id="rId8"/>
    <sheet name="прил 9" sheetId="9" r:id="rId9"/>
    <sheet name="прил 10" sheetId="10" r:id="rId10"/>
  </sheets>
  <definedNames>
    <definedName name="_xlnm.Print_Titles" localSheetId="1">'прил 2'!$13:$15</definedName>
    <definedName name="_xlnm.Print_Titles" localSheetId="2">'прил 3'!$13:$15</definedName>
    <definedName name="_xlnm.Print_Titles" localSheetId="3">'прил 4'!$15:$17</definedName>
    <definedName name="_xlnm.Print_Titles" localSheetId="4">'прил 5'!$16:$18</definedName>
    <definedName name="_xlnm.Print_Titles" localSheetId="6">'прил 7'!$18:$20</definedName>
  </definedNames>
  <calcPr fullCalcOnLoad="1"/>
</workbook>
</file>

<file path=xl/sharedStrings.xml><?xml version="1.0" encoding="utf-8"?>
<sst xmlns="http://schemas.openxmlformats.org/spreadsheetml/2006/main" count="15241" uniqueCount="1931">
  <si>
    <t>0620083760</t>
  </si>
  <si>
    <t>0830000000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</si>
  <si>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</si>
  <si>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</si>
  <si>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</si>
  <si>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</si>
  <si>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</si>
  <si>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</si>
  <si>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</si>
  <si>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</si>
  <si>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</si>
  <si>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</si>
  <si>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</si>
  <si>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</si>
  <si>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0110080010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</si>
  <si>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</si>
  <si>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</si>
  <si>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</si>
  <si>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</si>
  <si>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01100S5110</t>
  </si>
  <si>
    <t>1050084650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</si>
  <si>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</si>
  <si>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</si>
  <si>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</si>
  <si>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0110080020</t>
  </si>
  <si>
    <t>0110080030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</si>
  <si>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</si>
  <si>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</si>
  <si>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</si>
  <si>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</si>
  <si>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</si>
  <si>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</si>
  <si>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</si>
  <si>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</si>
  <si>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</si>
  <si>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</si>
  <si>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0110075660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</si>
  <si>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</si>
  <si>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</si>
  <si>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1400000000</t>
  </si>
  <si>
    <t>1430000000</t>
  </si>
  <si>
    <t>1430080210</t>
  </si>
  <si>
    <t>9420000000</t>
  </si>
  <si>
    <t>9420075140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</si>
  <si>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</si>
  <si>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</si>
  <si>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Распределение межбюджетных трансфертов                                                                                                на 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на 2017 год</t>
  </si>
  <si>
    <t xml:space="preserve">                     Приложение  31</t>
  </si>
  <si>
    <t xml:space="preserve">                     Приложение  15</t>
  </si>
  <si>
    <t xml:space="preserve">                                                                                       от 22.12. 2016г.  №  13-78</t>
  </si>
  <si>
    <t xml:space="preserve"> по обеспечению сбалансированности бюджетов  поселений  </t>
  </si>
  <si>
    <t>Распределение  бюджетных ассигнований по разделам и подразделам  бюджетной классификации расходов бюджетов Российской Федерации на 2017 год и плановый период 2018-2019 годов</t>
  </si>
  <si>
    <t>Сумма на 2018 год</t>
  </si>
  <si>
    <t>Сумма на 2019 год</t>
  </si>
  <si>
    <t>Организация проведения текущего и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</si>
  <si>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Разработка проектно-сметной документации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</si>
  <si>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</si>
  <si>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Подпрограмма "Профилактика безнадзорности и правонарушений несовершеннолетних"</t>
  </si>
  <si>
    <t>Проведение мероприятий, направленных на профилактику безнадзорности и правонарушений в рамках подпрограммы"Профилактика безнадзорности и правонарушений несовершеннолетних" муниципальной программы муниципальной программы "Развитие молодежной политики Назаровского района"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</si>
  <si>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</si>
  <si>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непрограммных расходов органов местного самоуправления</t>
  </si>
  <si>
    <t>9420075710</t>
  </si>
  <si>
    <t>Приложение 7</t>
  </si>
  <si>
    <t xml:space="preserve">        к решению Назаровского районного Совета депутатов</t>
  </si>
  <si>
    <t>от 22.12.2016 г. № 13-78</t>
  </si>
  <si>
    <t xml:space="preserve">                                   Ведомственная структура расходов районного бюджета </t>
  </si>
  <si>
    <t xml:space="preserve">                                                    на плановый период 2018-2019 годов</t>
  </si>
  <si>
    <t>Сумма        на 2018 год</t>
  </si>
  <si>
    <t>Сумма          на 2019 год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</si>
  <si>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</si>
  <si>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0410083530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</si>
  <si>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</si>
  <si>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1150084730</t>
  </si>
  <si>
    <t>Информирование жителей о социально-экономическом развитии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</si>
  <si>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1150084760</t>
  </si>
  <si>
    <t>12100R0550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</si>
  <si>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</si>
  <si>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04100R0160</t>
  </si>
  <si>
    <t>0900000000</t>
  </si>
  <si>
    <t>0950000000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</si>
  <si>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</si>
  <si>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</si>
  <si>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</si>
  <si>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</si>
  <si>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Субсидирование части затрат субъектов малого и среднего препринимательства,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</si>
  <si>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</si>
  <si>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</si>
  <si>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12200S4510</t>
  </si>
  <si>
    <t>Софинансирование к федеральным средствам, выделенным на комплектование книжных фондов муниципальных библиотек в рамках подпрограммы «Сохранение культурного наследия» муниципальной программы "Развитие культуры"</t>
  </si>
  <si>
    <t>06100L1440</t>
  </si>
  <si>
    <t>Софинансирование к краевым средствам, выделенным на комплектование книжных фондов муниципальных библиотек в рамках подпрограммы «Сохранение культурного наследия» муниципальной программы "Развитие культуры"</t>
  </si>
  <si>
    <t>06100S4880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</si>
  <si>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</si>
  <si>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0130081440</t>
  </si>
  <si>
    <t>Приложение 5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</si>
  <si>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</si>
  <si>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</si>
  <si>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</si>
  <si>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</si>
  <si>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</si>
  <si>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</si>
  <si>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</si>
  <si>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</si>
  <si>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</si>
  <si>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</si>
  <si>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 xml:space="preserve">программам и непрограммным направлениям деятельности), группам  и подгруппам </t>
  </si>
  <si>
    <t xml:space="preserve">Распределение бюджетных ассигнований по целевым статьям (муниципальным </t>
  </si>
  <si>
    <t xml:space="preserve">                                     Приложение 6</t>
  </si>
  <si>
    <t xml:space="preserve">                                     Приложение 9</t>
  </si>
  <si>
    <t>от 22.12.2016г. № 13-78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</si>
  <si>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</si>
  <si>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 и подгруппам  видов расходов,</t>
  </si>
  <si>
    <t xml:space="preserve">разделам, подразделам классификации расходов районного бюджета </t>
  </si>
  <si>
    <t>на плановый период 2018-2019 годов</t>
  </si>
  <si>
    <t>Целавая статья</t>
  </si>
  <si>
    <t>Сумма            на 2019год</t>
  </si>
  <si>
    <t xml:space="preserve">                     Приложение  9</t>
  </si>
  <si>
    <t xml:space="preserve">                     Приложение  10</t>
  </si>
  <si>
    <t>Единый налог на вмененный доход для отдельных видов деятельности (за налоговые периоды, истекшие до 1 января 2011 года)</t>
  </si>
  <si>
    <t>50.1</t>
  </si>
  <si>
    <t>50.2</t>
  </si>
  <si>
    <t>55.1</t>
  </si>
  <si>
    <t>55.2</t>
  </si>
  <si>
    <t>55.3</t>
  </si>
  <si>
    <t>55.4</t>
  </si>
  <si>
    <t>019</t>
  </si>
  <si>
    <t>55.5</t>
  </si>
  <si>
    <t>55.6</t>
  </si>
  <si>
    <t>71.1</t>
  </si>
  <si>
    <t>71.2</t>
  </si>
  <si>
    <t>71.3</t>
  </si>
  <si>
    <t>71.4</t>
  </si>
  <si>
    <t>71.5</t>
  </si>
  <si>
    <t>71.6</t>
  </si>
  <si>
    <t>71.7</t>
  </si>
  <si>
    <t>71.8</t>
  </si>
  <si>
    <t>71.9</t>
  </si>
  <si>
    <t>71.10</t>
  </si>
  <si>
    <t>71.11</t>
  </si>
  <si>
    <t>71.12</t>
  </si>
  <si>
    <t>71.13</t>
  </si>
  <si>
    <t>71.14</t>
  </si>
  <si>
    <t>71.15</t>
  </si>
  <si>
    <t>71.16</t>
  </si>
  <si>
    <t>71.17</t>
  </si>
  <si>
    <t>71.18</t>
  </si>
  <si>
    <t>71.19</t>
  </si>
  <si>
    <t>71.20</t>
  </si>
  <si>
    <t>71.21</t>
  </si>
  <si>
    <t>71.22</t>
  </si>
  <si>
    <t>71.23</t>
  </si>
  <si>
    <t>71.24</t>
  </si>
  <si>
    <t>71.25</t>
  </si>
  <si>
    <t>71.26</t>
  </si>
  <si>
    <t>74.1</t>
  </si>
  <si>
    <t>74.2</t>
  </si>
  <si>
    <t>74.3</t>
  </si>
  <si>
    <t>74.4</t>
  </si>
  <si>
    <t>74.5</t>
  </si>
  <si>
    <t>74.6</t>
  </si>
  <si>
    <t>74.7</t>
  </si>
  <si>
    <t>74.8</t>
  </si>
  <si>
    <t>74.9</t>
  </si>
  <si>
    <t>74.10</t>
  </si>
  <si>
    <t>74.11</t>
  </si>
  <si>
    <t>74.12</t>
  </si>
  <si>
    <t>74.13</t>
  </si>
  <si>
    <t>74.14</t>
  </si>
  <si>
    <t>74.15</t>
  </si>
  <si>
    <t xml:space="preserve">                                     Приложение 7</t>
  </si>
  <si>
    <t xml:space="preserve">                     Приложение  8</t>
  </si>
  <si>
    <t xml:space="preserve">                                                                                                                            от  28.12. 2017г. №  ВЧ-156</t>
  </si>
  <si>
    <t>от 28.12.2017г. №  ВЧ-156</t>
  </si>
  <si>
    <t>от 28.12. 2017г. №  ВЧ- 156</t>
  </si>
  <si>
    <t>от 28.12.2017г.  №   ВЧ- 156</t>
  </si>
  <si>
    <t>от 28.12. 2017г.  №  ВЧ- 156</t>
  </si>
  <si>
    <t>от 28.12.2017г. №  ВЧ- 156</t>
  </si>
  <si>
    <t xml:space="preserve">                                                                                       от 28.12. 2017г.  №   ВЧ- 156</t>
  </si>
  <si>
    <t xml:space="preserve">                                                                                       от 28.12.2017г.  №  ВЧ- 156</t>
  </si>
  <si>
    <t xml:space="preserve">                                                                                       от  28.12.2017г.  №   ВЧ- 156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</si>
  <si>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</si>
  <si>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2017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</si>
  <si>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</si>
  <si>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</si>
  <si>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</si>
  <si>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</si>
  <si>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</si>
  <si>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</si>
  <si>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</si>
  <si>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</si>
  <si>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</si>
  <si>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</si>
  <si>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</si>
  <si>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04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</si>
  <si>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</si>
  <si>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</si>
  <si>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</si>
  <si>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</si>
  <si>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</si>
  <si>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</si>
  <si>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</si>
  <si>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</si>
  <si>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</si>
  <si>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</si>
  <si>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</si>
  <si>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</si>
  <si>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</si>
  <si>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</si>
  <si>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</si>
  <si>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</si>
  <si>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</si>
  <si>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</si>
  <si>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</si>
  <si>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</si>
  <si>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2711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</si>
  <si>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</si>
  <si>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</si>
  <si>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</si>
  <si>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</si>
  <si>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</si>
  <si>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</si>
  <si>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Подпрограмма "Повышение качества жизни отдельных категорий граждан, степени их социальной защищенности"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</si>
  <si>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</si>
  <si>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</si>
  <si>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</si>
  <si>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</si>
  <si>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</si>
  <si>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</si>
  <si>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</si>
  <si>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</si>
  <si>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</si>
  <si>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</si>
  <si>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</si>
  <si>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</si>
  <si>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</si>
  <si>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</si>
  <si>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</si>
  <si>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</si>
  <si>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</si>
  <si>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</si>
  <si>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</si>
  <si>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</si>
  <si>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</si>
  <si>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</si>
  <si>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</si>
  <si>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на 2017 год и плановый период 2018-2019 годов</t>
  </si>
  <si>
    <t>2019 год</t>
  </si>
  <si>
    <t xml:space="preserve">на 2017 год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</si>
  <si>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</si>
  <si>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</si>
  <si>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</si>
  <si>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</si>
  <si>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</si>
  <si>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Подрограмма "Обеспечение реализации муниципальной программы и прочие мероприятия"</t>
  </si>
  <si>
    <t xml:space="preserve">     к решению Назаровского районного Совета депутатов</t>
  </si>
  <si>
    <t>Наименование показателей бюджетной классификации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</si>
  <si>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</si>
  <si>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</si>
  <si>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</si>
  <si>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</si>
  <si>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08300L0200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</si>
  <si>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</si>
  <si>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9000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</si>
  <si>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</si>
  <si>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</si>
  <si>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</si>
  <si>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</si>
  <si>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</si>
  <si>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2018 год</t>
  </si>
  <si>
    <t>Доходы 
районного
бюджета 
2018 года</t>
  </si>
  <si>
    <t>7408</t>
  </si>
  <si>
    <t>7409</t>
  </si>
  <si>
    <t>8000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</si>
  <si>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</si>
  <si>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</si>
  <si>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</si>
  <si>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</si>
  <si>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</si>
  <si>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</si>
  <si>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</si>
  <si>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</si>
  <si>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</si>
  <si>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</si>
  <si>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</si>
  <si>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</si>
  <si>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</si>
  <si>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</si>
  <si>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</si>
  <si>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</si>
  <si>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</si>
  <si>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</si>
  <si>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</si>
  <si>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</si>
  <si>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</si>
  <si>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</si>
  <si>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</si>
  <si>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</si>
  <si>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</si>
  <si>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0420083570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</si>
  <si>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</si>
  <si>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</si>
  <si>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</si>
  <si>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</si>
  <si>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</si>
  <si>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</si>
  <si>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</si>
  <si>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</si>
  <si>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</si>
  <si>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</si>
  <si>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</si>
  <si>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</si>
  <si>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</si>
  <si>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</si>
  <si>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</si>
  <si>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</si>
  <si>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</si>
  <si>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</si>
  <si>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</si>
  <si>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</si>
  <si>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</si>
  <si>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</si>
  <si>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</si>
  <si>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Назаровский районный Совет депутатов</t>
  </si>
  <si>
    <t>№ строки</t>
  </si>
  <si>
    <t>Плата за выбросы загрязняющих веществ в атмосферный воздух стационарными объектами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</si>
  <si>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</si>
  <si>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</si>
  <si>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Доходы районного бюджета на 2017 год и плановый период 2018-2019 годов</t>
  </si>
  <si>
    <t>Доходы 
районного
бюджета 
2019 года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</si>
  <si>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</si>
  <si>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</si>
  <si>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</si>
  <si>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</si>
  <si>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</si>
  <si>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</si>
  <si>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</si>
  <si>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</si>
  <si>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</si>
  <si>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</si>
  <si>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</si>
  <si>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</si>
  <si>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</si>
  <si>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</si>
  <si>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</si>
  <si>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</si>
  <si>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</si>
  <si>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</si>
  <si>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</si>
  <si>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</si>
  <si>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082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</si>
  <si>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</si>
  <si>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</si>
  <si>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</si>
  <si>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</si>
  <si>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45</t>
  </si>
  <si>
    <t>144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</si>
  <si>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</si>
  <si>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</si>
  <si>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</si>
  <si>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</si>
  <si>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</si>
  <si>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</si>
  <si>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</si>
  <si>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</si>
  <si>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</si>
  <si>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</si>
  <si>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</si>
  <si>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Ведомственная структура расходов районного бюджета на 2017 год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</si>
  <si>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</si>
  <si>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</si>
  <si>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</si>
  <si>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Возмещение части затрат на уплату процентов по кредитам и (или) займам, полученным на развитие малых форм хозяйствования в рамках подпрограммы "Поддержка малых форм хозяйствования" муниципальной программы "Развитие сельского хозяйства"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</si>
  <si>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</si>
  <si>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</si>
  <si>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</si>
  <si>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Подпрограмма "Обеспечение населения Назаровского района чистой питьевой водой"</t>
  </si>
  <si>
    <t>Капитальный ремонт водозаборных скважин и объектов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</si>
  <si>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Реализация отдельных мер по обеспечению ограничения платы граждан за коммунальные услуги 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</si>
  <si>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</si>
  <si>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</si>
  <si>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</si>
  <si>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</si>
  <si>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</si>
  <si>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</si>
  <si>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</si>
  <si>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к  решению Назаровского районного Совета депутатов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</si>
  <si>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</si>
  <si>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</si>
  <si>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</si>
  <si>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</si>
  <si>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</si>
  <si>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</si>
  <si>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</si>
  <si>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</si>
  <si>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</si>
  <si>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</si>
  <si>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</si>
  <si>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</si>
  <si>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Подпрограмма "Обеспечение жильем молодых семей "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</si>
  <si>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</si>
  <si>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</si>
  <si>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</si>
  <si>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</si>
  <si>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  к решению Назаровского районного Совета депутатов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</si>
  <si>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</si>
  <si>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</si>
  <si>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</si>
  <si>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</si>
  <si>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</si>
  <si>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</si>
  <si>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</si>
  <si>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</si>
  <si>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</si>
  <si>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</si>
  <si>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</si>
  <si>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</si>
  <si>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</si>
  <si>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</si>
  <si>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</si>
  <si>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</si>
  <si>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</si>
  <si>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</si>
  <si>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</si>
  <si>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</si>
  <si>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</si>
  <si>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</si>
  <si>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</si>
  <si>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</si>
  <si>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</si>
  <si>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</si>
  <si>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</si>
  <si>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</si>
  <si>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</si>
  <si>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</si>
  <si>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</si>
  <si>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</si>
  <si>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</si>
  <si>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Подпрограмма "Развитие и модернизация объектов коммунальной инфраструктуры Назаровского района"</t>
  </si>
  <si>
    <t>Межбюджетные трансферты</t>
  </si>
  <si>
    <t>540</t>
  </si>
  <si>
    <t>Капитальный ремонт тепловых сетей, устройство тепловых сетей, замена и модернизация запорной арматуры и котельного оборудования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</si>
  <si>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</si>
  <si>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530</t>
  </si>
  <si>
    <t>Субвенции</t>
  </si>
  <si>
    <t>Подпрограмма "Социальная поддержка семей, имеющих детей"</t>
  </si>
  <si>
    <t>Налог, взимаемый в связи с применением патентной системы налогообложения</t>
  </si>
  <si>
    <t>094 01  03  01  00  05  0000  710</t>
  </si>
  <si>
    <t>094 01  03  01  00  05  0000  810</t>
  </si>
  <si>
    <t>2017 год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</si>
  <si>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</si>
  <si>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</si>
  <si>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</si>
  <si>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 xml:space="preserve">                                                                                                                                                                           Приложение 5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</si>
  <si>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</si>
  <si>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</si>
  <si>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Единый сельскохозяйственный налог (за налоговые периоды, истекшие до 1 января 2011 года)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</si>
  <si>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</si>
  <si>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субсидии бюджетам муниципальных районов</t>
  </si>
  <si>
    <t>7397</t>
  </si>
  <si>
    <t>Субвенции местным бюджетам на выполнение передаваемых полномочий субъектов Российской Федерации</t>
  </si>
  <si>
    <t>0151</t>
  </si>
  <si>
    <t>0640</t>
  </si>
  <si>
    <t>7429</t>
  </si>
  <si>
    <t>7513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</si>
  <si>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</si>
  <si>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</si>
  <si>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</si>
  <si>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</si>
  <si>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</si>
  <si>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</si>
  <si>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</si>
  <si>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</si>
  <si>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</si>
  <si>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</si>
  <si>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</si>
  <si>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</si>
  <si>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</si>
  <si>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</t>
  </si>
  <si>
    <t xml:space="preserve">                                                                                       от 22.12.2016г.  №  13-78</t>
  </si>
  <si>
    <t>Сумма на год</t>
  </si>
  <si>
    <t xml:space="preserve">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</si>
  <si>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от 22.12. 2016 г.  №  13-78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</si>
  <si>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</si>
  <si>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</si>
  <si>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</si>
  <si>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</si>
  <si>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</si>
  <si>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</si>
  <si>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</si>
  <si>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</si>
  <si>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</si>
  <si>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</si>
  <si>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</si>
  <si>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нарушения в области дорожного движения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</si>
  <si>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</si>
  <si>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</si>
  <si>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Субсидии бюджетам субъектов  Российской Федерации и муниципальных образований  ( межбюджетные субсидии)</t>
  </si>
  <si>
    <t>051</t>
  </si>
  <si>
    <t>Субсидии бюджетам муниципальных районов на реализацию федеральных целевых программ</t>
  </si>
  <si>
    <t>519</t>
  </si>
  <si>
    <t>Субсидии бюджетам муниципальных районов на поддержку отрасли культуры</t>
  </si>
  <si>
    <t>1043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</si>
  <si>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</si>
  <si>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1044</t>
  </si>
  <si>
    <t>Субсидии бюджетам муниципальных образований на повышение оплаты труда основного персонала библиотек и музеев Красноярского края</t>
  </si>
  <si>
    <t>7395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</si>
  <si>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</si>
  <si>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</si>
  <si>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</si>
  <si>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7492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</si>
  <si>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</si>
  <si>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</si>
  <si>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</si>
  <si>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Субвенции бюджетам субъектов Российской Федерации и муниципальных образований</t>
  </si>
  <si>
    <t>9410075520</t>
  </si>
  <si>
    <t>9410076040</t>
  </si>
  <si>
    <t>9410080210</t>
  </si>
  <si>
    <t>9410088060</t>
  </si>
  <si>
    <t>0410083590</t>
  </si>
  <si>
    <t>9410088080</t>
  </si>
  <si>
    <t>1200000000</t>
  </si>
  <si>
    <t>1210000000</t>
  </si>
  <si>
    <t>1230000000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</si>
  <si>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</si>
  <si>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</si>
  <si>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0410083580</t>
  </si>
  <si>
    <t>1000000000</t>
  </si>
  <si>
    <t>1050000000</t>
  </si>
  <si>
    <t>1050084660</t>
  </si>
  <si>
    <t>0500000000</t>
  </si>
  <si>
    <t>0550000000</t>
  </si>
  <si>
    <t>Обустройство контейнерных площадок в рамках отдельных мероприятий муниципальных программы "Обращение с отходами на территории Назаровского района"</t>
  </si>
  <si>
    <t>0550083690</t>
  </si>
  <si>
    <t>1220000000</t>
  </si>
  <si>
    <t>1220075180</t>
  </si>
  <si>
    <t>1300000000</t>
  </si>
  <si>
    <t>1310000000</t>
  </si>
  <si>
    <t>1500000000</t>
  </si>
  <si>
    <t>1550000000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</si>
  <si>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</si>
  <si>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</si>
  <si>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0300000000</t>
  </si>
  <si>
    <t>0350000000</t>
  </si>
  <si>
    <t>0350083320</t>
  </si>
  <si>
    <t>0310000000</t>
  </si>
  <si>
    <t>0310083030</t>
  </si>
  <si>
    <t>0310083040</t>
  </si>
  <si>
    <t>0320000000</t>
  </si>
  <si>
    <t>0320083210</t>
  </si>
  <si>
    <t>0350075700</t>
  </si>
  <si>
    <t>0340000000</t>
  </si>
  <si>
    <t>0340083300</t>
  </si>
  <si>
    <t>0800000000</t>
  </si>
  <si>
    <t>0810000000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</si>
  <si>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</si>
  <si>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</si>
  <si>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</si>
  <si>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</si>
  <si>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</si>
  <si>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</si>
  <si>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</si>
  <si>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</si>
  <si>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</si>
  <si>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</si>
  <si>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</si>
  <si>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</si>
  <si>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</si>
  <si>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</si>
  <si>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</si>
  <si>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</si>
  <si>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</si>
  <si>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</si>
  <si>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</si>
  <si>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</si>
  <si>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</si>
  <si>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</si>
  <si>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</si>
  <si>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</si>
  <si>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</si>
  <si>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</si>
  <si>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</si>
  <si>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0630083840</t>
  </si>
  <si>
    <t>0630083850</t>
  </si>
  <si>
    <t>0630083860</t>
  </si>
  <si>
    <t>0630083870</t>
  </si>
  <si>
    <t>0630083880</t>
  </si>
  <si>
    <t>0620000000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</si>
  <si>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</si>
  <si>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</si>
  <si>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</si>
  <si>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</si>
  <si>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013007397Г</t>
  </si>
  <si>
    <t>013007397Д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</si>
  <si>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</si>
  <si>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01300S397Г</t>
  </si>
  <si>
    <t>01300S397Д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</si>
  <si>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</si>
  <si>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</si>
  <si>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№8-3618 «Об обеспечении прав детей на отдых, оздоровление и занятость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</si>
  <si>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0220006400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</si>
  <si>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</si>
  <si>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Сумма                на 2017 год</t>
  </si>
  <si>
    <t>на 2017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</si>
  <si>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</si>
  <si>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</si>
  <si>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</si>
  <si>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                                    Приложение 8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</si>
  <si>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</si>
  <si>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</si>
  <si>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</si>
  <si>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</si>
  <si>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</si>
  <si>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</si>
  <si>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</si>
  <si>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</si>
  <si>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</si>
  <si>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</si>
  <si>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</si>
  <si>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</si>
  <si>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</si>
  <si>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</si>
  <si>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</si>
  <si>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</si>
  <si>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</si>
  <si>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</si>
  <si>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</si>
  <si>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</si>
  <si>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</si>
  <si>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</si>
  <si>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</si>
  <si>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</si>
  <si>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</si>
  <si>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</si>
  <si>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</si>
  <si>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</si>
  <si>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</si>
  <si>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</si>
  <si>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</si>
  <si>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</si>
  <si>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</si>
  <si>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</si>
  <si>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</si>
  <si>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</si>
  <si>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</si>
  <si>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</si>
  <si>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</si>
  <si>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</si>
  <si>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</si>
  <si>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</si>
  <si>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</si>
  <si>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</si>
  <si>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</si>
  <si>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</si>
  <si>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</si>
  <si>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</si>
  <si>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</si>
  <si>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</si>
  <si>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</si>
  <si>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</si>
  <si>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</si>
  <si>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</si>
  <si>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</si>
  <si>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</si>
  <si>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</si>
  <si>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</si>
  <si>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</si>
  <si>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</si>
  <si>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</si>
  <si>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</si>
  <si>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</si>
  <si>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</si>
  <si>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</si>
  <si>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</si>
  <si>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</si>
  <si>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</si>
  <si>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</si>
  <si>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</si>
  <si>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</si>
  <si>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</si>
  <si>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</si>
  <si>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</si>
  <si>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</si>
  <si>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</si>
  <si>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</si>
  <si>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</si>
  <si>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</si>
  <si>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</si>
  <si>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</si>
  <si>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</si>
  <si>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</si>
  <si>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</si>
  <si>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</si>
  <si>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</si>
  <si>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</si>
  <si>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</si>
  <si>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</si>
  <si>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</si>
  <si>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</si>
  <si>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</si>
  <si>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</si>
  <si>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</si>
  <si>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</si>
  <si>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</si>
  <si>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</si>
  <si>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</si>
  <si>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</si>
  <si>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</si>
  <si>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</si>
  <si>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</si>
  <si>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</si>
  <si>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</si>
  <si>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</si>
  <si>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</si>
  <si>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</si>
  <si>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</si>
  <si>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</si>
  <si>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</si>
  <si>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</si>
  <si>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</si>
  <si>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</si>
  <si>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</si>
  <si>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</si>
  <si>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</si>
  <si>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</si>
  <si>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</si>
  <si>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</si>
  <si>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</si>
  <si>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</si>
  <si>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</si>
  <si>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</si>
  <si>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</si>
  <si>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</si>
  <si>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</si>
  <si>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</si>
  <si>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</si>
  <si>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</si>
  <si>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</si>
  <si>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</si>
  <si>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</si>
  <si>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</si>
  <si>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</si>
  <si>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</si>
  <si>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</si>
  <si>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</si>
  <si>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</si>
  <si>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</si>
  <si>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</si>
  <si>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</si>
  <si>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</si>
  <si>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</si>
  <si>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</si>
  <si>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</si>
  <si>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</si>
  <si>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</si>
  <si>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</si>
  <si>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</si>
  <si>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</si>
  <si>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</si>
  <si>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</si>
  <si>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</si>
  <si>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</si>
  <si>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</si>
  <si>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</si>
  <si>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</si>
  <si>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</si>
  <si>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</si>
  <si>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543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</si>
  <si>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</si>
  <si>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муниципальным районам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</si>
  <si>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</si>
  <si>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</si>
  <si>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</si>
  <si>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</si>
  <si>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</si>
  <si>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</si>
  <si>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180</t>
  </si>
  <si>
    <t>Доходы бюджетов муниципальных районов от возврата организациями остатков субсидий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</si>
  <si>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</si>
  <si>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</si>
  <si>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</si>
  <si>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</si>
  <si>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Приложение  3</t>
  </si>
  <si>
    <t xml:space="preserve">                                                                                                                            от 22.12. 2016г. №   13-78</t>
  </si>
  <si>
    <t>Сумма на 2017 год</t>
  </si>
  <si>
    <t>6</t>
  </si>
  <si>
    <t>7</t>
  </si>
  <si>
    <t>8</t>
  </si>
  <si>
    <t>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</si>
  <si>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</si>
  <si>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</si>
  <si>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</si>
  <si>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</si>
  <si>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Дорожное хозяйство (дорожные фонды)</t>
  </si>
  <si>
    <t>0409</t>
  </si>
  <si>
    <t>17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</si>
  <si>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</si>
  <si>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</si>
  <si>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</si>
  <si>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</si>
  <si>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</si>
  <si>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</si>
  <si>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</si>
  <si>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</si>
  <si>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</si>
  <si>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</si>
  <si>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</si>
  <si>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</si>
  <si>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</si>
  <si>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</si>
  <si>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</si>
  <si>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</si>
  <si>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46</t>
  </si>
  <si>
    <t>47</t>
  </si>
  <si>
    <t xml:space="preserve">                                 Приложение 4</t>
  </si>
  <si>
    <t xml:space="preserve">                                 Приложение 6</t>
  </si>
  <si>
    <t>от 22.12.2016г.      № 13-78</t>
  </si>
  <si>
    <t>12100R543Б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</si>
  <si>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"Развитие молодежной политики " муниципальной программы "Развитие молодежной политики Назаровского района"</t>
  </si>
  <si>
    <t>0810010430</t>
  </si>
  <si>
    <t>0840000000</t>
  </si>
  <si>
    <t>0840084310</t>
  </si>
  <si>
    <t>Средства на повышение размеров оплаты труда основного персонала библиотек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</si>
  <si>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0630010440</t>
  </si>
  <si>
    <t>06300R5190</t>
  </si>
  <si>
    <t>Подпрограмма "Обеспечение жизнедеятельности образовательных учреждений района"</t>
  </si>
  <si>
    <t>0140000000</t>
  </si>
  <si>
    <t>Организация отдыха детей в каникулярное время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</si>
  <si>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0130073970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</si>
  <si>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</si>
  <si>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</si>
  <si>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</si>
  <si>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</si>
  <si>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</si>
  <si>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</si>
  <si>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непрограммных расходов органов местного самоуправления</t>
  </si>
  <si>
    <t>9420073950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</si>
  <si>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</si>
  <si>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9420088140</t>
  </si>
  <si>
    <t>9420051180</t>
  </si>
  <si>
    <t>9420075550</t>
  </si>
  <si>
    <t>1420000000</t>
  </si>
  <si>
    <t>1420086030</t>
  </si>
  <si>
    <t>1410000000</t>
  </si>
  <si>
    <t>1410076010</t>
  </si>
  <si>
    <t>1410086010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</si>
  <si>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</si>
  <si>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</si>
  <si>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0200000000</t>
  </si>
  <si>
    <t>0210000000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</si>
  <si>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</si>
  <si>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0210082010</t>
  </si>
  <si>
    <t>0250000000</t>
  </si>
  <si>
    <t>Реализация полномочий по содержанию учреждений социального обслуживания населения (в соответствии с Законом края от 10.12.2004 № 12-2705 "О социальном обслуживании населения"),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</si>
  <si>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0250001510</t>
  </si>
  <si>
    <t>0220000000</t>
  </si>
  <si>
    <t>0260000000</t>
  </si>
  <si>
    <t>0260075130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</si>
  <si>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</si>
  <si>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Софинансирование расходов на оплату стоимости набора продуктов питания или готовых блюд и их транспортировки в лагерях с дневным пребыванием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</si>
  <si>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</si>
  <si>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</si>
  <si>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</si>
  <si>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</si>
  <si>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</si>
  <si>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</si>
  <si>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</si>
  <si>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</si>
  <si>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</si>
  <si>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</si>
  <si>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</si>
  <si>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</si>
  <si>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 (работ) получателями средств бюджетов муниципальных районов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</si>
  <si>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</si>
  <si>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</si>
  <si>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</si>
  <si>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</si>
  <si>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</si>
  <si>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</si>
  <si>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</si>
  <si>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 xml:space="preserve">                                                                                                                                                                           Приложение 1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</si>
  <si>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</si>
  <si>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</si>
  <si>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</si>
  <si>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</si>
  <si>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</si>
  <si>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</si>
  <si>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</si>
  <si>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</si>
  <si>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</si>
  <si>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</si>
  <si>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</si>
  <si>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</si>
  <si>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</si>
  <si>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</si>
  <si>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</si>
  <si>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</si>
  <si>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</si>
  <si>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</si>
  <si>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</si>
  <si>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</si>
  <si>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</si>
  <si>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</si>
  <si>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</si>
  <si>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Резервный фонд администрации Назаровского района в рамках непрограмных  расходов органов местного самоуправления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</si>
  <si>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</si>
  <si>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</si>
  <si>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</si>
  <si>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</si>
  <si>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</si>
  <si>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</si>
  <si>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</si>
  <si>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</si>
  <si>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               от  22.12. 2016г. №   13-78</t>
  </si>
  <si>
    <t xml:space="preserve">                     Приложение  23</t>
  </si>
  <si>
    <t xml:space="preserve"> на региональные выплаты и выплаты, обеспечивающие уровень</t>
  </si>
  <si>
    <t>заработной платы работников бюджетной сферы не ниже размера</t>
  </si>
  <si>
    <t>минимальной заработной платы (минимального размера оплаты труда)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</si>
  <si>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</si>
  <si>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</si>
  <si>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</si>
  <si>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об охране и использовании животного мира</t>
  </si>
  <si>
    <t>076</t>
  </si>
  <si>
    <t>081</t>
  </si>
  <si>
    <t xml:space="preserve">Денежные взыскания (штрафы) за нарушение земельного  законодательства </t>
  </si>
  <si>
    <t>Прочие поступления от денежных взысканий (штрафов) и иных сумм в возмещение ущерба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</si>
  <si>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</si>
  <si>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</si>
  <si>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</si>
  <si>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</si>
  <si>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</si>
  <si>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</si>
  <si>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</si>
  <si>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</si>
  <si>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</si>
  <si>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</si>
  <si>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</si>
  <si>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</si>
  <si>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</si>
  <si>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</si>
  <si>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</si>
  <si>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</si>
  <si>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</si>
  <si>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</si>
  <si>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</si>
  <si>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</si>
  <si>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</si>
  <si>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</si>
  <si>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</si>
  <si>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 поселений</t>
  </si>
  <si>
    <t>Управление социальной защиты населения администрации Назаровского района</t>
  </si>
  <si>
    <t>094 01  06  05  02  00  0000  640</t>
  </si>
  <si>
    <t>Предоставление бюджетных кредитов бюджетам бюджетной системы Российской Федерации в валюте Российской Федерации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</si>
  <si>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</si>
  <si>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</si>
  <si>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</si>
  <si>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</si>
  <si>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</si>
  <si>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</si>
  <si>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</si>
  <si>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</si>
  <si>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</si>
  <si>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</si>
  <si>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</si>
  <si>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</si>
  <si>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</si>
  <si>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</si>
  <si>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</si>
  <si>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</si>
  <si>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</si>
  <si>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</si>
  <si>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</si>
  <si>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</si>
  <si>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</si>
  <si>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</si>
  <si>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</si>
  <si>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Распределение межбюджетных трансфертов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</si>
  <si>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</si>
  <si>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</si>
  <si>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</si>
  <si>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</si>
  <si>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</si>
  <si>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</si>
  <si>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</si>
  <si>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</si>
  <si>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</si>
  <si>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</si>
  <si>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</si>
  <si>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</si>
  <si>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</si>
  <si>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</si>
  <si>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</si>
  <si>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0412</t>
  </si>
  <si>
    <t>0111</t>
  </si>
  <si>
    <t>0113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</si>
  <si>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</si>
  <si>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</si>
  <si>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</si>
  <si>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</si>
  <si>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</si>
  <si>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</si>
  <si>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</si>
  <si>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</si>
  <si>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</si>
  <si>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</si>
  <si>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</si>
  <si>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</si>
  <si>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</si>
  <si>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</si>
  <si>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вопросы в области социальной политики</t>
  </si>
  <si>
    <t>1006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</si>
  <si>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</si>
  <si>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</si>
  <si>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</si>
  <si>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</si>
  <si>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</si>
  <si>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</si>
  <si>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</si>
  <si>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</si>
  <si>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</si>
  <si>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</si>
  <si>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 xml:space="preserve">видов расходов, разделам, подразделам классификации расходов районного бюджета 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</si>
  <si>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</si>
  <si>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</si>
  <si>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</si>
  <si>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</si>
  <si>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</si>
  <si>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</si>
  <si>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Подпрограмма "Предупреждение, спасение, помощь населению Назаровского района в чрезвычайных ситуациях"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</si>
  <si>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</si>
  <si>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</si>
  <si>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</si>
  <si>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</si>
  <si>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</si>
  <si>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</si>
  <si>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</si>
  <si>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</si>
  <si>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</si>
  <si>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</si>
  <si>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Муниципальная программа "Обращение с отходами на территории Назаровского района"</t>
  </si>
  <si>
    <t>Муниципальная программа "Обеспечение доступным и комфортным жильем жителей Назаровского района"</t>
  </si>
  <si>
    <t>Подпрограмма "Переселение граждан из аварийного жилищного фонда в муниципальных образованиях Назаровского района"</t>
  </si>
  <si>
    <t>Иные закупки товаров, работ и услуг для обеспечения государственных (муниципальных) нужд</t>
  </si>
  <si>
    <t>Подпрограмма "Информирование населения Назаровского района на обеспечение антитеррористической защищенности"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</si>
  <si>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</si>
  <si>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</si>
  <si>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7571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</si>
  <si>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</si>
  <si>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</si>
  <si>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</si>
  <si>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Прочие межбюджетные трансферты, передаваемые бюджетам</t>
  </si>
  <si>
    <t>5519</t>
  </si>
  <si>
    <t>Поддержка отрасли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</si>
  <si>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07</t>
  </si>
  <si>
    <t>ПРОЧИЕ БЕЗВОЗМЕЗДНЫЕ ПОСТУПЛЕНИЯ</t>
  </si>
  <si>
    <t>Прочие безвозмездные поступления в бюджеты муниципальных районов</t>
  </si>
  <si>
    <t>Функционирование высшего должностного лица субъекта Российской  Федерации и муниципального образования</t>
  </si>
  <si>
    <t>Мероприятия по профилактике экстремизма и терроризма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</si>
  <si>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</si>
  <si>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</si>
  <si>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</si>
  <si>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</si>
  <si>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Расходы на оказание бухгалтерских услуг для учреждений Назаровского района в рамках непрограммных расходов органов местного самоуправления</t>
  </si>
  <si>
    <t>9410088190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</si>
  <si>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</si>
  <si>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</si>
  <si>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</si>
  <si>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0310075710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</si>
  <si>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</si>
  <si>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</si>
  <si>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</si>
  <si>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</si>
  <si>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</si>
  <si>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0140078400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</si>
  <si>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</si>
  <si>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Муниципальная программа "Система социальной защиты населения Назаровского района"</t>
  </si>
  <si>
    <t>Код классификации доходов бюджета</t>
  </si>
  <si>
    <t>Расходы на выплаты персоналу бюджетных учреждений клубного типа за счет средств по передаче полномочий сельскими поселениями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</si>
  <si>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</si>
  <si>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Иные расходы на обеспечение деятельности муниципальных бюджетных учреждений клубного типа за счет средств по передаче полномочий сельскими поселениями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</si>
  <si>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0630083900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</si>
  <si>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</si>
  <si>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Софинансирование расходов из районного бюджета на государственную поддержку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</si>
  <si>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</si>
  <si>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</si>
  <si>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08300R0200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</si>
  <si>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 " за счет средств районного бюджета в рамках подпрограммы «Устойчивое развитие сельских территорий» муниципальной программы "Развитие сельского хозяйства"</t>
  </si>
  <si>
    <t>12200L0180</t>
  </si>
  <si>
    <t>Реализация мероприятий федеральной целевой программы "Устойчивое развитие сельских территорий на 2014-2017 годы и на период до 2020 года " в рамках подпрограммы «Устойчивое развитие сельских территорий» муниципальной программы "Развитие сельского хозяйства"</t>
  </si>
  <si>
    <t>12200R0180</t>
  </si>
  <si>
    <t>Возврат cубсидий прошлых лет в рамках непрограммных расходов органов местного самоуправления</t>
  </si>
  <si>
    <t>9410088170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</si>
  <si>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</si>
  <si>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</si>
  <si>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Проведение мероприятий, направленных на обеспечение безопасного участия детей в дорожном движении за счет средств краевого бюджета в рамках отдельных мероприятий муниципальной программы "Развитие транспортной системы"</t>
  </si>
  <si>
    <t>1050073980</t>
  </si>
  <si>
    <t>Мероприятия в области безопасности дорожного движения в рамках отдельных мероприятий муниципальной программы "Развитие транспортной системы"</t>
  </si>
  <si>
    <t>Софинансирование расходов на проведение мероприятий, направленных на обеспечение безопасного участия детей в дорожном движении за счет средств районного бюджета в рамках отдельных мероприятий муниципальной программы "Развитие транспортной системы"</t>
  </si>
  <si>
    <t>10500S3980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</si>
  <si>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</si>
  <si>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0110075630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</si>
  <si>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</si>
  <si>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</si>
  <si>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Федарации предусмотрено повышение оплаты труда в рамках подпрограммы "Развитие дошкольного, общего и дополнительного образования" муниципальной программы "Развитие образования"</t>
  </si>
  <si>
    <t>0110010420</t>
  </si>
  <si>
    <t>Поощрение лучших выпускников общеобразовательных учреждений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</si>
  <si>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0110081180</t>
  </si>
  <si>
    <t>Средства на повышение размеров оплаты труда методистов муниципальных методических кабинетов(центров) сферы "Образование" ,созданных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</si>
  <si>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0150010450</t>
  </si>
  <si>
    <t>Компенсация расходов муниципальных спортивных школ, подготовивших спортсмена ,ставшего членом спортивной сборной команды Красноярского края , согласно статье 15 Закона Красноярского края от 21 декабря 2010 года №11-5566 "О физической культуре и спорте в Красноярском крае"в рамках подпрограммы "Развитие дошкольного, общего и дополнительного образования" муниципальной программы "Развитие образования"</t>
  </si>
  <si>
    <t>0110026540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</si>
  <si>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</si>
  <si>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</si>
  <si>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9420077410</t>
  </si>
  <si>
    <t>Реализация проектов по решению вопросов местного значения сельских поселений в рамках непрограммных расходов органов местного самоуправления</t>
  </si>
  <si>
    <t>9420077490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</si>
  <si>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</si>
  <si>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</si>
  <si>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9420075080</t>
  </si>
  <si>
    <t xml:space="preserve">                      от 22.12.2016 г.     № 13-78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</si>
  <si>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</si>
  <si>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</si>
  <si>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</si>
  <si>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</si>
  <si>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</si>
  <si>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</si>
  <si>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</si>
  <si>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</si>
  <si>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</si>
  <si>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</si>
  <si>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</si>
  <si>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</si>
  <si>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</si>
  <si>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</si>
  <si>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</si>
  <si>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</si>
  <si>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</si>
  <si>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</si>
  <si>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</si>
  <si>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</si>
  <si>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</si>
  <si>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</si>
  <si>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</si>
  <si>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</si>
  <si>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</si>
  <si>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</si>
  <si>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</si>
  <si>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</si>
  <si>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</si>
  <si>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</si>
  <si>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</si>
  <si>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</si>
  <si>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</si>
  <si>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</si>
  <si>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</si>
  <si>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</si>
  <si>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</si>
  <si>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</si>
  <si>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</si>
  <si>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</si>
  <si>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</si>
  <si>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</si>
  <si>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</si>
  <si>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</si>
  <si>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</si>
  <si>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</si>
  <si>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</si>
  <si>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</si>
  <si>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</si>
  <si>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</si>
  <si>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</si>
  <si>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</si>
  <si>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</si>
  <si>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</si>
  <si>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</si>
  <si>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</si>
  <si>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</si>
  <si>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</si>
  <si>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</si>
  <si>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</si>
  <si>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</si>
  <si>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</si>
  <si>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</si>
  <si>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</si>
  <si>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</si>
  <si>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</si>
  <si>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</si>
  <si>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</si>
  <si>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</si>
  <si>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</si>
  <si>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</si>
  <si>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</si>
  <si>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</si>
  <si>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</si>
  <si>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</si>
  <si>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</si>
  <si>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</si>
  <si>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</si>
  <si>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</si>
  <si>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</si>
  <si>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</si>
  <si>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</si>
  <si>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</si>
  <si>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</si>
  <si>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</si>
  <si>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</si>
  <si>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</si>
  <si>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</si>
  <si>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</si>
  <si>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</si>
  <si>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</si>
  <si>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</si>
  <si>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</si>
  <si>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</si>
  <si>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</si>
  <si>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</si>
  <si>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</si>
  <si>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</si>
  <si>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</si>
  <si>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</si>
  <si>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</si>
  <si>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</si>
  <si>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</si>
  <si>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</si>
  <si>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</si>
  <si>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</si>
  <si>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</si>
  <si>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</si>
  <si>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</si>
  <si>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</si>
  <si>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</si>
  <si>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</si>
  <si>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</si>
  <si>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</si>
  <si>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</si>
  <si>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</si>
  <si>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</si>
  <si>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</si>
  <si>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</si>
  <si>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</si>
  <si>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</si>
  <si>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</si>
  <si>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</si>
  <si>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</si>
  <si>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</si>
  <si>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</si>
  <si>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</si>
  <si>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</si>
  <si>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</si>
  <si>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</si>
  <si>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</si>
  <si>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</si>
  <si>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</si>
  <si>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</si>
  <si>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</si>
  <si>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</si>
  <si>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</si>
  <si>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</si>
  <si>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</si>
  <si>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</si>
  <si>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</si>
  <si>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</si>
  <si>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</si>
  <si>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</si>
  <si>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</si>
  <si>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</si>
  <si>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</si>
  <si>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</si>
  <si>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</si>
  <si>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</si>
  <si>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</si>
  <si>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</si>
  <si>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</si>
  <si>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</si>
  <si>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</si>
  <si>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</si>
  <si>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</si>
  <si>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</si>
  <si>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</si>
  <si>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</si>
  <si>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</si>
  <si>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</si>
  <si>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</si>
  <si>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</si>
  <si>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</si>
  <si>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</si>
  <si>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</si>
  <si>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</si>
  <si>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</si>
  <si>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</si>
  <si>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</si>
  <si>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</si>
  <si>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</si>
  <si>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</si>
  <si>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</si>
  <si>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</si>
  <si>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</si>
  <si>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</si>
  <si>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</si>
  <si>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</si>
  <si>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</si>
  <si>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</si>
  <si>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</si>
  <si>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</si>
  <si>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</si>
  <si>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</si>
  <si>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</si>
  <si>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</si>
  <si>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</si>
  <si>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</si>
  <si>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</si>
  <si>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</si>
  <si>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</si>
  <si>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</si>
  <si>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</si>
  <si>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</si>
  <si>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</si>
  <si>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</si>
  <si>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</si>
  <si>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</si>
  <si>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</si>
  <si>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</si>
  <si>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</si>
  <si>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</si>
  <si>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</si>
  <si>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</si>
  <si>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</si>
  <si>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</si>
  <si>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</si>
  <si>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</si>
  <si>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</si>
  <si>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</si>
  <si>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</si>
  <si>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</si>
  <si>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</si>
  <si>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</si>
  <si>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</si>
  <si>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</si>
  <si>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</si>
  <si>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</si>
  <si>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</si>
  <si>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</si>
  <si>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</si>
  <si>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</si>
  <si>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</si>
  <si>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</si>
  <si>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</si>
  <si>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</si>
  <si>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</si>
  <si>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</si>
  <si>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</si>
  <si>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</si>
  <si>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</si>
  <si>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</si>
  <si>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</si>
  <si>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</si>
  <si>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</si>
  <si>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</si>
  <si>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</si>
  <si>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</si>
  <si>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</si>
  <si>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</si>
  <si>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</si>
  <si>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</si>
  <si>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</si>
  <si>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</si>
  <si>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</si>
  <si>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</si>
  <si>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</si>
  <si>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</si>
  <si>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</si>
  <si>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</si>
  <si>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</si>
  <si>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</si>
  <si>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</si>
  <si>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</si>
  <si>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</si>
  <si>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</si>
  <si>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</si>
  <si>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</si>
  <si>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</si>
  <si>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</si>
  <si>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</si>
  <si>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</si>
  <si>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</si>
  <si>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</si>
  <si>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</si>
  <si>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</si>
  <si>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</si>
  <si>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</si>
  <si>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</si>
  <si>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</si>
  <si>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</si>
  <si>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</si>
  <si>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</si>
  <si>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</si>
  <si>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</si>
  <si>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</si>
  <si>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</si>
  <si>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</si>
  <si>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</si>
  <si>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</si>
  <si>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</si>
  <si>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</si>
  <si>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</si>
  <si>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</si>
  <si>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</si>
  <si>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</si>
  <si>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</si>
  <si>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</si>
  <si>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</si>
  <si>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</si>
  <si>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</si>
  <si>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</si>
  <si>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</si>
  <si>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</si>
  <si>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</si>
  <si>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</si>
  <si>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</si>
  <si>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</si>
  <si>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</si>
  <si>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</si>
  <si>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</si>
  <si>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</si>
  <si>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</si>
  <si>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</si>
  <si>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</si>
  <si>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</si>
  <si>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</si>
  <si>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</si>
  <si>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</si>
  <si>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</si>
  <si>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</si>
  <si>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</si>
  <si>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</si>
  <si>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</si>
  <si>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</si>
  <si>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</si>
  <si>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</si>
  <si>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</si>
  <si>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</si>
  <si>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</si>
  <si>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</si>
  <si>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</si>
  <si>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</si>
  <si>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</si>
  <si>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</si>
  <si>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</si>
  <si>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</si>
  <si>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</si>
  <si>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</si>
  <si>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</si>
  <si>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</si>
  <si>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</si>
  <si>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</si>
  <si>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</si>
  <si>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</si>
  <si>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</si>
  <si>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</si>
  <si>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</si>
  <si>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</si>
  <si>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</si>
  <si>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</si>
  <si>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</si>
  <si>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</si>
  <si>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</si>
  <si>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</si>
  <si>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</si>
  <si>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</si>
  <si>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</si>
  <si>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</si>
  <si>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</si>
  <si>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</si>
  <si>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</si>
  <si>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</si>
  <si>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</si>
  <si>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</si>
  <si>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</si>
  <si>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</si>
  <si>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</si>
  <si>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</si>
  <si>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</si>
  <si>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</si>
  <si>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</si>
  <si>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</si>
  <si>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</si>
  <si>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</si>
  <si>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</si>
  <si>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</si>
  <si>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</si>
  <si>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</si>
  <si>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</si>
  <si>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</si>
  <si>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</si>
  <si>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</si>
  <si>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</si>
  <si>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</si>
  <si>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</si>
  <si>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</si>
  <si>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</si>
  <si>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</si>
  <si>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</si>
  <si>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</si>
  <si>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</si>
  <si>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</si>
  <si>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</si>
  <si>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</si>
  <si>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</si>
  <si>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</si>
  <si>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</si>
  <si>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</si>
  <si>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</si>
  <si>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</si>
  <si>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</si>
  <si>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</si>
  <si>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</si>
  <si>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</si>
  <si>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</si>
  <si>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</si>
  <si>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</si>
  <si>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</si>
  <si>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</si>
  <si>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</si>
  <si>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</si>
  <si>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</si>
  <si>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</si>
  <si>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</si>
  <si>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</si>
  <si>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</si>
  <si>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</si>
  <si>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</si>
  <si>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</si>
  <si>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</si>
  <si>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</si>
  <si>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</si>
  <si>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</si>
  <si>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</si>
  <si>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</si>
  <si>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</si>
  <si>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</si>
  <si>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</si>
  <si>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</si>
  <si>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</si>
  <si>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</si>
  <si>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</si>
  <si>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</si>
  <si>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</si>
  <si>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</si>
  <si>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</si>
  <si>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</si>
  <si>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</si>
  <si>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</si>
  <si>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</si>
  <si>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</si>
  <si>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</si>
  <si>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</si>
  <si>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</si>
  <si>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</si>
  <si>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</si>
  <si>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</si>
  <si>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</si>
  <si>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</si>
  <si>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</si>
  <si>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</si>
  <si>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</si>
  <si>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</si>
  <si>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</si>
  <si>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</si>
  <si>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</si>
  <si>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</si>
  <si>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</si>
  <si>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</si>
  <si>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</si>
  <si>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</si>
  <si>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</si>
  <si>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</si>
  <si>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</si>
  <si>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</si>
  <si>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</si>
  <si>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</si>
  <si>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</si>
  <si>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</si>
  <si>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</si>
  <si>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</si>
  <si>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</si>
  <si>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</si>
  <si>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</si>
  <si>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</si>
  <si>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</si>
  <si>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</si>
  <si>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</si>
  <si>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</si>
  <si>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</si>
  <si>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</si>
  <si>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</si>
  <si>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</si>
  <si>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</si>
  <si>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</si>
  <si>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</si>
  <si>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</si>
  <si>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</si>
  <si>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</si>
  <si>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</si>
  <si>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</si>
  <si>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</si>
  <si>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</si>
  <si>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</si>
  <si>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</si>
  <si>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</si>
  <si>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</si>
  <si>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</si>
  <si>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</si>
  <si>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</si>
  <si>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</si>
  <si>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</si>
  <si>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</si>
  <si>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</si>
  <si>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</si>
  <si>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</si>
  <si>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</si>
  <si>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</si>
  <si>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</si>
  <si>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</si>
  <si>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</si>
  <si>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</si>
  <si>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</si>
  <si>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</si>
  <si>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</si>
  <si>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</si>
  <si>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</si>
  <si>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</si>
  <si>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</si>
  <si>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</si>
  <si>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</si>
  <si>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</si>
  <si>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</si>
  <si>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</si>
  <si>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</si>
  <si>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</si>
  <si>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</si>
  <si>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</si>
  <si>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</si>
  <si>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</si>
  <si>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</si>
  <si>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</si>
  <si>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</si>
  <si>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</si>
  <si>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</si>
  <si>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</si>
  <si>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</si>
  <si>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</si>
  <si>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</si>
  <si>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</si>
  <si>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</si>
  <si>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</si>
  <si>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</si>
  <si>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</si>
  <si>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</si>
  <si>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</si>
  <si>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</si>
  <si>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</si>
  <si>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</si>
  <si>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</si>
  <si>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</si>
  <si>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</si>
  <si>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</si>
  <si>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</si>
  <si>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</si>
  <si>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</si>
  <si>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</si>
  <si>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</si>
  <si>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</si>
  <si>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</si>
  <si>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</si>
  <si>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</si>
  <si>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</si>
  <si>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</si>
  <si>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</si>
  <si>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</si>
  <si>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</si>
  <si>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</si>
  <si>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</si>
  <si>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</si>
  <si>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</si>
  <si>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</si>
  <si>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</si>
  <si>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</si>
  <si>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</si>
  <si>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</si>
  <si>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</si>
  <si>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</si>
  <si>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</si>
  <si>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</si>
  <si>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</si>
  <si>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</si>
  <si>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</si>
  <si>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</si>
  <si>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</si>
  <si>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</si>
  <si>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</si>
  <si>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</si>
  <si>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</si>
  <si>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</si>
  <si>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</si>
  <si>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</si>
  <si>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</si>
  <si>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</si>
  <si>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</si>
  <si>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</si>
  <si>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</si>
  <si>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</si>
  <si>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</si>
  <si>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</si>
  <si>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</si>
  <si>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</si>
  <si>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</si>
  <si>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</si>
  <si>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</si>
  <si>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</si>
  <si>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</si>
  <si>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</si>
  <si>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</si>
  <si>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</si>
  <si>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</si>
  <si>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</si>
  <si>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</si>
  <si>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</si>
  <si>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</si>
  <si>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</si>
  <si>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</si>
  <si>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</si>
  <si>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</si>
  <si>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</si>
  <si>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</si>
  <si>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</si>
  <si>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</si>
  <si>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</si>
  <si>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</si>
  <si>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</si>
  <si>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</si>
  <si>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</si>
  <si>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</si>
  <si>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</si>
  <si>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</si>
  <si>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</si>
  <si>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</si>
  <si>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</si>
  <si>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</si>
  <si>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</si>
  <si>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</si>
  <si>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</si>
  <si>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</si>
  <si>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</si>
  <si>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</si>
  <si>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</si>
  <si>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</si>
  <si>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</si>
  <si>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</si>
  <si>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</si>
  <si>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</si>
  <si>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</si>
  <si>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</si>
  <si>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</si>
  <si>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</si>
  <si>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</si>
  <si>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</si>
  <si>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</si>
  <si>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</si>
  <si>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</si>
  <si>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</si>
  <si>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</si>
  <si>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</si>
  <si>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</si>
  <si>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</si>
  <si>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</si>
  <si>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</si>
  <si>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</si>
  <si>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</si>
  <si>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</si>
  <si>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</si>
  <si>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</si>
  <si>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</si>
  <si>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</si>
  <si>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</si>
  <si>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</si>
  <si>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</si>
  <si>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</si>
  <si>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</si>
  <si>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</si>
  <si>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</si>
  <si>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</si>
  <si>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</si>
  <si>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</si>
  <si>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</si>
  <si>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</si>
  <si>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</si>
  <si>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</si>
  <si>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</si>
  <si>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</si>
  <si>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</si>
  <si>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</si>
  <si>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</si>
  <si>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</si>
  <si>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</si>
  <si>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</si>
  <si>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</si>
  <si>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</si>
  <si>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</si>
  <si>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</si>
  <si>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</si>
  <si>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</si>
  <si>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</si>
  <si>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</si>
  <si>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097</t>
  </si>
  <si>
    <t>Субсидии бюджетам муниципальных районов на 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</si>
  <si>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</si>
  <si>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</si>
  <si>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1031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</si>
  <si>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</si>
  <si>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1042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</si>
  <si>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</si>
  <si>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1045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</si>
  <si>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</si>
  <si>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1046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</si>
  <si>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</si>
  <si>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2654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</si>
  <si>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</si>
  <si>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5027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</si>
  <si>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«Доступная среда» государственной программы Красноярского края «Развитие системы социальной поддержки граждан»</t>
  </si>
  <si>
    <t>7398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</si>
  <si>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</si>
  <si>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</si>
  <si>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</si>
  <si>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7449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</si>
  <si>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</si>
  <si>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7454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</si>
  <si>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</si>
  <si>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7563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</si>
  <si>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</si>
  <si>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7741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</si>
  <si>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</si>
  <si>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</si>
  <si>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</si>
  <si>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</si>
  <si>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</si>
  <si>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</si>
  <si>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</si>
  <si>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</si>
  <si>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</si>
  <si>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</si>
  <si>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</si>
  <si>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</si>
  <si>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</si>
  <si>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</si>
  <si>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</si>
  <si>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</si>
  <si>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</si>
  <si>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</si>
  <si>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</si>
  <si>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</si>
  <si>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</si>
  <si>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</si>
  <si>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</si>
  <si>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</si>
  <si>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</si>
  <si>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</si>
  <si>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</si>
  <si>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</si>
  <si>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</si>
  <si>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</si>
  <si>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</si>
  <si>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</si>
  <si>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</si>
  <si>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Муниципальная программа "Развитие малого и среднего предпринимательства на территории Назаровского района"</t>
  </si>
  <si>
    <t>Софинансирование расходов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</si>
  <si>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</si>
  <si>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</si>
  <si>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0150083440</t>
  </si>
  <si>
    <t>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в рамках подпрограммы "Развитие дошкольного, общего и дополнительного образования" муниципальной программы "Развитие образования"</t>
  </si>
  <si>
    <t>01100R0970</t>
  </si>
  <si>
    <t>Софинансирование расходов на проведение капитального ремонта спортивных залов школ, расположенных в сельской местности, для создания условий для занятий физической культурой и спортом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</si>
  <si>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01100S0970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</si>
  <si>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молодежной политики в рамках подпрограммы "Развитие молодежной политики " муниципальной программы "Развитие молодежной политики Назаровского района"</t>
  </si>
  <si>
    <t>0810010210</t>
  </si>
  <si>
    <t>Развитие системы патриотического воспитания в рамках деятельности муниципальных молодежных центза счет средств краевого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</si>
  <si>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0820074540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</si>
  <si>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</si>
  <si>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</si>
  <si>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Софинансирование расходов из районного бюджета на поддержку отрасли культуры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</si>
  <si>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</si>
  <si>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</si>
  <si>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</si>
  <si>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</si>
  <si>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06100S5190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</si>
  <si>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</si>
  <si>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</si>
  <si>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</si>
  <si>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0630010310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</si>
  <si>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</si>
  <si>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0630010460</t>
  </si>
  <si>
    <t>Государственная поддержка комплексного развития муниципальных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</si>
  <si>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0630074490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</si>
  <si>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</si>
  <si>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</si>
  <si>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</si>
  <si>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</si>
  <si>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</si>
  <si>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</si>
  <si>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</si>
  <si>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</si>
  <si>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</si>
  <si>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</si>
  <si>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</si>
  <si>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</si>
  <si>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</si>
  <si>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рамках непрограммных расходов органов местного самоуправления</t>
  </si>
  <si>
    <t>9420010460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</si>
  <si>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непрограммных расходов органов местного самоуправления</t>
  </si>
  <si>
    <t>94200R0270</t>
  </si>
  <si>
    <t>Расходы на создание новых и поддержку действующих спортивных клубов по месту жительства в рамках непрограммных расходов органов местного самоуправления</t>
  </si>
  <si>
    <t>9420074180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</si>
  <si>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</si>
  <si>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</si>
  <si>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</si>
  <si>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</si>
  <si>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</si>
  <si>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</si>
  <si>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</si>
  <si>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Премии и гранты</t>
  </si>
  <si>
    <t>350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</si>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</sst>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vertAlign val="superscript"/>
      <sz val="9"/>
      <name val="Times New Roman"/>
      <family val="1"/>
    </font>
    <font>
      <b/>
      <sz val="10"/>
      <name val="TimesNewRomanPSMT"/>
      <family val="0"/>
    </font>
    <font>
      <b/>
      <i/>
      <sz val="10"/>
      <name val="TimesNewRomanPSMT"/>
      <family val="0"/>
    </font>
    <font>
      <sz val="10"/>
      <name val="TimesNewRomanPSMT"/>
      <family val="0"/>
    </font>
    <font>
      <sz val="8"/>
      <name val="Arial"/>
      <family val="2"/>
    </font>
    <font>
      <b/>
      <sz val="8"/>
      <name val="Arial"/>
      <family val="0"/>
    </font>
    <font>
      <b/>
      <i/>
      <sz val="8"/>
      <name val="Arial"/>
      <family val="0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81" fontId="8" fillId="0" borderId="10" xfId="0" applyNumberFormat="1" applyFont="1" applyBorder="1" applyAlignment="1">
      <alignment horizontal="right"/>
    </xf>
    <xf numFmtId="181" fontId="8" fillId="0" borderId="10" xfId="0" applyNumberFormat="1" applyFont="1" applyFill="1" applyBorder="1" applyAlignment="1">
      <alignment horizontal="right"/>
    </xf>
    <xf numFmtId="0" fontId="12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17" fillId="0" borderId="0" xfId="0" applyFont="1" applyFill="1" applyAlignment="1" quotePrefix="1">
      <alignment horizontal="left" wrapText="1"/>
    </xf>
    <xf numFmtId="49" fontId="17" fillId="0" borderId="0" xfId="0" applyNumberFormat="1" applyFont="1" applyAlignment="1" quotePrefix="1">
      <alignment wrapText="1"/>
    </xf>
    <xf numFmtId="0" fontId="17" fillId="0" borderId="0" xfId="0" applyFont="1" applyAlignment="1" quotePrefix="1">
      <alignment wrapText="1"/>
    </xf>
    <xf numFmtId="0" fontId="17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49" fontId="11" fillId="0" borderId="10" xfId="0" applyNumberFormat="1" applyFont="1" applyBorder="1" applyAlignment="1">
      <alignment horizontal="center" vertical="top"/>
    </xf>
    <xf numFmtId="181" fontId="11" fillId="0" borderId="10" xfId="0" applyNumberFormat="1" applyFont="1" applyFill="1" applyBorder="1" applyAlignment="1">
      <alignment vertical="top"/>
    </xf>
    <xf numFmtId="181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10" xfId="59" applyNumberFormat="1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 quotePrefix="1">
      <alignment horizontal="left" wrapText="1"/>
    </xf>
    <xf numFmtId="49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2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" fontId="18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172" fontId="3" fillId="24" borderId="10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2" fillId="24" borderId="0" xfId="0" applyFont="1" applyFill="1" applyAlignment="1">
      <alignment horizontal="right"/>
    </xf>
    <xf numFmtId="0" fontId="18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178" fontId="10" fillId="0" borderId="10" xfId="0" applyNumberFormat="1" applyFont="1" applyFill="1" applyBorder="1" applyAlignment="1">
      <alignment vertical="top"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right"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left"/>
    </xf>
    <xf numFmtId="2" fontId="12" fillId="24" borderId="10" xfId="0" applyNumberFormat="1" applyFont="1" applyFill="1" applyBorder="1" applyAlignment="1">
      <alignment vertical="top" wrapText="1"/>
    </xf>
    <xf numFmtId="2" fontId="10" fillId="24" borderId="10" xfId="0" applyNumberFormat="1" applyFont="1" applyFill="1" applyBorder="1" applyAlignment="1">
      <alignment vertical="top" wrapText="1"/>
    </xf>
    <xf numFmtId="2" fontId="10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top" wrapText="1"/>
    </xf>
    <xf numFmtId="183" fontId="10" fillId="0" borderId="14" xfId="0" applyNumberFormat="1" applyFont="1" applyBorder="1" applyAlignment="1" applyProtection="1">
      <alignment horizontal="left" vertical="center" wrapText="1"/>
      <protection/>
    </xf>
    <xf numFmtId="49" fontId="10" fillId="0" borderId="14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/>
    </xf>
    <xf numFmtId="2" fontId="1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3" fontId="10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horizontal="center"/>
      <protection/>
    </xf>
    <xf numFmtId="49" fontId="27" fillId="0" borderId="10" xfId="0" applyNumberFormat="1" applyFont="1" applyBorder="1" applyAlignment="1" applyProtection="1">
      <alignment horizontal="center" vertical="top" wrapText="1"/>
      <protection/>
    </xf>
    <xf numFmtId="49" fontId="27" fillId="0" borderId="10" xfId="0" applyNumberFormat="1" applyFont="1" applyBorder="1" applyAlignment="1" applyProtection="1">
      <alignment horizontal="left" vertical="top" wrapText="1"/>
      <protection/>
    </xf>
    <xf numFmtId="181" fontId="27" fillId="0" borderId="10" xfId="0" applyNumberFormat="1" applyFont="1" applyBorder="1" applyAlignment="1" applyProtection="1">
      <alignment horizontal="right" vertical="top" wrapText="1"/>
      <protection/>
    </xf>
    <xf numFmtId="49" fontId="25" fillId="0" borderId="15" xfId="0" applyNumberFormat="1" applyFont="1" applyBorder="1" applyAlignment="1" applyProtection="1">
      <alignment horizontal="center" vertical="top" wrapText="1"/>
      <protection/>
    </xf>
    <xf numFmtId="49" fontId="25" fillId="0" borderId="15" xfId="0" applyNumberFormat="1" applyFont="1" applyBorder="1" applyAlignment="1" applyProtection="1">
      <alignment horizontal="left" vertical="top" wrapText="1"/>
      <protection/>
    </xf>
    <xf numFmtId="181" fontId="25" fillId="0" borderId="15" xfId="0" applyNumberFormat="1" applyFont="1" applyBorder="1" applyAlignment="1" applyProtection="1">
      <alignment horizontal="right" vertical="top" wrapText="1"/>
      <protection/>
    </xf>
    <xf numFmtId="49" fontId="25" fillId="0" borderId="16" xfId="0" applyNumberFormat="1" applyFont="1" applyBorder="1" applyAlignment="1" applyProtection="1">
      <alignment horizontal="center" vertical="top" wrapText="1"/>
      <protection/>
    </xf>
    <xf numFmtId="181" fontId="26" fillId="0" borderId="10" xfId="0" applyNumberFormat="1" applyFont="1" applyBorder="1" applyAlignment="1" applyProtection="1">
      <alignment horizontal="right"/>
      <protection/>
    </xf>
    <xf numFmtId="181" fontId="26" fillId="0" borderId="10" xfId="0" applyNumberFormat="1" applyFont="1" applyBorder="1" applyAlignment="1" applyProtection="1">
      <alignment horizontal="right" wrapText="1"/>
      <protection/>
    </xf>
    <xf numFmtId="0" fontId="0" fillId="0" borderId="0" xfId="0" applyBorder="1" applyAlignment="1">
      <alignment/>
    </xf>
    <xf numFmtId="181" fontId="25" fillId="0" borderId="0" xfId="0" applyNumberFormat="1" applyFont="1" applyFill="1" applyBorder="1" applyAlignment="1" applyProtection="1">
      <alignment horizontal="right" vertical="top" wrapText="1"/>
      <protection/>
    </xf>
    <xf numFmtId="49" fontId="26" fillId="0" borderId="10" xfId="0" applyNumberFormat="1" applyFont="1" applyBorder="1" applyAlignment="1" applyProtection="1">
      <alignment horizontal="left" wrapText="1"/>
      <protection/>
    </xf>
    <xf numFmtId="0" fontId="2" fillId="0" borderId="0" xfId="0" applyFont="1" applyAlignment="1">
      <alignment/>
    </xf>
    <xf numFmtId="49" fontId="18" fillId="0" borderId="10" xfId="0" applyNumberFormat="1" applyFont="1" applyBorder="1" applyAlignment="1" applyProtection="1">
      <alignment horizontal="center" wrapText="1"/>
      <protection/>
    </xf>
    <xf numFmtId="49" fontId="18" fillId="0" borderId="10" xfId="0" applyNumberFormat="1" applyFont="1" applyBorder="1" applyAlignment="1" applyProtection="1">
      <alignment horizontal="left" wrapText="1"/>
      <protection/>
    </xf>
    <xf numFmtId="181" fontId="18" fillId="0" borderId="10" xfId="0" applyNumberFormat="1" applyFont="1" applyBorder="1" applyAlignment="1" applyProtection="1">
      <alignment horizontal="right" wrapText="1"/>
      <protection/>
    </xf>
    <xf numFmtId="49" fontId="18" fillId="0" borderId="15" xfId="0" applyNumberFormat="1" applyFont="1" applyBorder="1" applyAlignment="1" applyProtection="1">
      <alignment horizontal="center" wrapText="1"/>
      <protection/>
    </xf>
    <xf numFmtId="49" fontId="18" fillId="0" borderId="15" xfId="0" applyNumberFormat="1" applyFont="1" applyBorder="1" applyAlignment="1" applyProtection="1">
      <alignment horizontal="left" wrapText="1"/>
      <protection/>
    </xf>
    <xf numFmtId="181" fontId="18" fillId="0" borderId="15" xfId="0" applyNumberFormat="1" applyFont="1" applyBorder="1" applyAlignment="1" applyProtection="1">
      <alignment horizontal="right" wrapText="1"/>
      <protection/>
    </xf>
    <xf numFmtId="183" fontId="18" fillId="0" borderId="10" xfId="0" applyNumberFormat="1" applyFont="1" applyBorder="1" applyAlignment="1" applyProtection="1">
      <alignment horizontal="left" wrapText="1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49" fontId="18" fillId="0" borderId="16" xfId="0" applyNumberFormat="1" applyFont="1" applyBorder="1" applyAlignment="1" applyProtection="1">
      <alignment horizontal="center" wrapText="1"/>
      <protection/>
    </xf>
    <xf numFmtId="0" fontId="28" fillId="0" borderId="10" xfId="0" applyNumberFormat="1" applyFont="1" applyFill="1" applyBorder="1" applyAlignment="1" quotePrefix="1">
      <alignment horizontal="left" wrapText="1"/>
    </xf>
    <xf numFmtId="181" fontId="25" fillId="0" borderId="10" xfId="0" applyNumberFormat="1" applyFont="1" applyFill="1" applyBorder="1" applyAlignment="1" applyProtection="1">
      <alignment horizontal="right" wrapText="1"/>
      <protection/>
    </xf>
    <xf numFmtId="49" fontId="19" fillId="0" borderId="10" xfId="0" applyNumberFormat="1" applyFont="1" applyBorder="1" applyAlignment="1" applyProtection="1">
      <alignment horizontal="center"/>
      <protection/>
    </xf>
    <xf numFmtId="181" fontId="19" fillId="0" borderId="10" xfId="0" applyNumberFormat="1" applyFont="1" applyBorder="1" applyAlignment="1" applyProtection="1">
      <alignment horizontal="right" wrapText="1"/>
      <protection/>
    </xf>
    <xf numFmtId="49" fontId="19" fillId="0" borderId="10" xfId="0" applyNumberFormat="1" applyFont="1" applyBorder="1" applyAlignment="1" applyProtection="1">
      <alignment horizontal="left" wrapText="1"/>
      <protection/>
    </xf>
    <xf numFmtId="49" fontId="19" fillId="0" borderId="10" xfId="0" applyNumberFormat="1" applyFont="1" applyBorder="1" applyAlignment="1" applyProtection="1">
      <alignment horizontal="center" wrapText="1"/>
      <protection/>
    </xf>
    <xf numFmtId="181" fontId="18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Border="1" applyAlignment="1">
      <alignment/>
    </xf>
    <xf numFmtId="181" fontId="0" fillId="24" borderId="0" xfId="0" applyNumberFormat="1" applyFill="1" applyAlignment="1">
      <alignment/>
    </xf>
    <xf numFmtId="0" fontId="16" fillId="0" borderId="10" xfId="56" applyFont="1" applyFill="1" applyBorder="1" applyAlignment="1">
      <alignment horizontal="justify" vertical="center" wrapText="1"/>
      <protection/>
    </xf>
    <xf numFmtId="0" fontId="4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NumberFormat="1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top" wrapText="1" shrinkToFit="1"/>
    </xf>
    <xf numFmtId="49" fontId="8" fillId="0" borderId="17" xfId="0" applyNumberFormat="1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11" fillId="0" borderId="11" xfId="0" applyNumberFormat="1" applyFont="1" applyBorder="1" applyAlignment="1">
      <alignment horizontal="left" vertical="top"/>
    </xf>
    <xf numFmtId="49" fontId="11" fillId="0" borderId="18" xfId="0" applyNumberFormat="1" applyFont="1" applyBorder="1" applyAlignment="1">
      <alignment horizontal="left" vertical="top"/>
    </xf>
    <xf numFmtId="49" fontId="11" fillId="0" borderId="19" xfId="0" applyNumberFormat="1" applyFont="1" applyBorder="1" applyAlignment="1">
      <alignment horizontal="left" vertical="top"/>
    </xf>
    <xf numFmtId="0" fontId="4" fillId="0" borderId="0" xfId="0" applyFont="1" applyAlignment="1" quotePrefix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 quotePrefix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7" fillId="0" borderId="0" xfId="0" applyFont="1" applyAlignment="1">
      <alignment/>
    </xf>
    <xf numFmtId="49" fontId="18" fillId="0" borderId="12" xfId="0" applyNumberFormat="1" applyFont="1" applyFill="1" applyBorder="1" applyAlignment="1">
      <alignment horizontal="center" wrapText="1"/>
    </xf>
    <xf numFmtId="49" fontId="18" fillId="0" borderId="17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" fillId="24" borderId="0" xfId="0" applyFont="1" applyFill="1" applyAlignment="1">
      <alignment horizontal="right"/>
    </xf>
    <xf numFmtId="0" fontId="9" fillId="24" borderId="0" xfId="0" applyFont="1" applyFill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 vertical="center"/>
    </xf>
    <xf numFmtId="2" fontId="8" fillId="24" borderId="12" xfId="0" applyNumberFormat="1" applyFont="1" applyFill="1" applyBorder="1" applyAlignment="1">
      <alignment horizontal="center" vertical="center" wrapText="1"/>
    </xf>
    <xf numFmtId="2" fontId="8" fillId="24" borderId="16" xfId="0" applyNumberFormat="1" applyFont="1" applyFill="1" applyBorder="1" applyAlignment="1">
      <alignment horizontal="center" vertical="center" wrapText="1"/>
    </xf>
    <xf numFmtId="2" fontId="8" fillId="24" borderId="17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9"/>
  <sheetViews>
    <sheetView zoomScalePageLayoutView="0" workbookViewId="0" topLeftCell="A1">
      <selection activeCell="B14" sqref="B14:B15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5" width="10.625" style="0" customWidth="1"/>
    <col min="6" max="6" width="10.25390625" style="0" customWidth="1"/>
  </cols>
  <sheetData>
    <row r="1" spans="1:6" ht="12.75">
      <c r="A1" s="144" t="s">
        <v>879</v>
      </c>
      <c r="B1" s="144"/>
      <c r="C1" s="144"/>
      <c r="D1" s="144"/>
      <c r="E1" s="144"/>
      <c r="F1" s="144"/>
    </row>
    <row r="2" spans="1:6" ht="12.75">
      <c r="A2" s="144" t="s">
        <v>575</v>
      </c>
      <c r="B2" s="144"/>
      <c r="C2" s="144"/>
      <c r="D2" s="144"/>
      <c r="E2" s="144"/>
      <c r="F2" s="144"/>
    </row>
    <row r="3" spans="1:6" ht="12.75">
      <c r="A3" s="144" t="s">
        <v>171</v>
      </c>
      <c r="B3" s="144"/>
      <c r="C3" s="144"/>
      <c r="D3" s="144"/>
      <c r="E3" s="144"/>
      <c r="F3" s="144"/>
    </row>
    <row r="6" spans="1:6" ht="12.75">
      <c r="A6" s="144" t="s">
        <v>879</v>
      </c>
      <c r="B6" s="144"/>
      <c r="C6" s="144"/>
      <c r="D6" s="144"/>
      <c r="E6" s="144"/>
      <c r="F6" s="144"/>
    </row>
    <row r="7" spans="1:6" ht="12.75">
      <c r="A7" s="144" t="s">
        <v>575</v>
      </c>
      <c r="B7" s="144"/>
      <c r="C7" s="144"/>
      <c r="D7" s="144"/>
      <c r="E7" s="144"/>
      <c r="F7" s="144"/>
    </row>
    <row r="8" spans="1:6" ht="12.75">
      <c r="A8" s="144" t="s">
        <v>912</v>
      </c>
      <c r="B8" s="144"/>
      <c r="C8" s="144"/>
      <c r="D8" s="144"/>
      <c r="E8" s="144"/>
      <c r="F8" s="144"/>
    </row>
    <row r="9" ht="12.75">
      <c r="B9" s="1"/>
    </row>
    <row r="10" spans="1:6" ht="15.75">
      <c r="A10" s="145" t="s">
        <v>283</v>
      </c>
      <c r="B10" s="145"/>
      <c r="C10" s="145"/>
      <c r="D10" s="145"/>
      <c r="E10" s="145"/>
      <c r="F10" s="145"/>
    </row>
    <row r="11" spans="1:6" ht="15.75">
      <c r="A11" s="145" t="s">
        <v>245</v>
      </c>
      <c r="B11" s="145"/>
      <c r="C11" s="145"/>
      <c r="D11" s="145"/>
      <c r="E11" s="145"/>
      <c r="F11" s="145"/>
    </row>
    <row r="12" spans="1:6" ht="15.75">
      <c r="A12" s="20"/>
      <c r="B12" s="20"/>
      <c r="C12" s="20"/>
      <c r="D12" s="20"/>
      <c r="E12" s="20"/>
      <c r="F12" s="20"/>
    </row>
    <row r="13" spans="2:6" ht="14.25" customHeight="1">
      <c r="B13" s="3"/>
      <c r="D13" s="2"/>
      <c r="F13" s="2" t="s">
        <v>892</v>
      </c>
    </row>
    <row r="14" spans="1:6" ht="15" customHeight="1">
      <c r="A14" s="138" t="s">
        <v>323</v>
      </c>
      <c r="B14" s="140" t="s">
        <v>603</v>
      </c>
      <c r="C14" s="142" t="s">
        <v>898</v>
      </c>
      <c r="D14" s="143" t="s">
        <v>893</v>
      </c>
      <c r="E14" s="143"/>
      <c r="F14" s="143"/>
    </row>
    <row r="15" spans="1:6" ht="63" customHeight="1">
      <c r="A15" s="139"/>
      <c r="B15" s="141"/>
      <c r="C15" s="142"/>
      <c r="D15" s="21" t="s">
        <v>448</v>
      </c>
      <c r="E15" s="21" t="s">
        <v>268</v>
      </c>
      <c r="F15" s="21" t="s">
        <v>246</v>
      </c>
    </row>
    <row r="16" spans="1:6" ht="26.25">
      <c r="A16" s="4">
        <v>1</v>
      </c>
      <c r="B16" s="7" t="s">
        <v>875</v>
      </c>
      <c r="C16" s="4" t="s">
        <v>876</v>
      </c>
      <c r="D16" s="9">
        <f>D17</f>
        <v>724</v>
      </c>
      <c r="E16" s="9">
        <f>E17</f>
        <v>0</v>
      </c>
      <c r="F16" s="9">
        <f>F17</f>
        <v>0</v>
      </c>
    </row>
    <row r="17" spans="1:6" ht="32.25" customHeight="1">
      <c r="A17" s="4">
        <f>A16+1</f>
        <v>2</v>
      </c>
      <c r="B17" s="49" t="s">
        <v>604</v>
      </c>
      <c r="C17" s="5" t="s">
        <v>605</v>
      </c>
      <c r="D17" s="9">
        <f>D19-D21</f>
        <v>724</v>
      </c>
      <c r="E17" s="9">
        <f>E19-E21</f>
        <v>0</v>
      </c>
      <c r="F17" s="9">
        <f>F19-F21</f>
        <v>0</v>
      </c>
    </row>
    <row r="18" spans="1:6" s="6" customFormat="1" ht="39">
      <c r="A18" s="4">
        <f aca="true" t="shared" si="0" ref="A18:A39">A17+1</f>
        <v>3</v>
      </c>
      <c r="B18" s="8" t="s">
        <v>559</v>
      </c>
      <c r="C18" s="5" t="s">
        <v>556</v>
      </c>
      <c r="D18" s="10">
        <f>D19</f>
        <v>20000</v>
      </c>
      <c r="E18" s="10">
        <f>E19</f>
        <v>25000</v>
      </c>
      <c r="F18" s="10">
        <f>F19</f>
        <v>30000</v>
      </c>
    </row>
    <row r="19" spans="1:6" s="6" customFormat="1" ht="39">
      <c r="A19" s="4">
        <f t="shared" si="0"/>
        <v>4</v>
      </c>
      <c r="B19" s="8" t="s">
        <v>557</v>
      </c>
      <c r="C19" s="5" t="s">
        <v>446</v>
      </c>
      <c r="D19" s="10">
        <v>20000</v>
      </c>
      <c r="E19" s="9">
        <v>25000</v>
      </c>
      <c r="F19" s="9">
        <v>30000</v>
      </c>
    </row>
    <row r="20" spans="1:6" ht="39">
      <c r="A20" s="4">
        <f t="shared" si="0"/>
        <v>5</v>
      </c>
      <c r="B20" s="7" t="s">
        <v>877</v>
      </c>
      <c r="C20" s="4" t="s">
        <v>558</v>
      </c>
      <c r="D20" s="9">
        <f>D21</f>
        <v>19276</v>
      </c>
      <c r="E20" s="9">
        <f>E21</f>
        <v>25000</v>
      </c>
      <c r="F20" s="9">
        <f>F21</f>
        <v>30000</v>
      </c>
    </row>
    <row r="21" spans="1:6" ht="42" customHeight="1">
      <c r="A21" s="4">
        <f t="shared" si="0"/>
        <v>6</v>
      </c>
      <c r="B21" s="7" t="s">
        <v>413</v>
      </c>
      <c r="C21" s="4" t="s">
        <v>447</v>
      </c>
      <c r="D21" s="9">
        <v>19276</v>
      </c>
      <c r="E21" s="9">
        <v>25000</v>
      </c>
      <c r="F21" s="9">
        <v>30000</v>
      </c>
    </row>
    <row r="22" spans="1:6" ht="26.25">
      <c r="A22" s="4">
        <f t="shared" si="0"/>
        <v>7</v>
      </c>
      <c r="B22" s="7" t="s">
        <v>560</v>
      </c>
      <c r="C22" s="4" t="s">
        <v>414</v>
      </c>
      <c r="D22" s="9">
        <f>D23+D27</f>
        <v>3436</v>
      </c>
      <c r="E22" s="9">
        <f>E23+E27</f>
        <v>1581.1999999999534</v>
      </c>
      <c r="F22" s="9">
        <f>F23+F27</f>
        <v>1161.4000000000233</v>
      </c>
    </row>
    <row r="23" spans="1:6" ht="15">
      <c r="A23" s="4">
        <f t="shared" si="0"/>
        <v>8</v>
      </c>
      <c r="B23" s="7" t="s">
        <v>415</v>
      </c>
      <c r="C23" s="4" t="s">
        <v>416</v>
      </c>
      <c r="D23" s="9">
        <f>D24</f>
        <v>-938219.2</v>
      </c>
      <c r="E23" s="9">
        <f aca="true" t="shared" si="1" ref="E23:F25">E24</f>
        <v>-777593.8</v>
      </c>
      <c r="F23" s="9">
        <f t="shared" si="1"/>
        <v>-819008.4</v>
      </c>
    </row>
    <row r="24" spans="1:6" ht="15">
      <c r="A24" s="4">
        <f t="shared" si="0"/>
        <v>9</v>
      </c>
      <c r="B24" s="7" t="s">
        <v>417</v>
      </c>
      <c r="C24" s="4" t="s">
        <v>418</v>
      </c>
      <c r="D24" s="9">
        <f>D25</f>
        <v>-938219.2</v>
      </c>
      <c r="E24" s="9">
        <f t="shared" si="1"/>
        <v>-777593.8</v>
      </c>
      <c r="F24" s="9">
        <f t="shared" si="1"/>
        <v>-819008.4</v>
      </c>
    </row>
    <row r="25" spans="1:6" ht="15">
      <c r="A25" s="4">
        <f t="shared" si="0"/>
        <v>10</v>
      </c>
      <c r="B25" s="7" t="s">
        <v>419</v>
      </c>
      <c r="C25" s="4" t="s">
        <v>963</v>
      </c>
      <c r="D25" s="9">
        <f>D26</f>
        <v>-938219.2</v>
      </c>
      <c r="E25" s="9">
        <f t="shared" si="1"/>
        <v>-777593.8</v>
      </c>
      <c r="F25" s="9">
        <f t="shared" si="1"/>
        <v>-819008.4</v>
      </c>
    </row>
    <row r="26" spans="1:6" ht="26.25">
      <c r="A26" s="4">
        <f t="shared" si="0"/>
        <v>11</v>
      </c>
      <c r="B26" s="7" t="s">
        <v>964</v>
      </c>
      <c r="C26" s="4" t="s">
        <v>965</v>
      </c>
      <c r="D26" s="9">
        <v>-938219.2</v>
      </c>
      <c r="E26" s="9">
        <v>-777593.8</v>
      </c>
      <c r="F26" s="9">
        <v>-819008.4</v>
      </c>
    </row>
    <row r="27" spans="1:6" ht="15">
      <c r="A27" s="4">
        <f t="shared" si="0"/>
        <v>12</v>
      </c>
      <c r="B27" s="7" t="s">
        <v>966</v>
      </c>
      <c r="C27" s="4" t="s">
        <v>967</v>
      </c>
      <c r="D27" s="9">
        <f>D28</f>
        <v>941655.2</v>
      </c>
      <c r="E27" s="9">
        <f aca="true" t="shared" si="2" ref="E27:F29">E28</f>
        <v>779175</v>
      </c>
      <c r="F27" s="9">
        <f t="shared" si="2"/>
        <v>820169.8</v>
      </c>
    </row>
    <row r="28" spans="1:6" ht="15">
      <c r="A28" s="4">
        <f t="shared" si="0"/>
        <v>13</v>
      </c>
      <c r="B28" s="7" t="s">
        <v>968</v>
      </c>
      <c r="C28" s="4" t="s">
        <v>969</v>
      </c>
      <c r="D28" s="9">
        <f>D29</f>
        <v>941655.2</v>
      </c>
      <c r="E28" s="9">
        <f t="shared" si="2"/>
        <v>779175</v>
      </c>
      <c r="F28" s="9">
        <f t="shared" si="2"/>
        <v>820169.8</v>
      </c>
    </row>
    <row r="29" spans="1:6" ht="15">
      <c r="A29" s="4">
        <f t="shared" si="0"/>
        <v>14</v>
      </c>
      <c r="B29" s="7" t="s">
        <v>970</v>
      </c>
      <c r="C29" s="4" t="s">
        <v>971</v>
      </c>
      <c r="D29" s="9">
        <f>D30</f>
        <v>941655.2</v>
      </c>
      <c r="E29" s="9">
        <f>E30</f>
        <v>779175</v>
      </c>
      <c r="F29" s="9">
        <f t="shared" si="2"/>
        <v>820169.8</v>
      </c>
    </row>
    <row r="30" spans="1:6" ht="26.25">
      <c r="A30" s="4">
        <f t="shared" si="0"/>
        <v>15</v>
      </c>
      <c r="B30" s="7" t="s">
        <v>972</v>
      </c>
      <c r="C30" s="4" t="s">
        <v>973</v>
      </c>
      <c r="D30" s="9">
        <v>941655.2</v>
      </c>
      <c r="E30" s="9">
        <v>779175</v>
      </c>
      <c r="F30" s="9">
        <v>820169.8</v>
      </c>
    </row>
    <row r="31" spans="1:6" ht="26.25">
      <c r="A31" s="4">
        <f t="shared" si="0"/>
        <v>16</v>
      </c>
      <c r="B31" s="7" t="s">
        <v>312</v>
      </c>
      <c r="C31" s="4" t="s">
        <v>311</v>
      </c>
      <c r="D31" s="9">
        <f>D33-D36</f>
        <v>0</v>
      </c>
      <c r="E31" s="9">
        <f>E33-E36</f>
        <v>0</v>
      </c>
      <c r="F31" s="9">
        <f>F33-F36</f>
        <v>0</v>
      </c>
    </row>
    <row r="32" spans="1:6" ht="25.5">
      <c r="A32" s="4">
        <f t="shared" si="0"/>
        <v>17</v>
      </c>
      <c r="B32" s="49" t="s">
        <v>561</v>
      </c>
      <c r="C32" s="23" t="s">
        <v>562</v>
      </c>
      <c r="D32" s="9">
        <f>D33-D36</f>
        <v>0</v>
      </c>
      <c r="E32" s="9">
        <f>E33-E36</f>
        <v>0</v>
      </c>
      <c r="F32" s="9">
        <f>F33-F36</f>
        <v>0</v>
      </c>
    </row>
    <row r="33" spans="1:6" ht="25.5">
      <c r="A33" s="4">
        <f t="shared" si="0"/>
        <v>18</v>
      </c>
      <c r="B33" s="7" t="s">
        <v>563</v>
      </c>
      <c r="C33" s="4" t="s">
        <v>208</v>
      </c>
      <c r="D33" s="14">
        <f aca="true" t="shared" si="3" ref="D33:F34">D34</f>
        <v>10000</v>
      </c>
      <c r="E33" s="14">
        <f t="shared" si="3"/>
        <v>10000</v>
      </c>
      <c r="F33" s="14">
        <f t="shared" si="3"/>
        <v>10000</v>
      </c>
    </row>
    <row r="34" spans="1:6" ht="38.25">
      <c r="A34" s="4">
        <f t="shared" si="0"/>
        <v>19</v>
      </c>
      <c r="B34" s="7" t="s">
        <v>44</v>
      </c>
      <c r="C34" s="4" t="s">
        <v>950</v>
      </c>
      <c r="D34" s="14">
        <f t="shared" si="3"/>
        <v>10000</v>
      </c>
      <c r="E34" s="14">
        <f t="shared" si="3"/>
        <v>10000</v>
      </c>
      <c r="F34" s="14">
        <f t="shared" si="3"/>
        <v>10000</v>
      </c>
    </row>
    <row r="35" spans="1:6" ht="51">
      <c r="A35" s="4">
        <f t="shared" si="0"/>
        <v>20</v>
      </c>
      <c r="B35" s="7" t="s">
        <v>45</v>
      </c>
      <c r="C35" s="4" t="s">
        <v>411</v>
      </c>
      <c r="D35" s="14">
        <v>10000</v>
      </c>
      <c r="E35" s="14">
        <v>10000</v>
      </c>
      <c r="F35" s="14">
        <v>10000</v>
      </c>
    </row>
    <row r="36" spans="1:6" ht="25.5">
      <c r="A36" s="4">
        <f t="shared" si="0"/>
        <v>21</v>
      </c>
      <c r="B36" s="7" t="s">
        <v>410</v>
      </c>
      <c r="C36" s="4" t="s">
        <v>412</v>
      </c>
      <c r="D36" s="14">
        <f aca="true" t="shared" si="4" ref="D36:F37">D37</f>
        <v>10000</v>
      </c>
      <c r="E36" s="14">
        <f t="shared" si="4"/>
        <v>10000</v>
      </c>
      <c r="F36" s="14">
        <f t="shared" si="4"/>
        <v>10000</v>
      </c>
    </row>
    <row r="37" spans="1:6" ht="38.25">
      <c r="A37" s="4">
        <f t="shared" si="0"/>
        <v>22</v>
      </c>
      <c r="B37" s="7" t="s">
        <v>951</v>
      </c>
      <c r="C37" s="4" t="s">
        <v>408</v>
      </c>
      <c r="D37" s="14">
        <f t="shared" si="4"/>
        <v>10000</v>
      </c>
      <c r="E37" s="14">
        <f t="shared" si="4"/>
        <v>10000</v>
      </c>
      <c r="F37" s="14">
        <f t="shared" si="4"/>
        <v>10000</v>
      </c>
    </row>
    <row r="38" spans="1:6" ht="38.25">
      <c r="A38" s="4">
        <f t="shared" si="0"/>
        <v>23</v>
      </c>
      <c r="B38" s="7" t="s">
        <v>407</v>
      </c>
      <c r="C38" s="4" t="s">
        <v>409</v>
      </c>
      <c r="D38" s="14">
        <v>10000</v>
      </c>
      <c r="E38" s="14">
        <v>10000</v>
      </c>
      <c r="F38" s="14">
        <v>10000</v>
      </c>
    </row>
    <row r="39" spans="1:6" ht="12.75" customHeight="1">
      <c r="A39" s="4">
        <f t="shared" si="0"/>
        <v>24</v>
      </c>
      <c r="B39" s="17" t="s">
        <v>310</v>
      </c>
      <c r="C39" s="13"/>
      <c r="D39" s="15">
        <f>D16+D22+D31</f>
        <v>4160</v>
      </c>
      <c r="E39" s="15">
        <f>E16+E22+E31</f>
        <v>1581.1999999999534</v>
      </c>
      <c r="F39" s="15">
        <f>F16+F22+F31</f>
        <v>1161.4000000000233</v>
      </c>
    </row>
  </sheetData>
  <sheetProtection/>
  <mergeCells count="12">
    <mergeCell ref="A1:F1"/>
    <mergeCell ref="A2:F2"/>
    <mergeCell ref="A3:F3"/>
    <mergeCell ref="A11:F11"/>
    <mergeCell ref="A6:F6"/>
    <mergeCell ref="A7:F7"/>
    <mergeCell ref="A8:F8"/>
    <mergeCell ref="A10:F10"/>
    <mergeCell ref="A14:A15"/>
    <mergeCell ref="B14:B15"/>
    <mergeCell ref="C14:C15"/>
    <mergeCell ref="D14:F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808000"/>
  </sheetPr>
  <dimension ref="A1:C21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2.75">
      <c r="A1" s="167" t="s">
        <v>117</v>
      </c>
      <c r="B1" s="167"/>
      <c r="C1" s="167"/>
    </row>
    <row r="2" spans="1:3" ht="12.75">
      <c r="A2" s="167" t="s">
        <v>403</v>
      </c>
      <c r="B2" s="167"/>
      <c r="C2" s="167"/>
    </row>
    <row r="3" spans="1:3" ht="12.75">
      <c r="A3" s="167" t="s">
        <v>179</v>
      </c>
      <c r="B3" s="167"/>
      <c r="C3" s="167"/>
    </row>
    <row r="4" spans="1:3" ht="12.75">
      <c r="A4" s="70"/>
      <c r="B4" s="70"/>
      <c r="C4" s="70"/>
    </row>
    <row r="6" spans="1:3" ht="12.75">
      <c r="A6" s="167" t="s">
        <v>47</v>
      </c>
      <c r="B6" s="167"/>
      <c r="C6" s="167"/>
    </row>
    <row r="7" spans="1:3" ht="12.75">
      <c r="A7" s="167" t="s">
        <v>403</v>
      </c>
      <c r="B7" s="167"/>
      <c r="C7" s="167"/>
    </row>
    <row r="8" spans="1:3" ht="12.75">
      <c r="A8" s="167" t="s">
        <v>478</v>
      </c>
      <c r="B8" s="167"/>
      <c r="C8" s="167"/>
    </row>
    <row r="9" spans="1:3" ht="12.75">
      <c r="A9" s="70"/>
      <c r="B9" s="70"/>
      <c r="C9" s="70"/>
    </row>
    <row r="10" spans="1:3" ht="10.5" customHeight="1">
      <c r="A10" s="61"/>
      <c r="B10" s="62"/>
      <c r="C10" s="62"/>
    </row>
    <row r="11" spans="1:3" ht="135" customHeight="1">
      <c r="A11" s="175" t="s">
        <v>46</v>
      </c>
      <c r="B11" s="175"/>
      <c r="C11" s="175"/>
    </row>
    <row r="12" spans="1:3" ht="16.5">
      <c r="A12" s="168"/>
      <c r="B12" s="168"/>
      <c r="C12" s="168"/>
    </row>
    <row r="13" spans="1:3" ht="18.75">
      <c r="A13" s="63"/>
      <c r="B13" s="63"/>
      <c r="C13" s="63"/>
    </row>
    <row r="14" spans="1:3" ht="12.75">
      <c r="A14" s="61"/>
      <c r="B14" s="62"/>
      <c r="C14" s="70" t="s">
        <v>892</v>
      </c>
    </row>
    <row r="15" spans="1:3" ht="12.75">
      <c r="A15" s="61"/>
      <c r="B15" s="62"/>
      <c r="C15" s="70"/>
    </row>
    <row r="16" spans="1:3" ht="15" customHeight="1">
      <c r="A16" s="169" t="s">
        <v>880</v>
      </c>
      <c r="B16" s="169" t="s">
        <v>948</v>
      </c>
      <c r="C16" s="172" t="s">
        <v>479</v>
      </c>
    </row>
    <row r="17" spans="1:3" ht="12.75" customHeight="1">
      <c r="A17" s="169"/>
      <c r="B17" s="169"/>
      <c r="C17" s="173"/>
    </row>
    <row r="18" spans="1:3" ht="12.75" customHeight="1">
      <c r="A18" s="169"/>
      <c r="B18" s="169"/>
      <c r="C18" s="174"/>
    </row>
    <row r="19" spans="1:3" ht="18.75">
      <c r="A19" s="64">
        <v>1</v>
      </c>
      <c r="B19" s="65" t="s">
        <v>889</v>
      </c>
      <c r="C19" s="67">
        <v>247.2</v>
      </c>
    </row>
    <row r="20" spans="1:3" ht="18.75">
      <c r="A20" s="64">
        <v>2</v>
      </c>
      <c r="B20" s="65" t="s">
        <v>888</v>
      </c>
      <c r="C20" s="67">
        <v>261.5</v>
      </c>
    </row>
    <row r="21" spans="1:3" ht="18.75">
      <c r="A21" s="65"/>
      <c r="B21" s="65" t="s">
        <v>881</v>
      </c>
      <c r="C21" s="67">
        <f>C20+C19</f>
        <v>508.7</v>
      </c>
    </row>
  </sheetData>
  <sheetProtection/>
  <mergeCells count="11">
    <mergeCell ref="A7:C7"/>
    <mergeCell ref="A8:C8"/>
    <mergeCell ref="A11:C11"/>
    <mergeCell ref="A12:C12"/>
    <mergeCell ref="A16:A18"/>
    <mergeCell ref="B16:B18"/>
    <mergeCell ref="C16:C18"/>
    <mergeCell ref="A1:C1"/>
    <mergeCell ref="A2:C2"/>
    <mergeCell ref="A3:C3"/>
    <mergeCell ref="A6:C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66"/>
  <sheetViews>
    <sheetView zoomScalePageLayoutView="0" workbookViewId="0" topLeftCell="A1">
      <selection activeCell="A7" sqref="A7:M7"/>
    </sheetView>
  </sheetViews>
  <sheetFormatPr defaultColWidth="9.00390625" defaultRowHeight="12.75"/>
  <cols>
    <col min="1" max="1" width="3.875" style="40" customWidth="1"/>
    <col min="2" max="2" width="4.375" style="41" customWidth="1"/>
    <col min="3" max="3" width="2.625" style="41" customWidth="1"/>
    <col min="4" max="4" width="3.625" style="41" customWidth="1"/>
    <col min="5" max="5" width="3.00390625" style="41" customWidth="1"/>
    <col min="6" max="6" width="4.25390625" style="41" customWidth="1"/>
    <col min="7" max="7" width="4.125" style="41" customWidth="1"/>
    <col min="8" max="8" width="5.125" style="41" customWidth="1"/>
    <col min="9" max="9" width="8.625" style="41" customWidth="1"/>
    <col min="10" max="10" width="54.25390625" style="41" customWidth="1"/>
    <col min="11" max="11" width="11.375" style="0" customWidth="1"/>
    <col min="12" max="12" width="10.00390625" style="0" customWidth="1"/>
    <col min="13" max="13" width="9.75390625" style="0" customWidth="1"/>
    <col min="14" max="14" width="5.625" style="0" bestFit="1" customWidth="1"/>
    <col min="15" max="16" width="3.625" style="0" bestFit="1" customWidth="1"/>
  </cols>
  <sheetData>
    <row r="1" spans="1:13" ht="12.75">
      <c r="A1" s="144" t="s">
        <v>480</v>
      </c>
      <c r="B1" s="144"/>
      <c r="C1" s="144"/>
      <c r="D1" s="144"/>
      <c r="E1" s="144"/>
      <c r="F1" s="144"/>
      <c r="G1" s="144"/>
      <c r="H1" s="146"/>
      <c r="I1" s="146"/>
      <c r="J1" s="146"/>
      <c r="K1" s="146"/>
      <c r="L1" s="146"/>
      <c r="M1" s="146"/>
    </row>
    <row r="2" spans="1:13" ht="12.75">
      <c r="A2" s="144" t="s">
        <v>385</v>
      </c>
      <c r="B2" s="144"/>
      <c r="C2" s="144"/>
      <c r="D2" s="144"/>
      <c r="E2" s="144"/>
      <c r="F2" s="144"/>
      <c r="G2" s="144"/>
      <c r="H2" s="146"/>
      <c r="I2" s="146"/>
      <c r="J2" s="146"/>
      <c r="K2" s="146"/>
      <c r="L2" s="146"/>
      <c r="M2" s="146"/>
    </row>
    <row r="3" spans="1:13" ht="12.75">
      <c r="A3" s="144" t="s">
        <v>172</v>
      </c>
      <c r="B3" s="144"/>
      <c r="C3" s="144"/>
      <c r="D3" s="144"/>
      <c r="E3" s="144"/>
      <c r="F3" s="144"/>
      <c r="G3" s="144"/>
      <c r="H3" s="146"/>
      <c r="I3" s="146"/>
      <c r="J3" s="146"/>
      <c r="K3" s="146"/>
      <c r="L3" s="146"/>
      <c r="M3" s="146"/>
    </row>
    <row r="6" spans="1:13" s="30" customFormat="1" ht="15.75" customHeight="1">
      <c r="A6" s="144" t="s">
        <v>384</v>
      </c>
      <c r="B6" s="144"/>
      <c r="C6" s="144"/>
      <c r="D6" s="144"/>
      <c r="E6" s="144"/>
      <c r="F6" s="144"/>
      <c r="G6" s="144"/>
      <c r="H6" s="146"/>
      <c r="I6" s="146"/>
      <c r="J6" s="146"/>
      <c r="K6" s="146"/>
      <c r="L6" s="146"/>
      <c r="M6" s="146"/>
    </row>
    <row r="7" spans="1:23" s="30" customFormat="1" ht="15.75" customHeight="1">
      <c r="A7" s="144" t="s">
        <v>385</v>
      </c>
      <c r="B7" s="144"/>
      <c r="C7" s="144"/>
      <c r="D7" s="144"/>
      <c r="E7" s="144"/>
      <c r="F7" s="144"/>
      <c r="G7" s="144"/>
      <c r="H7" s="146"/>
      <c r="I7" s="146"/>
      <c r="J7" s="146"/>
      <c r="K7" s="146"/>
      <c r="L7" s="146"/>
      <c r="M7" s="146"/>
      <c r="N7" s="2"/>
      <c r="O7" s="2"/>
      <c r="P7" s="2"/>
      <c r="Q7" s="2"/>
      <c r="R7" s="26"/>
      <c r="S7" s="26"/>
      <c r="T7" s="26"/>
      <c r="U7" s="26"/>
      <c r="V7" s="26"/>
      <c r="W7" s="26"/>
    </row>
    <row r="8" spans="1:13" s="30" customFormat="1" ht="14.25" customHeight="1">
      <c r="A8" s="144" t="s">
        <v>481</v>
      </c>
      <c r="B8" s="144"/>
      <c r="C8" s="144"/>
      <c r="D8" s="144"/>
      <c r="E8" s="144"/>
      <c r="F8" s="144"/>
      <c r="G8" s="144"/>
      <c r="H8" s="146"/>
      <c r="I8" s="146"/>
      <c r="J8" s="146"/>
      <c r="K8" s="146"/>
      <c r="L8" s="146"/>
      <c r="M8" s="146"/>
    </row>
    <row r="9" spans="1:13" s="30" customFormat="1" ht="16.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9"/>
      <c r="L9" s="29"/>
      <c r="M9" s="29"/>
    </row>
    <row r="10" spans="1:13" s="30" customFormat="1" ht="15.75" customHeight="1">
      <c r="A10" s="150" t="s">
        <v>327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 s="30" customFormat="1" ht="14.2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29"/>
    </row>
    <row r="12" spans="1:13" s="30" customFormat="1" ht="15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  <c r="L12" s="151" t="s">
        <v>892</v>
      </c>
      <c r="M12" s="151"/>
    </row>
    <row r="13" spans="1:13" s="30" customFormat="1" ht="15.75" customHeight="1">
      <c r="A13" s="152" t="s">
        <v>323</v>
      </c>
      <c r="B13" s="153" t="s">
        <v>1075</v>
      </c>
      <c r="C13" s="135"/>
      <c r="D13" s="135"/>
      <c r="E13" s="135"/>
      <c r="F13" s="135"/>
      <c r="G13" s="135"/>
      <c r="H13" s="135"/>
      <c r="I13" s="135"/>
      <c r="J13" s="136" t="s">
        <v>180</v>
      </c>
      <c r="K13" s="137" t="s">
        <v>181</v>
      </c>
      <c r="L13" s="137" t="s">
        <v>269</v>
      </c>
      <c r="M13" s="136" t="s">
        <v>328</v>
      </c>
    </row>
    <row r="14" spans="1:13" s="30" customFormat="1" ht="144.75" customHeight="1">
      <c r="A14" s="152"/>
      <c r="B14" s="31" t="s">
        <v>182</v>
      </c>
      <c r="C14" s="31" t="s">
        <v>183</v>
      </c>
      <c r="D14" s="31" t="s">
        <v>184</v>
      </c>
      <c r="E14" s="31" t="s">
        <v>185</v>
      </c>
      <c r="F14" s="31" t="s">
        <v>186</v>
      </c>
      <c r="G14" s="31" t="s">
        <v>187</v>
      </c>
      <c r="H14" s="31" t="s">
        <v>482</v>
      </c>
      <c r="I14" s="71" t="s">
        <v>483</v>
      </c>
      <c r="J14" s="136"/>
      <c r="K14" s="154"/>
      <c r="L14" s="154"/>
      <c r="M14" s="136"/>
    </row>
    <row r="15" spans="1:13" s="33" customFormat="1" ht="13.5" customHeight="1">
      <c r="A15" s="50"/>
      <c r="B15" s="32">
        <v>1</v>
      </c>
      <c r="C15" s="32">
        <v>2</v>
      </c>
      <c r="D15" s="32">
        <v>3</v>
      </c>
      <c r="E15" s="32">
        <v>4</v>
      </c>
      <c r="F15" s="32">
        <v>5</v>
      </c>
      <c r="G15" s="32">
        <v>6</v>
      </c>
      <c r="H15" s="32">
        <v>7</v>
      </c>
      <c r="I15" s="32">
        <v>8</v>
      </c>
      <c r="J15" s="32">
        <v>9</v>
      </c>
      <c r="K15" s="32">
        <v>10</v>
      </c>
      <c r="L15" s="32">
        <v>11</v>
      </c>
      <c r="M15" s="32">
        <v>12</v>
      </c>
    </row>
    <row r="16" spans="1:16" ht="15" customHeight="1">
      <c r="A16" s="51" t="s">
        <v>570</v>
      </c>
      <c r="B16" s="34" t="s">
        <v>386</v>
      </c>
      <c r="C16" s="34" t="s">
        <v>570</v>
      </c>
      <c r="D16" s="34" t="s">
        <v>387</v>
      </c>
      <c r="E16" s="34" t="s">
        <v>387</v>
      </c>
      <c r="F16" s="34" t="s">
        <v>386</v>
      </c>
      <c r="G16" s="34" t="s">
        <v>387</v>
      </c>
      <c r="H16" s="34" t="s">
        <v>388</v>
      </c>
      <c r="I16" s="34" t="s">
        <v>386</v>
      </c>
      <c r="J16" s="22" t="s">
        <v>389</v>
      </c>
      <c r="K16" s="35">
        <f>K17+K26+K35+K44+K49+K57+K64+K80</f>
        <v>87997.29999999999</v>
      </c>
      <c r="L16" s="35">
        <f>L17+L26+L35+L44+L49+L57+L64</f>
        <v>88337.40000000001</v>
      </c>
      <c r="M16" s="35">
        <f>M17+M26+M35+M44+M49+M57+M64</f>
        <v>91071.09999999999</v>
      </c>
      <c r="N16" s="16"/>
      <c r="O16" s="16"/>
      <c r="P16" s="16"/>
    </row>
    <row r="17" spans="1:16" ht="15" customHeight="1">
      <c r="A17" s="52">
        <f aca="true" t="shared" si="0" ref="A17:A65">A16+1</f>
        <v>2</v>
      </c>
      <c r="B17" s="34" t="s">
        <v>390</v>
      </c>
      <c r="C17" s="34" t="s">
        <v>570</v>
      </c>
      <c r="D17" s="34" t="s">
        <v>396</v>
      </c>
      <c r="E17" s="34" t="s">
        <v>387</v>
      </c>
      <c r="F17" s="34" t="s">
        <v>386</v>
      </c>
      <c r="G17" s="34" t="s">
        <v>387</v>
      </c>
      <c r="H17" s="34" t="s">
        <v>388</v>
      </c>
      <c r="I17" s="34" t="s">
        <v>386</v>
      </c>
      <c r="J17" s="11" t="s">
        <v>391</v>
      </c>
      <c r="K17" s="35">
        <f>K18+K21</f>
        <v>59622.3</v>
      </c>
      <c r="L17" s="35">
        <f>L18+L21</f>
        <v>62458.3</v>
      </c>
      <c r="M17" s="35">
        <f>M18+M21</f>
        <v>64373.299999999996</v>
      </c>
      <c r="N17" s="16"/>
      <c r="O17" s="16"/>
      <c r="P17" s="16"/>
    </row>
    <row r="18" spans="1:16" ht="15" customHeight="1">
      <c r="A18" s="52">
        <f t="shared" si="0"/>
        <v>3</v>
      </c>
      <c r="B18" s="34" t="s">
        <v>390</v>
      </c>
      <c r="C18" s="34" t="s">
        <v>570</v>
      </c>
      <c r="D18" s="34" t="s">
        <v>396</v>
      </c>
      <c r="E18" s="34" t="s">
        <v>396</v>
      </c>
      <c r="F18" s="34" t="s">
        <v>386</v>
      </c>
      <c r="G18" s="34" t="s">
        <v>387</v>
      </c>
      <c r="H18" s="34" t="s">
        <v>388</v>
      </c>
      <c r="I18" s="34" t="s">
        <v>392</v>
      </c>
      <c r="J18" s="22" t="s">
        <v>393</v>
      </c>
      <c r="K18" s="36">
        <f aca="true" t="shared" si="1" ref="K18:M19">K19</f>
        <v>2240</v>
      </c>
      <c r="L18" s="36">
        <f t="shared" si="1"/>
        <v>8280.7</v>
      </c>
      <c r="M18" s="36">
        <f t="shared" si="1"/>
        <v>8686.5</v>
      </c>
      <c r="N18" s="16"/>
      <c r="O18" s="16"/>
      <c r="P18" s="16"/>
    </row>
    <row r="19" spans="1:16" ht="26.25" customHeight="1">
      <c r="A19" s="52">
        <f t="shared" si="0"/>
        <v>4</v>
      </c>
      <c r="B19" s="37" t="s">
        <v>390</v>
      </c>
      <c r="C19" s="37" t="s">
        <v>570</v>
      </c>
      <c r="D19" s="37" t="s">
        <v>396</v>
      </c>
      <c r="E19" s="37" t="s">
        <v>396</v>
      </c>
      <c r="F19" s="37" t="s">
        <v>188</v>
      </c>
      <c r="G19" s="37" t="s">
        <v>387</v>
      </c>
      <c r="H19" s="37" t="s">
        <v>388</v>
      </c>
      <c r="I19" s="37" t="s">
        <v>392</v>
      </c>
      <c r="J19" s="12" t="s">
        <v>394</v>
      </c>
      <c r="K19" s="36">
        <f t="shared" si="1"/>
        <v>2240</v>
      </c>
      <c r="L19" s="36">
        <f t="shared" si="1"/>
        <v>8280.7</v>
      </c>
      <c r="M19" s="36">
        <f t="shared" si="1"/>
        <v>8686.5</v>
      </c>
      <c r="N19" s="16"/>
      <c r="O19" s="16"/>
      <c r="P19" s="16"/>
    </row>
    <row r="20" spans="1:16" ht="26.25" customHeight="1">
      <c r="A20" s="52">
        <f t="shared" si="0"/>
        <v>5</v>
      </c>
      <c r="B20" s="37" t="s">
        <v>390</v>
      </c>
      <c r="C20" s="37" t="s">
        <v>570</v>
      </c>
      <c r="D20" s="37" t="s">
        <v>396</v>
      </c>
      <c r="E20" s="37" t="s">
        <v>396</v>
      </c>
      <c r="F20" s="37" t="s">
        <v>189</v>
      </c>
      <c r="G20" s="37" t="s">
        <v>395</v>
      </c>
      <c r="H20" s="37" t="s">
        <v>388</v>
      </c>
      <c r="I20" s="37" t="s">
        <v>392</v>
      </c>
      <c r="J20" s="12" t="s">
        <v>484</v>
      </c>
      <c r="K20" s="36">
        <v>2240</v>
      </c>
      <c r="L20" s="36">
        <v>8280.7</v>
      </c>
      <c r="M20" s="36">
        <v>8686.5</v>
      </c>
      <c r="N20" s="16"/>
      <c r="O20" s="16"/>
      <c r="P20" s="16"/>
    </row>
    <row r="21" spans="1:16" ht="15" customHeight="1">
      <c r="A21" s="52">
        <f t="shared" si="0"/>
        <v>6</v>
      </c>
      <c r="B21" s="34" t="s">
        <v>390</v>
      </c>
      <c r="C21" s="34" t="s">
        <v>570</v>
      </c>
      <c r="D21" s="34" t="s">
        <v>396</v>
      </c>
      <c r="E21" s="34" t="s">
        <v>395</v>
      </c>
      <c r="F21" s="34" t="s">
        <v>386</v>
      </c>
      <c r="G21" s="34" t="s">
        <v>396</v>
      </c>
      <c r="H21" s="34" t="s">
        <v>388</v>
      </c>
      <c r="I21" s="34" t="s">
        <v>392</v>
      </c>
      <c r="J21" s="22" t="s">
        <v>397</v>
      </c>
      <c r="K21" s="35">
        <f>K22+K23+K24+K25</f>
        <v>57382.3</v>
      </c>
      <c r="L21" s="35">
        <f>L22+L23+L24+L25</f>
        <v>54177.6</v>
      </c>
      <c r="M21" s="35">
        <f>M22+M23+M24+M25</f>
        <v>55686.799999999996</v>
      </c>
      <c r="N21" s="16"/>
      <c r="O21" s="16"/>
      <c r="P21" s="16"/>
    </row>
    <row r="22" spans="1:16" ht="51.75" customHeight="1">
      <c r="A22" s="52">
        <f t="shared" si="0"/>
        <v>7</v>
      </c>
      <c r="B22" s="37" t="s">
        <v>390</v>
      </c>
      <c r="C22" s="37" t="s">
        <v>570</v>
      </c>
      <c r="D22" s="37" t="s">
        <v>396</v>
      </c>
      <c r="E22" s="37" t="s">
        <v>395</v>
      </c>
      <c r="F22" s="37" t="s">
        <v>188</v>
      </c>
      <c r="G22" s="37" t="s">
        <v>396</v>
      </c>
      <c r="H22" s="37" t="s">
        <v>388</v>
      </c>
      <c r="I22" s="37" t="s">
        <v>392</v>
      </c>
      <c r="J22" s="19" t="s">
        <v>485</v>
      </c>
      <c r="K22" s="36">
        <v>57317.9</v>
      </c>
      <c r="L22" s="36">
        <v>53748.8</v>
      </c>
      <c r="M22" s="36">
        <v>55240</v>
      </c>
      <c r="N22" s="16"/>
      <c r="O22" s="16"/>
      <c r="P22" s="16"/>
    </row>
    <row r="23" spans="1:16" ht="75.75" customHeight="1">
      <c r="A23" s="52">
        <f t="shared" si="0"/>
        <v>8</v>
      </c>
      <c r="B23" s="37" t="s">
        <v>390</v>
      </c>
      <c r="C23" s="37" t="s">
        <v>570</v>
      </c>
      <c r="D23" s="37" t="s">
        <v>396</v>
      </c>
      <c r="E23" s="37" t="s">
        <v>395</v>
      </c>
      <c r="F23" s="37" t="s">
        <v>190</v>
      </c>
      <c r="G23" s="37" t="s">
        <v>396</v>
      </c>
      <c r="H23" s="37" t="s">
        <v>388</v>
      </c>
      <c r="I23" s="37" t="s">
        <v>392</v>
      </c>
      <c r="J23" s="19" t="s">
        <v>901</v>
      </c>
      <c r="K23" s="36">
        <v>1.8</v>
      </c>
      <c r="L23" s="36">
        <v>2</v>
      </c>
      <c r="M23" s="36">
        <v>2.1</v>
      </c>
      <c r="N23" s="16"/>
      <c r="O23" s="16"/>
      <c r="P23" s="16"/>
    </row>
    <row r="24" spans="1:16" ht="36.75" customHeight="1">
      <c r="A24" s="52">
        <f t="shared" si="0"/>
        <v>9</v>
      </c>
      <c r="B24" s="37" t="s">
        <v>390</v>
      </c>
      <c r="C24" s="37" t="s">
        <v>570</v>
      </c>
      <c r="D24" s="37" t="s">
        <v>396</v>
      </c>
      <c r="E24" s="37" t="s">
        <v>395</v>
      </c>
      <c r="F24" s="37" t="s">
        <v>191</v>
      </c>
      <c r="G24" s="37" t="s">
        <v>396</v>
      </c>
      <c r="H24" s="37" t="s">
        <v>388</v>
      </c>
      <c r="I24" s="37" t="s">
        <v>392</v>
      </c>
      <c r="J24" s="19" t="s">
        <v>902</v>
      </c>
      <c r="K24" s="36">
        <v>63.5</v>
      </c>
      <c r="L24" s="36">
        <v>424.2</v>
      </c>
      <c r="M24" s="36">
        <v>442</v>
      </c>
      <c r="N24" s="16"/>
      <c r="O24" s="16"/>
      <c r="P24" s="16"/>
    </row>
    <row r="25" spans="1:16" ht="65.25" customHeight="1">
      <c r="A25" s="52">
        <f t="shared" si="0"/>
        <v>10</v>
      </c>
      <c r="B25" s="37" t="s">
        <v>390</v>
      </c>
      <c r="C25" s="37" t="s">
        <v>570</v>
      </c>
      <c r="D25" s="37" t="s">
        <v>396</v>
      </c>
      <c r="E25" s="37" t="s">
        <v>395</v>
      </c>
      <c r="F25" s="37" t="s">
        <v>198</v>
      </c>
      <c r="G25" s="37" t="s">
        <v>396</v>
      </c>
      <c r="H25" s="37" t="s">
        <v>388</v>
      </c>
      <c r="I25" s="37" t="s">
        <v>392</v>
      </c>
      <c r="J25" s="18" t="s">
        <v>486</v>
      </c>
      <c r="K25" s="36">
        <v>-0.9</v>
      </c>
      <c r="L25" s="36">
        <v>2.6</v>
      </c>
      <c r="M25" s="36">
        <v>2.7</v>
      </c>
      <c r="N25" s="16"/>
      <c r="O25" s="16"/>
      <c r="P25" s="16"/>
    </row>
    <row r="26" spans="1:16" ht="19.5" customHeight="1">
      <c r="A26" s="52">
        <f t="shared" si="0"/>
        <v>11</v>
      </c>
      <c r="B26" s="34" t="s">
        <v>386</v>
      </c>
      <c r="C26" s="34" t="s">
        <v>570</v>
      </c>
      <c r="D26" s="34" t="s">
        <v>979</v>
      </c>
      <c r="E26" s="34" t="s">
        <v>387</v>
      </c>
      <c r="F26" s="34" t="s">
        <v>386</v>
      </c>
      <c r="G26" s="34" t="s">
        <v>387</v>
      </c>
      <c r="H26" s="34" t="s">
        <v>388</v>
      </c>
      <c r="I26" s="34" t="s">
        <v>386</v>
      </c>
      <c r="J26" s="11" t="s">
        <v>976</v>
      </c>
      <c r="K26" s="35">
        <f>K27+K30+K33</f>
        <v>3066.7</v>
      </c>
      <c r="L26" s="35">
        <f>L27+L30+L33</f>
        <v>2433.7</v>
      </c>
      <c r="M26" s="35">
        <f>M27+M30+M33</f>
        <v>2485.7999999999997</v>
      </c>
      <c r="N26" s="16"/>
      <c r="O26" s="16"/>
      <c r="P26" s="16"/>
    </row>
    <row r="27" spans="1:16" ht="17.25" customHeight="1">
      <c r="A27" s="52">
        <f t="shared" si="0"/>
        <v>12</v>
      </c>
      <c r="B27" s="37" t="s">
        <v>390</v>
      </c>
      <c r="C27" s="37" t="s">
        <v>570</v>
      </c>
      <c r="D27" s="37" t="s">
        <v>979</v>
      </c>
      <c r="E27" s="37" t="s">
        <v>395</v>
      </c>
      <c r="F27" s="37" t="s">
        <v>386</v>
      </c>
      <c r="G27" s="37" t="s">
        <v>395</v>
      </c>
      <c r="H27" s="37" t="s">
        <v>388</v>
      </c>
      <c r="I27" s="37" t="s">
        <v>392</v>
      </c>
      <c r="J27" s="12" t="s">
        <v>977</v>
      </c>
      <c r="K27" s="36">
        <f>K28+K29</f>
        <v>2070</v>
      </c>
      <c r="L27" s="36">
        <f>L28</f>
        <v>2382</v>
      </c>
      <c r="M27" s="36">
        <f>M28</f>
        <v>2432</v>
      </c>
      <c r="N27" s="16"/>
      <c r="O27" s="16"/>
      <c r="P27" s="16"/>
    </row>
    <row r="28" spans="1:16" ht="17.25" customHeight="1">
      <c r="A28" s="52">
        <f t="shared" si="0"/>
        <v>13</v>
      </c>
      <c r="B28" s="37" t="s">
        <v>390</v>
      </c>
      <c r="C28" s="37" t="s">
        <v>570</v>
      </c>
      <c r="D28" s="37" t="s">
        <v>979</v>
      </c>
      <c r="E28" s="37" t="s">
        <v>395</v>
      </c>
      <c r="F28" s="37" t="s">
        <v>188</v>
      </c>
      <c r="G28" s="37" t="s">
        <v>395</v>
      </c>
      <c r="H28" s="37" t="s">
        <v>388</v>
      </c>
      <c r="I28" s="37" t="s">
        <v>392</v>
      </c>
      <c r="J28" s="12" t="s">
        <v>977</v>
      </c>
      <c r="K28" s="36">
        <v>2065</v>
      </c>
      <c r="L28" s="36">
        <v>2382</v>
      </c>
      <c r="M28" s="36">
        <v>2432</v>
      </c>
      <c r="N28" s="16"/>
      <c r="O28" s="16"/>
      <c r="P28" s="16"/>
    </row>
    <row r="29" spans="1:16" ht="23.25" customHeight="1">
      <c r="A29" s="52">
        <f t="shared" si="0"/>
        <v>14</v>
      </c>
      <c r="B29" s="73" t="s">
        <v>390</v>
      </c>
      <c r="C29" s="73" t="s">
        <v>570</v>
      </c>
      <c r="D29" s="73" t="s">
        <v>979</v>
      </c>
      <c r="E29" s="73" t="s">
        <v>395</v>
      </c>
      <c r="F29" s="72" t="s">
        <v>190</v>
      </c>
      <c r="G29" s="73" t="s">
        <v>395</v>
      </c>
      <c r="H29" s="73" t="s">
        <v>388</v>
      </c>
      <c r="I29" s="73" t="s">
        <v>392</v>
      </c>
      <c r="J29" s="42" t="s">
        <v>118</v>
      </c>
      <c r="K29" s="36">
        <v>5</v>
      </c>
      <c r="L29" s="36"/>
      <c r="M29" s="36"/>
      <c r="N29" s="16"/>
      <c r="O29" s="16"/>
      <c r="P29" s="16"/>
    </row>
    <row r="30" spans="1:16" ht="14.25" customHeight="1">
      <c r="A30" s="52">
        <f t="shared" si="0"/>
        <v>15</v>
      </c>
      <c r="B30" s="37" t="s">
        <v>390</v>
      </c>
      <c r="C30" s="37" t="s">
        <v>570</v>
      </c>
      <c r="D30" s="37" t="s">
        <v>979</v>
      </c>
      <c r="E30" s="37" t="s">
        <v>192</v>
      </c>
      <c r="F30" s="37" t="s">
        <v>386</v>
      </c>
      <c r="G30" s="37" t="s">
        <v>396</v>
      </c>
      <c r="H30" s="37" t="s">
        <v>388</v>
      </c>
      <c r="I30" s="37" t="s">
        <v>392</v>
      </c>
      <c r="J30" s="43" t="s">
        <v>978</v>
      </c>
      <c r="K30" s="36">
        <f>K31+K32</f>
        <v>975</v>
      </c>
      <c r="L30" s="36">
        <f>L31+L32</f>
        <v>1.1</v>
      </c>
      <c r="M30" s="36">
        <f>M31+M32</f>
        <v>1.1</v>
      </c>
      <c r="N30" s="16"/>
      <c r="O30" s="16"/>
      <c r="P30" s="16"/>
    </row>
    <row r="31" spans="1:16" ht="14.25" customHeight="1">
      <c r="A31" s="52">
        <f t="shared" si="0"/>
        <v>16</v>
      </c>
      <c r="B31" s="37" t="s">
        <v>390</v>
      </c>
      <c r="C31" s="37" t="s">
        <v>570</v>
      </c>
      <c r="D31" s="37" t="s">
        <v>979</v>
      </c>
      <c r="E31" s="37" t="s">
        <v>192</v>
      </c>
      <c r="F31" s="37" t="s">
        <v>188</v>
      </c>
      <c r="G31" s="37" t="s">
        <v>396</v>
      </c>
      <c r="H31" s="37" t="s">
        <v>388</v>
      </c>
      <c r="I31" s="37" t="s">
        <v>392</v>
      </c>
      <c r="J31" s="43" t="s">
        <v>978</v>
      </c>
      <c r="K31" s="36">
        <v>975</v>
      </c>
      <c r="L31" s="36">
        <v>0.9</v>
      </c>
      <c r="M31" s="36">
        <v>0.9</v>
      </c>
      <c r="N31" s="16"/>
      <c r="O31" s="16"/>
      <c r="P31" s="16"/>
    </row>
    <row r="32" spans="1:16" ht="26.25" customHeight="1">
      <c r="A32" s="52">
        <f t="shared" si="0"/>
        <v>17</v>
      </c>
      <c r="B32" s="37" t="s">
        <v>390</v>
      </c>
      <c r="C32" s="37" t="s">
        <v>570</v>
      </c>
      <c r="D32" s="37" t="s">
        <v>979</v>
      </c>
      <c r="E32" s="37" t="s">
        <v>192</v>
      </c>
      <c r="F32" s="37" t="s">
        <v>190</v>
      </c>
      <c r="G32" s="37" t="s">
        <v>396</v>
      </c>
      <c r="H32" s="37" t="s">
        <v>388</v>
      </c>
      <c r="I32" s="37" t="s">
        <v>392</v>
      </c>
      <c r="J32" s="43" t="s">
        <v>455</v>
      </c>
      <c r="K32" s="36">
        <v>0</v>
      </c>
      <c r="L32" s="36">
        <v>0.2</v>
      </c>
      <c r="M32" s="36">
        <v>0.2</v>
      </c>
      <c r="N32" s="16"/>
      <c r="O32" s="16"/>
      <c r="P32" s="16"/>
    </row>
    <row r="33" spans="1:16" ht="23.25" customHeight="1">
      <c r="A33" s="52">
        <f>A32+1</f>
        <v>18</v>
      </c>
      <c r="B33" s="37" t="s">
        <v>390</v>
      </c>
      <c r="C33" s="37" t="s">
        <v>570</v>
      </c>
      <c r="D33" s="37" t="s">
        <v>979</v>
      </c>
      <c r="E33" s="37" t="s">
        <v>193</v>
      </c>
      <c r="F33" s="37" t="s">
        <v>386</v>
      </c>
      <c r="G33" s="37" t="s">
        <v>395</v>
      </c>
      <c r="H33" s="37" t="s">
        <v>388</v>
      </c>
      <c r="I33" s="37" t="s">
        <v>392</v>
      </c>
      <c r="J33" s="25" t="s">
        <v>445</v>
      </c>
      <c r="K33" s="36">
        <f>K34</f>
        <v>21.7</v>
      </c>
      <c r="L33" s="36">
        <f>L34</f>
        <v>50.6</v>
      </c>
      <c r="M33" s="36">
        <f>M34</f>
        <v>52.7</v>
      </c>
      <c r="N33" s="16"/>
      <c r="O33" s="16"/>
      <c r="P33" s="16"/>
    </row>
    <row r="34" spans="1:16" ht="27" customHeight="1">
      <c r="A34" s="52">
        <f t="shared" si="0"/>
        <v>19</v>
      </c>
      <c r="B34" s="37" t="s">
        <v>390</v>
      </c>
      <c r="C34" s="37" t="s">
        <v>570</v>
      </c>
      <c r="D34" s="37" t="s">
        <v>979</v>
      </c>
      <c r="E34" s="37" t="s">
        <v>193</v>
      </c>
      <c r="F34" s="37" t="s">
        <v>190</v>
      </c>
      <c r="G34" s="37" t="s">
        <v>395</v>
      </c>
      <c r="H34" s="37" t="s">
        <v>388</v>
      </c>
      <c r="I34" s="37" t="s">
        <v>392</v>
      </c>
      <c r="J34" s="24" t="s">
        <v>256</v>
      </c>
      <c r="K34" s="36">
        <v>21.7</v>
      </c>
      <c r="L34" s="36">
        <v>50.6</v>
      </c>
      <c r="M34" s="36">
        <v>52.7</v>
      </c>
      <c r="N34" s="16"/>
      <c r="O34" s="16"/>
      <c r="P34" s="16"/>
    </row>
    <row r="35" spans="1:13" ht="37.5" customHeight="1">
      <c r="A35" s="52">
        <f t="shared" si="0"/>
        <v>20</v>
      </c>
      <c r="B35" s="34" t="s">
        <v>386</v>
      </c>
      <c r="C35" s="34" t="s">
        <v>570</v>
      </c>
      <c r="D35" s="34" t="s">
        <v>194</v>
      </c>
      <c r="E35" s="34" t="s">
        <v>387</v>
      </c>
      <c r="F35" s="34" t="s">
        <v>386</v>
      </c>
      <c r="G35" s="34" t="s">
        <v>387</v>
      </c>
      <c r="H35" s="34" t="s">
        <v>386</v>
      </c>
      <c r="I35" s="34" t="s">
        <v>386</v>
      </c>
      <c r="J35" s="11" t="s">
        <v>981</v>
      </c>
      <c r="K35" s="35">
        <f>K37+K40+K42</f>
        <v>12940</v>
      </c>
      <c r="L35" s="35">
        <f>L37+L40+L42</f>
        <v>15913.1</v>
      </c>
      <c r="M35" s="35">
        <f>M37+M40+M42</f>
        <v>16555.5</v>
      </c>
    </row>
    <row r="36" spans="1:13" ht="60.75" customHeight="1">
      <c r="A36" s="52">
        <f t="shared" si="0"/>
        <v>21</v>
      </c>
      <c r="B36" s="37" t="s">
        <v>386</v>
      </c>
      <c r="C36" s="37" t="s">
        <v>570</v>
      </c>
      <c r="D36" s="37" t="s">
        <v>194</v>
      </c>
      <c r="E36" s="37" t="s">
        <v>979</v>
      </c>
      <c r="F36" s="37" t="s">
        <v>386</v>
      </c>
      <c r="G36" s="37" t="s">
        <v>387</v>
      </c>
      <c r="H36" s="37" t="s">
        <v>388</v>
      </c>
      <c r="I36" s="37" t="s">
        <v>982</v>
      </c>
      <c r="J36" s="54" t="s">
        <v>487</v>
      </c>
      <c r="K36" s="36">
        <f>K37+K40+K42</f>
        <v>12940</v>
      </c>
      <c r="L36" s="36">
        <f>L37+L40+L42</f>
        <v>15913.1</v>
      </c>
      <c r="M36" s="36">
        <f>M37+M40+M42</f>
        <v>16555.5</v>
      </c>
    </row>
    <row r="37" spans="1:13" ht="51" customHeight="1">
      <c r="A37" s="52">
        <f t="shared" si="0"/>
        <v>22</v>
      </c>
      <c r="B37" s="37" t="s">
        <v>1019</v>
      </c>
      <c r="C37" s="37" t="s">
        <v>570</v>
      </c>
      <c r="D37" s="37" t="s">
        <v>194</v>
      </c>
      <c r="E37" s="37" t="s">
        <v>979</v>
      </c>
      <c r="F37" s="37" t="s">
        <v>188</v>
      </c>
      <c r="G37" s="37" t="s">
        <v>387</v>
      </c>
      <c r="H37" s="37" t="s">
        <v>388</v>
      </c>
      <c r="I37" s="37" t="s">
        <v>982</v>
      </c>
      <c r="J37" s="42" t="s">
        <v>488</v>
      </c>
      <c r="K37" s="36">
        <f>K38+K39</f>
        <v>12040</v>
      </c>
      <c r="L37" s="36">
        <f>L39</f>
        <v>14980</v>
      </c>
      <c r="M37" s="36">
        <f>M39</f>
        <v>15585</v>
      </c>
    </row>
    <row r="38" spans="1:13" ht="51" customHeight="1">
      <c r="A38" s="52">
        <f t="shared" si="0"/>
        <v>23</v>
      </c>
      <c r="B38" s="73" t="s">
        <v>1019</v>
      </c>
      <c r="C38" s="73" t="s">
        <v>570</v>
      </c>
      <c r="D38" s="73" t="s">
        <v>194</v>
      </c>
      <c r="E38" s="73" t="s">
        <v>979</v>
      </c>
      <c r="F38" s="73" t="s">
        <v>195</v>
      </c>
      <c r="G38" s="73" t="s">
        <v>979</v>
      </c>
      <c r="H38" s="73" t="s">
        <v>388</v>
      </c>
      <c r="I38" s="73" t="s">
        <v>982</v>
      </c>
      <c r="J38" s="86" t="s">
        <v>917</v>
      </c>
      <c r="K38" s="36">
        <v>10765</v>
      </c>
      <c r="L38" s="36"/>
      <c r="M38" s="36"/>
    </row>
    <row r="39" spans="1:13" ht="52.5" customHeight="1">
      <c r="A39" s="52">
        <f t="shared" si="0"/>
        <v>24</v>
      </c>
      <c r="B39" s="37" t="s">
        <v>1019</v>
      </c>
      <c r="C39" s="37" t="s">
        <v>570</v>
      </c>
      <c r="D39" s="37" t="s">
        <v>194</v>
      </c>
      <c r="E39" s="37" t="s">
        <v>979</v>
      </c>
      <c r="F39" s="37" t="s">
        <v>195</v>
      </c>
      <c r="G39" s="37" t="s">
        <v>983</v>
      </c>
      <c r="H39" s="37" t="s">
        <v>388</v>
      </c>
      <c r="I39" s="37" t="s">
        <v>982</v>
      </c>
      <c r="J39" s="12" t="s">
        <v>870</v>
      </c>
      <c r="K39" s="36">
        <v>1275</v>
      </c>
      <c r="L39" s="36">
        <v>14980</v>
      </c>
      <c r="M39" s="36">
        <v>15585</v>
      </c>
    </row>
    <row r="40" spans="1:13" ht="60.75" customHeight="1">
      <c r="A40" s="52">
        <f t="shared" si="0"/>
        <v>25</v>
      </c>
      <c r="B40" s="37" t="s">
        <v>1019</v>
      </c>
      <c r="C40" s="37" t="s">
        <v>570</v>
      </c>
      <c r="D40" s="37" t="s">
        <v>194</v>
      </c>
      <c r="E40" s="37" t="s">
        <v>979</v>
      </c>
      <c r="F40" s="37" t="s">
        <v>191</v>
      </c>
      <c r="G40" s="37" t="s">
        <v>387</v>
      </c>
      <c r="H40" s="37" t="s">
        <v>388</v>
      </c>
      <c r="I40" s="37" t="s">
        <v>982</v>
      </c>
      <c r="J40" s="12" t="s">
        <v>315</v>
      </c>
      <c r="K40" s="36">
        <f>K41</f>
        <v>830</v>
      </c>
      <c r="L40" s="36">
        <f>L41</f>
        <v>869</v>
      </c>
      <c r="M40" s="36">
        <f>M41</f>
        <v>906.4</v>
      </c>
    </row>
    <row r="41" spans="1:13" ht="52.5" customHeight="1">
      <c r="A41" s="52">
        <f t="shared" si="0"/>
        <v>26</v>
      </c>
      <c r="B41" s="37" t="s">
        <v>1019</v>
      </c>
      <c r="C41" s="37" t="s">
        <v>570</v>
      </c>
      <c r="D41" s="37" t="s">
        <v>194</v>
      </c>
      <c r="E41" s="37" t="s">
        <v>979</v>
      </c>
      <c r="F41" s="37" t="s">
        <v>196</v>
      </c>
      <c r="G41" s="37" t="s">
        <v>979</v>
      </c>
      <c r="H41" s="37" t="s">
        <v>388</v>
      </c>
      <c r="I41" s="37" t="s">
        <v>982</v>
      </c>
      <c r="J41" s="12" t="s">
        <v>316</v>
      </c>
      <c r="K41" s="36">
        <v>830</v>
      </c>
      <c r="L41" s="36">
        <v>869</v>
      </c>
      <c r="M41" s="36">
        <v>906.4</v>
      </c>
    </row>
    <row r="42" spans="1:13" ht="65.25" customHeight="1">
      <c r="A42" s="52">
        <f t="shared" si="0"/>
        <v>27</v>
      </c>
      <c r="B42" s="37" t="s">
        <v>386</v>
      </c>
      <c r="C42" s="37" t="s">
        <v>570</v>
      </c>
      <c r="D42" s="37" t="s">
        <v>194</v>
      </c>
      <c r="E42" s="37" t="s">
        <v>329</v>
      </c>
      <c r="F42" s="37" t="s">
        <v>386</v>
      </c>
      <c r="G42" s="37" t="s">
        <v>387</v>
      </c>
      <c r="H42" s="37" t="s">
        <v>388</v>
      </c>
      <c r="I42" s="37" t="s">
        <v>982</v>
      </c>
      <c r="J42" s="19" t="s">
        <v>330</v>
      </c>
      <c r="K42" s="36">
        <f>K43</f>
        <v>70</v>
      </c>
      <c r="L42" s="36">
        <f>L43</f>
        <v>64.1</v>
      </c>
      <c r="M42" s="36">
        <f>M43</f>
        <v>64.1</v>
      </c>
    </row>
    <row r="43" spans="1:13" ht="52.5" customHeight="1">
      <c r="A43" s="52">
        <f t="shared" si="0"/>
        <v>28</v>
      </c>
      <c r="B43" s="37" t="s">
        <v>1019</v>
      </c>
      <c r="C43" s="37" t="s">
        <v>570</v>
      </c>
      <c r="D43" s="37" t="s">
        <v>194</v>
      </c>
      <c r="E43" s="37" t="s">
        <v>329</v>
      </c>
      <c r="F43" s="37" t="s">
        <v>331</v>
      </c>
      <c r="G43" s="37" t="s">
        <v>979</v>
      </c>
      <c r="H43" s="37" t="s">
        <v>388</v>
      </c>
      <c r="I43" s="37" t="s">
        <v>982</v>
      </c>
      <c r="J43" s="18" t="s">
        <v>332</v>
      </c>
      <c r="K43" s="36">
        <v>70</v>
      </c>
      <c r="L43" s="36">
        <v>64.1</v>
      </c>
      <c r="M43" s="36">
        <v>64.1</v>
      </c>
    </row>
    <row r="44" spans="1:13" ht="16.5" customHeight="1">
      <c r="A44" s="52">
        <f t="shared" si="0"/>
        <v>29</v>
      </c>
      <c r="B44" s="34" t="s">
        <v>386</v>
      </c>
      <c r="C44" s="34" t="s">
        <v>570</v>
      </c>
      <c r="D44" s="34" t="s">
        <v>197</v>
      </c>
      <c r="E44" s="34" t="s">
        <v>387</v>
      </c>
      <c r="F44" s="34" t="s">
        <v>386</v>
      </c>
      <c r="G44" s="34" t="s">
        <v>387</v>
      </c>
      <c r="H44" s="34" t="s">
        <v>388</v>
      </c>
      <c r="I44" s="34" t="s">
        <v>386</v>
      </c>
      <c r="J44" s="11" t="s">
        <v>984</v>
      </c>
      <c r="K44" s="35">
        <f>K45</f>
        <v>5402</v>
      </c>
      <c r="L44" s="35">
        <f>L45</f>
        <v>2745.1</v>
      </c>
      <c r="M44" s="35">
        <f>M45</f>
        <v>2745.1</v>
      </c>
    </row>
    <row r="45" spans="1:13" ht="15" customHeight="1">
      <c r="A45" s="52">
        <f t="shared" si="0"/>
        <v>30</v>
      </c>
      <c r="B45" s="37" t="s">
        <v>985</v>
      </c>
      <c r="C45" s="37" t="s">
        <v>570</v>
      </c>
      <c r="D45" s="37" t="s">
        <v>197</v>
      </c>
      <c r="E45" s="37" t="s">
        <v>396</v>
      </c>
      <c r="F45" s="37" t="s">
        <v>386</v>
      </c>
      <c r="G45" s="37" t="s">
        <v>396</v>
      </c>
      <c r="H45" s="37" t="s">
        <v>388</v>
      </c>
      <c r="I45" s="37" t="s">
        <v>982</v>
      </c>
      <c r="J45" s="12" t="s">
        <v>986</v>
      </c>
      <c r="K45" s="36">
        <f>K46+K47+K48</f>
        <v>5402</v>
      </c>
      <c r="L45" s="36">
        <f>L46+L47+L48</f>
        <v>2745.1</v>
      </c>
      <c r="M45" s="36">
        <f>M46+M47+M48</f>
        <v>2745.1</v>
      </c>
    </row>
    <row r="46" spans="1:13" ht="27" customHeight="1">
      <c r="A46" s="52">
        <f t="shared" si="0"/>
        <v>31</v>
      </c>
      <c r="B46" s="37" t="s">
        <v>985</v>
      </c>
      <c r="C46" s="37" t="s">
        <v>570</v>
      </c>
      <c r="D46" s="37" t="s">
        <v>197</v>
      </c>
      <c r="E46" s="37" t="s">
        <v>396</v>
      </c>
      <c r="F46" s="37" t="s">
        <v>188</v>
      </c>
      <c r="G46" s="37" t="s">
        <v>396</v>
      </c>
      <c r="H46" s="37" t="s">
        <v>388</v>
      </c>
      <c r="I46" s="37" t="s">
        <v>982</v>
      </c>
      <c r="J46" s="18" t="s">
        <v>324</v>
      </c>
      <c r="K46" s="36">
        <v>3622</v>
      </c>
      <c r="L46" s="36">
        <v>1022.5</v>
      </c>
      <c r="M46" s="36">
        <v>1022.5</v>
      </c>
    </row>
    <row r="47" spans="1:13" ht="21.75" customHeight="1">
      <c r="A47" s="52">
        <f t="shared" si="0"/>
        <v>32</v>
      </c>
      <c r="B47" s="37" t="s">
        <v>985</v>
      </c>
      <c r="C47" s="37" t="s">
        <v>570</v>
      </c>
      <c r="D47" s="37" t="s">
        <v>197</v>
      </c>
      <c r="E47" s="37" t="s">
        <v>396</v>
      </c>
      <c r="F47" s="37" t="s">
        <v>191</v>
      </c>
      <c r="G47" s="37" t="s">
        <v>396</v>
      </c>
      <c r="H47" s="37" t="s">
        <v>388</v>
      </c>
      <c r="I47" s="37" t="s">
        <v>982</v>
      </c>
      <c r="J47" s="12" t="s">
        <v>317</v>
      </c>
      <c r="K47" s="36">
        <v>630</v>
      </c>
      <c r="L47" s="36">
        <v>1100.1</v>
      </c>
      <c r="M47" s="36">
        <v>1100.1</v>
      </c>
    </row>
    <row r="48" spans="1:13" ht="17.25" customHeight="1">
      <c r="A48" s="52">
        <f t="shared" si="0"/>
        <v>33</v>
      </c>
      <c r="B48" s="37" t="s">
        <v>985</v>
      </c>
      <c r="C48" s="37" t="s">
        <v>570</v>
      </c>
      <c r="D48" s="37" t="s">
        <v>197</v>
      </c>
      <c r="E48" s="37" t="s">
        <v>396</v>
      </c>
      <c r="F48" s="37" t="s">
        <v>198</v>
      </c>
      <c r="G48" s="37" t="s">
        <v>396</v>
      </c>
      <c r="H48" s="37" t="s">
        <v>388</v>
      </c>
      <c r="I48" s="37" t="s">
        <v>982</v>
      </c>
      <c r="J48" s="12" t="s">
        <v>318</v>
      </c>
      <c r="K48" s="36">
        <v>1150</v>
      </c>
      <c r="L48" s="36">
        <v>622.5</v>
      </c>
      <c r="M48" s="36">
        <v>622.5</v>
      </c>
    </row>
    <row r="49" spans="1:13" ht="27.75" customHeight="1">
      <c r="A49" s="52">
        <f t="shared" si="0"/>
        <v>34</v>
      </c>
      <c r="B49" s="37" t="s">
        <v>386</v>
      </c>
      <c r="C49" s="37" t="s">
        <v>570</v>
      </c>
      <c r="D49" s="37" t="s">
        <v>199</v>
      </c>
      <c r="E49" s="37" t="s">
        <v>387</v>
      </c>
      <c r="F49" s="37" t="s">
        <v>386</v>
      </c>
      <c r="G49" s="37" t="s">
        <v>387</v>
      </c>
      <c r="H49" s="37" t="s">
        <v>388</v>
      </c>
      <c r="I49" s="37" t="s">
        <v>386</v>
      </c>
      <c r="J49" s="11" t="s">
        <v>319</v>
      </c>
      <c r="K49" s="35">
        <f>K50+K53+K55</f>
        <v>2266.8999999999996</v>
      </c>
      <c r="L49" s="35">
        <f>L50+L53</f>
        <v>2170.7999999999997</v>
      </c>
      <c r="M49" s="35">
        <f>M50+M53</f>
        <v>2264.8</v>
      </c>
    </row>
    <row r="50" spans="1:13" ht="15" customHeight="1">
      <c r="A50" s="52">
        <f t="shared" si="0"/>
        <v>35</v>
      </c>
      <c r="B50" s="37" t="s">
        <v>386</v>
      </c>
      <c r="C50" s="37" t="s">
        <v>570</v>
      </c>
      <c r="D50" s="37" t="s">
        <v>199</v>
      </c>
      <c r="E50" s="37" t="s">
        <v>396</v>
      </c>
      <c r="F50" s="37" t="s">
        <v>386</v>
      </c>
      <c r="G50" s="37" t="s">
        <v>387</v>
      </c>
      <c r="H50" s="37" t="s">
        <v>388</v>
      </c>
      <c r="I50" s="37" t="s">
        <v>987</v>
      </c>
      <c r="J50" s="12" t="s">
        <v>320</v>
      </c>
      <c r="K50" s="36">
        <f aca="true" t="shared" si="2" ref="K50:M51">K51</f>
        <v>1960</v>
      </c>
      <c r="L50" s="36">
        <f t="shared" si="2"/>
        <v>2052.1</v>
      </c>
      <c r="M50" s="36">
        <f t="shared" si="2"/>
        <v>2140.3</v>
      </c>
    </row>
    <row r="51" spans="1:13" ht="19.5" customHeight="1">
      <c r="A51" s="52">
        <f t="shared" si="0"/>
        <v>36</v>
      </c>
      <c r="B51" s="37" t="s">
        <v>313</v>
      </c>
      <c r="C51" s="37" t="s">
        <v>570</v>
      </c>
      <c r="D51" s="37" t="s">
        <v>199</v>
      </c>
      <c r="E51" s="37" t="s">
        <v>396</v>
      </c>
      <c r="F51" s="37" t="s">
        <v>200</v>
      </c>
      <c r="G51" s="37" t="s">
        <v>387</v>
      </c>
      <c r="H51" s="37" t="s">
        <v>388</v>
      </c>
      <c r="I51" s="37" t="s">
        <v>987</v>
      </c>
      <c r="J51" s="12" t="s">
        <v>321</v>
      </c>
      <c r="K51" s="36">
        <f t="shared" si="2"/>
        <v>1960</v>
      </c>
      <c r="L51" s="36">
        <f t="shared" si="2"/>
        <v>2052.1</v>
      </c>
      <c r="M51" s="36">
        <f t="shared" si="2"/>
        <v>2140.3</v>
      </c>
    </row>
    <row r="52" spans="1:13" ht="27" customHeight="1">
      <c r="A52" s="52">
        <f t="shared" si="0"/>
        <v>37</v>
      </c>
      <c r="B52" s="37" t="s">
        <v>313</v>
      </c>
      <c r="C52" s="37" t="s">
        <v>570</v>
      </c>
      <c r="D52" s="37" t="s">
        <v>199</v>
      </c>
      <c r="E52" s="37" t="s">
        <v>396</v>
      </c>
      <c r="F52" s="37" t="s">
        <v>201</v>
      </c>
      <c r="G52" s="37" t="s">
        <v>979</v>
      </c>
      <c r="H52" s="37" t="s">
        <v>388</v>
      </c>
      <c r="I52" s="37" t="s">
        <v>987</v>
      </c>
      <c r="J52" s="12" t="s">
        <v>871</v>
      </c>
      <c r="K52" s="36">
        <v>1960</v>
      </c>
      <c r="L52" s="36">
        <v>2052.1</v>
      </c>
      <c r="M52" s="36">
        <v>2140.3</v>
      </c>
    </row>
    <row r="53" spans="1:13" ht="27" customHeight="1">
      <c r="A53" s="52">
        <f t="shared" si="0"/>
        <v>38</v>
      </c>
      <c r="B53" s="72" t="s">
        <v>386</v>
      </c>
      <c r="C53" s="72" t="s">
        <v>570</v>
      </c>
      <c r="D53" s="72" t="s">
        <v>199</v>
      </c>
      <c r="E53" s="72" t="s">
        <v>395</v>
      </c>
      <c r="F53" s="72" t="s">
        <v>204</v>
      </c>
      <c r="G53" s="72" t="s">
        <v>387</v>
      </c>
      <c r="H53" s="72" t="s">
        <v>388</v>
      </c>
      <c r="I53" s="72" t="s">
        <v>987</v>
      </c>
      <c r="J53" s="19" t="s">
        <v>489</v>
      </c>
      <c r="K53" s="36">
        <f>K54</f>
        <v>92.2</v>
      </c>
      <c r="L53" s="36">
        <f>L54</f>
        <v>118.7</v>
      </c>
      <c r="M53" s="36">
        <f>M54</f>
        <v>124.5</v>
      </c>
    </row>
    <row r="54" spans="1:13" ht="27" customHeight="1">
      <c r="A54" s="52">
        <f t="shared" si="0"/>
        <v>39</v>
      </c>
      <c r="B54" s="72" t="s">
        <v>1019</v>
      </c>
      <c r="C54" s="72" t="s">
        <v>570</v>
      </c>
      <c r="D54" s="72" t="s">
        <v>199</v>
      </c>
      <c r="E54" s="72" t="s">
        <v>395</v>
      </c>
      <c r="F54" s="72" t="s">
        <v>333</v>
      </c>
      <c r="G54" s="72" t="s">
        <v>979</v>
      </c>
      <c r="H54" s="72" t="s">
        <v>388</v>
      </c>
      <c r="I54" s="72" t="s">
        <v>987</v>
      </c>
      <c r="J54" s="54" t="s">
        <v>334</v>
      </c>
      <c r="K54" s="36">
        <v>92.2</v>
      </c>
      <c r="L54" s="36">
        <v>118.7</v>
      </c>
      <c r="M54" s="36">
        <v>124.5</v>
      </c>
    </row>
    <row r="55" spans="1:13" ht="21" customHeight="1">
      <c r="A55" s="52">
        <f t="shared" si="0"/>
        <v>40</v>
      </c>
      <c r="B55" s="72" t="s">
        <v>386</v>
      </c>
      <c r="C55" s="72" t="s">
        <v>570</v>
      </c>
      <c r="D55" s="72" t="s">
        <v>199</v>
      </c>
      <c r="E55" s="72" t="s">
        <v>395</v>
      </c>
      <c r="F55" s="72" t="s">
        <v>200</v>
      </c>
      <c r="G55" s="72" t="s">
        <v>387</v>
      </c>
      <c r="H55" s="72" t="s">
        <v>388</v>
      </c>
      <c r="I55" s="72" t="s">
        <v>987</v>
      </c>
      <c r="J55" s="74" t="s">
        <v>918</v>
      </c>
      <c r="K55" s="36">
        <f>K56</f>
        <v>214.7</v>
      </c>
      <c r="L55" s="36"/>
      <c r="M55" s="36"/>
    </row>
    <row r="56" spans="1:13" ht="24" customHeight="1">
      <c r="A56" s="52">
        <f t="shared" si="0"/>
        <v>41</v>
      </c>
      <c r="B56" s="72" t="s">
        <v>1019</v>
      </c>
      <c r="C56" s="72" t="s">
        <v>570</v>
      </c>
      <c r="D56" s="72" t="s">
        <v>199</v>
      </c>
      <c r="E56" s="72" t="s">
        <v>395</v>
      </c>
      <c r="F56" s="72" t="s">
        <v>201</v>
      </c>
      <c r="G56" s="72" t="s">
        <v>979</v>
      </c>
      <c r="H56" s="72" t="s">
        <v>388</v>
      </c>
      <c r="I56" s="72" t="s">
        <v>987</v>
      </c>
      <c r="J56" s="42" t="s">
        <v>919</v>
      </c>
      <c r="K56" s="36">
        <v>214.7</v>
      </c>
      <c r="L56" s="36"/>
      <c r="M56" s="36"/>
    </row>
    <row r="57" spans="1:13" ht="27" customHeight="1">
      <c r="A57" s="52">
        <f t="shared" si="0"/>
        <v>42</v>
      </c>
      <c r="B57" s="37" t="s">
        <v>386</v>
      </c>
      <c r="C57" s="37" t="s">
        <v>570</v>
      </c>
      <c r="D57" s="37" t="s">
        <v>335</v>
      </c>
      <c r="E57" s="37" t="s">
        <v>387</v>
      </c>
      <c r="F57" s="37" t="s">
        <v>386</v>
      </c>
      <c r="G57" s="37" t="s">
        <v>387</v>
      </c>
      <c r="H57" s="37" t="s">
        <v>388</v>
      </c>
      <c r="I57" s="37" t="s">
        <v>386</v>
      </c>
      <c r="J57" s="11" t="s">
        <v>336</v>
      </c>
      <c r="K57" s="35">
        <f>K60+K58</f>
        <v>727.7</v>
      </c>
      <c r="L57" s="35">
        <f>L60+L58</f>
        <v>350.4</v>
      </c>
      <c r="M57" s="35">
        <f>M60+M58</f>
        <v>354.4</v>
      </c>
    </row>
    <row r="58" spans="1:13" ht="20.25" customHeight="1">
      <c r="A58" s="52">
        <f t="shared" si="0"/>
        <v>43</v>
      </c>
      <c r="B58" s="73" t="s">
        <v>386</v>
      </c>
      <c r="C58" s="73" t="s">
        <v>570</v>
      </c>
      <c r="D58" s="73" t="s">
        <v>335</v>
      </c>
      <c r="E58" s="72" t="s">
        <v>396</v>
      </c>
      <c r="F58" s="73" t="s">
        <v>386</v>
      </c>
      <c r="G58" s="73" t="s">
        <v>387</v>
      </c>
      <c r="H58" s="73" t="s">
        <v>388</v>
      </c>
      <c r="I58" s="72">
        <v>410</v>
      </c>
      <c r="J58" s="74" t="s">
        <v>337</v>
      </c>
      <c r="K58" s="36">
        <f>K59</f>
        <v>580</v>
      </c>
      <c r="L58" s="36">
        <f>L59</f>
        <v>202.4</v>
      </c>
      <c r="M58" s="36">
        <f>M59</f>
        <v>202.4</v>
      </c>
    </row>
    <row r="59" spans="1:13" ht="27" customHeight="1">
      <c r="A59" s="52">
        <f t="shared" si="0"/>
        <v>44</v>
      </c>
      <c r="B59" s="72" t="s">
        <v>1019</v>
      </c>
      <c r="C59" s="72" t="s">
        <v>570</v>
      </c>
      <c r="D59" s="72" t="s">
        <v>335</v>
      </c>
      <c r="E59" s="72" t="s">
        <v>396</v>
      </c>
      <c r="F59" s="72" t="s">
        <v>213</v>
      </c>
      <c r="G59" s="72" t="s">
        <v>979</v>
      </c>
      <c r="H59" s="72" t="s">
        <v>388</v>
      </c>
      <c r="I59" s="72">
        <v>410</v>
      </c>
      <c r="J59" s="54" t="s">
        <v>263</v>
      </c>
      <c r="K59" s="36">
        <v>580</v>
      </c>
      <c r="L59" s="36">
        <v>202.4</v>
      </c>
      <c r="M59" s="36">
        <v>202.4</v>
      </c>
    </row>
    <row r="60" spans="1:13" ht="38.25" customHeight="1">
      <c r="A60" s="52">
        <f t="shared" si="0"/>
        <v>45</v>
      </c>
      <c r="B60" s="37" t="s">
        <v>1019</v>
      </c>
      <c r="C60" s="37" t="s">
        <v>570</v>
      </c>
      <c r="D60" s="37" t="s">
        <v>335</v>
      </c>
      <c r="E60" s="37" t="s">
        <v>338</v>
      </c>
      <c r="F60" s="37" t="s">
        <v>386</v>
      </c>
      <c r="G60" s="37" t="s">
        <v>387</v>
      </c>
      <c r="H60" s="37" t="s">
        <v>388</v>
      </c>
      <c r="I60" s="37" t="s">
        <v>386</v>
      </c>
      <c r="J60" s="19" t="s">
        <v>339</v>
      </c>
      <c r="K60" s="36">
        <f>K61</f>
        <v>147.7</v>
      </c>
      <c r="L60" s="36">
        <f>L61</f>
        <v>148</v>
      </c>
      <c r="M60" s="36">
        <f>M61</f>
        <v>152</v>
      </c>
    </row>
    <row r="61" spans="1:13" ht="26.25" customHeight="1">
      <c r="A61" s="52">
        <f t="shared" si="0"/>
        <v>46</v>
      </c>
      <c r="B61" s="37" t="s">
        <v>1019</v>
      </c>
      <c r="C61" s="37" t="s">
        <v>570</v>
      </c>
      <c r="D61" s="37" t="s">
        <v>335</v>
      </c>
      <c r="E61" s="37" t="s">
        <v>338</v>
      </c>
      <c r="F61" s="37" t="s">
        <v>188</v>
      </c>
      <c r="G61" s="37" t="s">
        <v>387</v>
      </c>
      <c r="H61" s="37" t="s">
        <v>388</v>
      </c>
      <c r="I61" s="37" t="s">
        <v>340</v>
      </c>
      <c r="J61" s="19" t="s">
        <v>341</v>
      </c>
      <c r="K61" s="36">
        <v>147.7</v>
      </c>
      <c r="L61" s="36">
        <f>L63</f>
        <v>148</v>
      </c>
      <c r="M61" s="36">
        <f>M63</f>
        <v>152</v>
      </c>
    </row>
    <row r="62" spans="1:13" ht="34.5" customHeight="1">
      <c r="A62" s="52">
        <f t="shared" si="0"/>
        <v>47</v>
      </c>
      <c r="B62" s="73" t="s">
        <v>1019</v>
      </c>
      <c r="C62" s="73" t="s">
        <v>570</v>
      </c>
      <c r="D62" s="73" t="s">
        <v>335</v>
      </c>
      <c r="E62" s="73" t="s">
        <v>338</v>
      </c>
      <c r="F62" s="73" t="s">
        <v>195</v>
      </c>
      <c r="G62" s="72" t="s">
        <v>979</v>
      </c>
      <c r="H62" s="73" t="s">
        <v>388</v>
      </c>
      <c r="I62" s="73" t="s">
        <v>340</v>
      </c>
      <c r="J62" s="87" t="s">
        <v>1808</v>
      </c>
      <c r="K62" s="36">
        <v>25</v>
      </c>
      <c r="L62" s="36"/>
      <c r="M62" s="36"/>
    </row>
    <row r="63" spans="1:13" ht="38.25" customHeight="1">
      <c r="A63" s="52">
        <f t="shared" si="0"/>
        <v>48</v>
      </c>
      <c r="B63" s="37" t="s">
        <v>1019</v>
      </c>
      <c r="C63" s="37" t="s">
        <v>570</v>
      </c>
      <c r="D63" s="37" t="s">
        <v>335</v>
      </c>
      <c r="E63" s="37" t="s">
        <v>338</v>
      </c>
      <c r="F63" s="37" t="s">
        <v>195</v>
      </c>
      <c r="G63" s="37" t="s">
        <v>983</v>
      </c>
      <c r="H63" s="37" t="s">
        <v>388</v>
      </c>
      <c r="I63" s="37" t="s">
        <v>340</v>
      </c>
      <c r="J63" s="54" t="s">
        <v>490</v>
      </c>
      <c r="K63" s="75">
        <v>122.7</v>
      </c>
      <c r="L63" s="36">
        <v>148</v>
      </c>
      <c r="M63" s="36">
        <v>152</v>
      </c>
    </row>
    <row r="64" spans="1:13" ht="18" customHeight="1">
      <c r="A64" s="52">
        <f t="shared" si="0"/>
        <v>49</v>
      </c>
      <c r="B64" s="37" t="s">
        <v>386</v>
      </c>
      <c r="C64" s="37" t="s">
        <v>570</v>
      </c>
      <c r="D64" s="37" t="s">
        <v>202</v>
      </c>
      <c r="E64" s="37" t="s">
        <v>387</v>
      </c>
      <c r="F64" s="37" t="s">
        <v>386</v>
      </c>
      <c r="G64" s="37" t="s">
        <v>387</v>
      </c>
      <c r="H64" s="37" t="s">
        <v>388</v>
      </c>
      <c r="I64" s="37" t="s">
        <v>386</v>
      </c>
      <c r="J64" s="11" t="s">
        <v>988</v>
      </c>
      <c r="K64" s="35">
        <f>K65+K70+K71+K72+K68+K69</f>
        <v>3164.5</v>
      </c>
      <c r="L64" s="35">
        <f>L65+L70+L71+L72</f>
        <v>2266</v>
      </c>
      <c r="M64" s="35">
        <f>M65+M70+M71+M72</f>
        <v>2292.2</v>
      </c>
    </row>
    <row r="65" spans="1:13" ht="59.25" customHeight="1">
      <c r="A65" s="52">
        <f t="shared" si="0"/>
        <v>50</v>
      </c>
      <c r="B65" s="37" t="s">
        <v>386</v>
      </c>
      <c r="C65" s="37" t="s">
        <v>570</v>
      </c>
      <c r="D65" s="37" t="s">
        <v>202</v>
      </c>
      <c r="E65" s="37" t="s">
        <v>203</v>
      </c>
      <c r="F65" s="37" t="s">
        <v>386</v>
      </c>
      <c r="G65" s="37" t="s">
        <v>387</v>
      </c>
      <c r="H65" s="37" t="s">
        <v>388</v>
      </c>
      <c r="I65" s="37" t="s">
        <v>989</v>
      </c>
      <c r="J65" s="12" t="s">
        <v>990</v>
      </c>
      <c r="K65" s="36">
        <f>K66+K67</f>
        <v>68.5</v>
      </c>
      <c r="L65" s="36">
        <f>L66+L67</f>
        <v>233</v>
      </c>
      <c r="M65" s="36">
        <f>M66+M67</f>
        <v>240</v>
      </c>
    </row>
    <row r="66" spans="1:13" ht="27" customHeight="1">
      <c r="A66" s="52" t="s">
        <v>119</v>
      </c>
      <c r="B66" s="37" t="s">
        <v>921</v>
      </c>
      <c r="C66" s="37" t="s">
        <v>570</v>
      </c>
      <c r="D66" s="37" t="s">
        <v>202</v>
      </c>
      <c r="E66" s="37" t="s">
        <v>203</v>
      </c>
      <c r="F66" s="37" t="s">
        <v>191</v>
      </c>
      <c r="G66" s="37" t="s">
        <v>396</v>
      </c>
      <c r="H66" s="37" t="s">
        <v>388</v>
      </c>
      <c r="I66" s="37" t="s">
        <v>989</v>
      </c>
      <c r="J66" s="12" t="s">
        <v>920</v>
      </c>
      <c r="K66" s="36">
        <v>18.5</v>
      </c>
      <c r="L66" s="36">
        <v>115</v>
      </c>
      <c r="M66" s="36">
        <v>120</v>
      </c>
    </row>
    <row r="67" spans="1:13" ht="27" customHeight="1">
      <c r="A67" s="52" t="s">
        <v>120</v>
      </c>
      <c r="B67" s="37" t="s">
        <v>922</v>
      </c>
      <c r="C67" s="37" t="s">
        <v>570</v>
      </c>
      <c r="D67" s="37" t="s">
        <v>202</v>
      </c>
      <c r="E67" s="37" t="s">
        <v>203</v>
      </c>
      <c r="F67" s="37" t="s">
        <v>204</v>
      </c>
      <c r="G67" s="37" t="s">
        <v>396</v>
      </c>
      <c r="H67" s="37" t="s">
        <v>388</v>
      </c>
      <c r="I67" s="37" t="s">
        <v>989</v>
      </c>
      <c r="J67" s="12" t="s">
        <v>923</v>
      </c>
      <c r="K67" s="36">
        <v>50</v>
      </c>
      <c r="L67" s="36">
        <v>118</v>
      </c>
      <c r="M67" s="36">
        <v>120</v>
      </c>
    </row>
    <row r="68" spans="1:13" ht="37.5" customHeight="1">
      <c r="A68" s="52">
        <f>A65+1</f>
        <v>51</v>
      </c>
      <c r="B68" s="72" t="s">
        <v>980</v>
      </c>
      <c r="C68" s="72">
        <v>1</v>
      </c>
      <c r="D68" s="72" t="s">
        <v>202</v>
      </c>
      <c r="E68" s="72" t="s">
        <v>491</v>
      </c>
      <c r="F68" s="72" t="s">
        <v>386</v>
      </c>
      <c r="G68" s="72" t="s">
        <v>396</v>
      </c>
      <c r="H68" s="72" t="s">
        <v>388</v>
      </c>
      <c r="I68" s="72" t="s">
        <v>989</v>
      </c>
      <c r="J68" s="54" t="s">
        <v>492</v>
      </c>
      <c r="K68" s="36">
        <v>26.5</v>
      </c>
      <c r="L68" s="36"/>
      <c r="M68" s="36"/>
    </row>
    <row r="69" spans="1:13" ht="27" customHeight="1">
      <c r="A69" s="52">
        <f>A68+1</f>
        <v>52</v>
      </c>
      <c r="B69" s="72" t="s">
        <v>980</v>
      </c>
      <c r="C69" s="72" t="s">
        <v>570</v>
      </c>
      <c r="D69" s="72" t="s">
        <v>202</v>
      </c>
      <c r="E69" s="72" t="s">
        <v>348</v>
      </c>
      <c r="F69" s="72" t="s">
        <v>191</v>
      </c>
      <c r="G69" s="72" t="s">
        <v>396</v>
      </c>
      <c r="H69" s="72" t="s">
        <v>388</v>
      </c>
      <c r="I69" s="72" t="s">
        <v>989</v>
      </c>
      <c r="J69" s="54" t="s">
        <v>493</v>
      </c>
      <c r="K69" s="36">
        <v>767.5</v>
      </c>
      <c r="L69" s="36"/>
      <c r="M69" s="36"/>
    </row>
    <row r="70" spans="1:13" ht="26.25" customHeight="1">
      <c r="A70" s="52">
        <f>A69+1</f>
        <v>53</v>
      </c>
      <c r="B70" s="37" t="s">
        <v>386</v>
      </c>
      <c r="C70" s="37" t="s">
        <v>570</v>
      </c>
      <c r="D70" s="37" t="s">
        <v>202</v>
      </c>
      <c r="E70" s="37" t="s">
        <v>210</v>
      </c>
      <c r="F70" s="37" t="s">
        <v>191</v>
      </c>
      <c r="G70" s="37" t="s">
        <v>979</v>
      </c>
      <c r="H70" s="37" t="s">
        <v>388</v>
      </c>
      <c r="I70" s="37" t="s">
        <v>989</v>
      </c>
      <c r="J70" s="19" t="s">
        <v>325</v>
      </c>
      <c r="K70" s="36">
        <v>130</v>
      </c>
      <c r="L70" s="36">
        <v>120</v>
      </c>
      <c r="M70" s="36">
        <v>122.2</v>
      </c>
    </row>
    <row r="71" spans="1:13" ht="48">
      <c r="A71" s="52">
        <f>A70+1</f>
        <v>54</v>
      </c>
      <c r="B71" s="37" t="s">
        <v>386</v>
      </c>
      <c r="C71" s="37" t="s">
        <v>570</v>
      </c>
      <c r="D71" s="37" t="s">
        <v>202</v>
      </c>
      <c r="E71" s="37" t="s">
        <v>211</v>
      </c>
      <c r="F71" s="37" t="s">
        <v>386</v>
      </c>
      <c r="G71" s="37" t="s">
        <v>396</v>
      </c>
      <c r="H71" s="37" t="s">
        <v>388</v>
      </c>
      <c r="I71" s="37" t="s">
        <v>989</v>
      </c>
      <c r="J71" s="25" t="s">
        <v>257</v>
      </c>
      <c r="K71" s="36">
        <v>360</v>
      </c>
      <c r="L71" s="36">
        <v>228</v>
      </c>
      <c r="M71" s="36">
        <v>230</v>
      </c>
    </row>
    <row r="72" spans="1:13" s="6" customFormat="1" ht="26.25" customHeight="1">
      <c r="A72" s="52">
        <f>A71+1</f>
        <v>55</v>
      </c>
      <c r="B72" s="39" t="s">
        <v>386</v>
      </c>
      <c r="C72" s="39" t="s">
        <v>570</v>
      </c>
      <c r="D72" s="39" t="s">
        <v>202</v>
      </c>
      <c r="E72" s="39" t="s">
        <v>212</v>
      </c>
      <c r="F72" s="39" t="s">
        <v>386</v>
      </c>
      <c r="G72" s="39" t="s">
        <v>387</v>
      </c>
      <c r="H72" s="39" t="s">
        <v>388</v>
      </c>
      <c r="I72" s="39" t="s">
        <v>989</v>
      </c>
      <c r="J72" s="12" t="s">
        <v>924</v>
      </c>
      <c r="K72" s="36">
        <f>K73+K74+K75+K77+K79+K78+K76</f>
        <v>1812</v>
      </c>
      <c r="L72" s="36">
        <f>L73+L74+L75+L77+L79</f>
        <v>1685</v>
      </c>
      <c r="M72" s="36">
        <f>M73+M74+M75+M77+M79</f>
        <v>1700</v>
      </c>
    </row>
    <row r="73" spans="1:13" s="6" customFormat="1" ht="30" customHeight="1">
      <c r="A73" s="52" t="s">
        <v>121</v>
      </c>
      <c r="B73" s="39" t="s">
        <v>1019</v>
      </c>
      <c r="C73" s="39" t="s">
        <v>570</v>
      </c>
      <c r="D73" s="39" t="s">
        <v>202</v>
      </c>
      <c r="E73" s="39" t="s">
        <v>212</v>
      </c>
      <c r="F73" s="39" t="s">
        <v>213</v>
      </c>
      <c r="G73" s="39" t="s">
        <v>979</v>
      </c>
      <c r="H73" s="39" t="s">
        <v>388</v>
      </c>
      <c r="I73" s="39" t="s">
        <v>989</v>
      </c>
      <c r="J73" s="19" t="s">
        <v>456</v>
      </c>
      <c r="K73" s="36">
        <v>17</v>
      </c>
      <c r="L73" s="36">
        <v>16</v>
      </c>
      <c r="M73" s="36">
        <v>17</v>
      </c>
    </row>
    <row r="74" spans="1:13" ht="30" customHeight="1">
      <c r="A74" s="52" t="s">
        <v>122</v>
      </c>
      <c r="B74" s="39" t="s">
        <v>921</v>
      </c>
      <c r="C74" s="39" t="s">
        <v>570</v>
      </c>
      <c r="D74" s="39" t="s">
        <v>202</v>
      </c>
      <c r="E74" s="39" t="s">
        <v>212</v>
      </c>
      <c r="F74" s="39" t="s">
        <v>213</v>
      </c>
      <c r="G74" s="39" t="s">
        <v>979</v>
      </c>
      <c r="H74" s="39" t="s">
        <v>388</v>
      </c>
      <c r="I74" s="39" t="s">
        <v>989</v>
      </c>
      <c r="J74" s="19" t="s">
        <v>456</v>
      </c>
      <c r="K74" s="36">
        <v>1480</v>
      </c>
      <c r="L74" s="36">
        <v>1484</v>
      </c>
      <c r="M74" s="36">
        <v>1487</v>
      </c>
    </row>
    <row r="75" spans="1:13" ht="29.25" customHeight="1">
      <c r="A75" s="52" t="s">
        <v>123</v>
      </c>
      <c r="B75" s="39" t="s">
        <v>922</v>
      </c>
      <c r="C75" s="39" t="s">
        <v>570</v>
      </c>
      <c r="D75" s="39" t="s">
        <v>202</v>
      </c>
      <c r="E75" s="39" t="s">
        <v>212</v>
      </c>
      <c r="F75" s="39" t="s">
        <v>213</v>
      </c>
      <c r="G75" s="39" t="s">
        <v>979</v>
      </c>
      <c r="H75" s="39" t="s">
        <v>388</v>
      </c>
      <c r="I75" s="39" t="s">
        <v>989</v>
      </c>
      <c r="J75" s="19" t="s">
        <v>456</v>
      </c>
      <c r="K75" s="36">
        <v>25</v>
      </c>
      <c r="L75" s="36">
        <v>45</v>
      </c>
      <c r="M75" s="36">
        <v>50</v>
      </c>
    </row>
    <row r="76" spans="1:13" ht="29.25" customHeight="1">
      <c r="A76" s="52" t="s">
        <v>124</v>
      </c>
      <c r="B76" s="39" t="s">
        <v>125</v>
      </c>
      <c r="C76" s="39" t="s">
        <v>570</v>
      </c>
      <c r="D76" s="39" t="s">
        <v>202</v>
      </c>
      <c r="E76" s="39" t="s">
        <v>212</v>
      </c>
      <c r="F76" s="39" t="s">
        <v>213</v>
      </c>
      <c r="G76" s="39" t="s">
        <v>979</v>
      </c>
      <c r="H76" s="39" t="s">
        <v>388</v>
      </c>
      <c r="I76" s="39" t="s">
        <v>989</v>
      </c>
      <c r="J76" s="19" t="s">
        <v>456</v>
      </c>
      <c r="K76" s="36">
        <v>40</v>
      </c>
      <c r="L76" s="36"/>
      <c r="M76" s="36"/>
    </row>
    <row r="77" spans="1:13" ht="27" customHeight="1">
      <c r="A77" s="52" t="s">
        <v>126</v>
      </c>
      <c r="B77" s="39" t="s">
        <v>982</v>
      </c>
      <c r="C77" s="39" t="s">
        <v>570</v>
      </c>
      <c r="D77" s="39" t="s">
        <v>202</v>
      </c>
      <c r="E77" s="39" t="s">
        <v>212</v>
      </c>
      <c r="F77" s="39" t="s">
        <v>213</v>
      </c>
      <c r="G77" s="39" t="s">
        <v>979</v>
      </c>
      <c r="H77" s="39" t="s">
        <v>388</v>
      </c>
      <c r="I77" s="39" t="s">
        <v>989</v>
      </c>
      <c r="J77" s="19" t="s">
        <v>456</v>
      </c>
      <c r="K77" s="36">
        <v>55</v>
      </c>
      <c r="L77" s="36">
        <v>125</v>
      </c>
      <c r="M77" s="36">
        <v>128</v>
      </c>
    </row>
    <row r="78" spans="1:13" ht="27" customHeight="1">
      <c r="A78" s="52" t="s">
        <v>127</v>
      </c>
      <c r="B78" s="39" t="s">
        <v>1186</v>
      </c>
      <c r="C78" s="39" t="s">
        <v>570</v>
      </c>
      <c r="D78" s="39" t="s">
        <v>202</v>
      </c>
      <c r="E78" s="39" t="s">
        <v>212</v>
      </c>
      <c r="F78" s="39" t="s">
        <v>213</v>
      </c>
      <c r="G78" s="39" t="s">
        <v>979</v>
      </c>
      <c r="H78" s="39" t="s">
        <v>388</v>
      </c>
      <c r="I78" s="39" t="s">
        <v>989</v>
      </c>
      <c r="J78" s="19" t="s">
        <v>456</v>
      </c>
      <c r="K78" s="36">
        <v>10</v>
      </c>
      <c r="L78" s="36"/>
      <c r="M78" s="36"/>
    </row>
    <row r="79" spans="1:13" ht="32.25" customHeight="1">
      <c r="A79" s="52" t="s">
        <v>127</v>
      </c>
      <c r="B79" s="37" t="s">
        <v>980</v>
      </c>
      <c r="C79" s="39" t="s">
        <v>570</v>
      </c>
      <c r="D79" s="39" t="s">
        <v>202</v>
      </c>
      <c r="E79" s="39" t="s">
        <v>212</v>
      </c>
      <c r="F79" s="39" t="s">
        <v>213</v>
      </c>
      <c r="G79" s="39" t="s">
        <v>979</v>
      </c>
      <c r="H79" s="39" t="s">
        <v>388</v>
      </c>
      <c r="I79" s="39" t="s">
        <v>989</v>
      </c>
      <c r="J79" s="19" t="s">
        <v>456</v>
      </c>
      <c r="K79" s="36">
        <v>185</v>
      </c>
      <c r="L79" s="36">
        <v>15</v>
      </c>
      <c r="M79" s="36">
        <v>18</v>
      </c>
    </row>
    <row r="80" spans="1:13" ht="20.25" customHeight="1">
      <c r="A80" s="52">
        <f>A72+1</f>
        <v>56</v>
      </c>
      <c r="B80" s="78" t="s">
        <v>386</v>
      </c>
      <c r="C80" s="92" t="s">
        <v>570</v>
      </c>
      <c r="D80" s="92" t="s">
        <v>794</v>
      </c>
      <c r="E80" s="92" t="s">
        <v>387</v>
      </c>
      <c r="F80" s="92" t="s">
        <v>386</v>
      </c>
      <c r="G80" s="92" t="s">
        <v>387</v>
      </c>
      <c r="H80" s="92" t="s">
        <v>388</v>
      </c>
      <c r="I80" s="92" t="s">
        <v>775</v>
      </c>
      <c r="J80" s="85" t="s">
        <v>1809</v>
      </c>
      <c r="K80" s="35">
        <f>K81</f>
        <v>807.2</v>
      </c>
      <c r="L80" s="36"/>
      <c r="M80" s="36"/>
    </row>
    <row r="81" spans="1:13" ht="19.5" customHeight="1">
      <c r="A81" s="52">
        <f>A80+1</f>
        <v>57</v>
      </c>
      <c r="B81" s="73" t="s">
        <v>386</v>
      </c>
      <c r="C81" s="88" t="s">
        <v>570</v>
      </c>
      <c r="D81" s="88" t="s">
        <v>794</v>
      </c>
      <c r="E81" s="88" t="s">
        <v>979</v>
      </c>
      <c r="F81" s="88" t="s">
        <v>386</v>
      </c>
      <c r="G81" s="88" t="s">
        <v>387</v>
      </c>
      <c r="H81" s="88" t="s">
        <v>388</v>
      </c>
      <c r="I81" s="88" t="s">
        <v>775</v>
      </c>
      <c r="J81" s="86" t="s">
        <v>1810</v>
      </c>
      <c r="K81" s="36">
        <f>K82+K83</f>
        <v>807.2</v>
      </c>
      <c r="L81" s="36"/>
      <c r="M81" s="36"/>
    </row>
    <row r="82" spans="1:13" ht="16.5" customHeight="1">
      <c r="A82" s="52">
        <f aca="true" t="shared" si="3" ref="A82:A95">A81+1</f>
        <v>58</v>
      </c>
      <c r="B82" s="72" t="s">
        <v>1019</v>
      </c>
      <c r="C82" s="93" t="s">
        <v>570</v>
      </c>
      <c r="D82" s="93" t="s">
        <v>794</v>
      </c>
      <c r="E82" s="93" t="s">
        <v>979</v>
      </c>
      <c r="F82" s="93" t="s">
        <v>213</v>
      </c>
      <c r="G82" s="93" t="s">
        <v>979</v>
      </c>
      <c r="H82" s="93" t="s">
        <v>388</v>
      </c>
      <c r="I82" s="93" t="s">
        <v>775</v>
      </c>
      <c r="J82" s="86" t="s">
        <v>1811</v>
      </c>
      <c r="K82" s="36">
        <v>552.2</v>
      </c>
      <c r="L82" s="36"/>
      <c r="M82" s="36"/>
    </row>
    <row r="83" spans="1:13" ht="14.25" customHeight="1">
      <c r="A83" s="52">
        <f t="shared" si="3"/>
        <v>59</v>
      </c>
      <c r="B83" s="72" t="s">
        <v>313</v>
      </c>
      <c r="C83" s="93" t="s">
        <v>570</v>
      </c>
      <c r="D83" s="93" t="s">
        <v>794</v>
      </c>
      <c r="E83" s="93" t="s">
        <v>979</v>
      </c>
      <c r="F83" s="93" t="s">
        <v>213</v>
      </c>
      <c r="G83" s="93" t="s">
        <v>979</v>
      </c>
      <c r="H83" s="93" t="s">
        <v>388</v>
      </c>
      <c r="I83" s="93" t="s">
        <v>775</v>
      </c>
      <c r="J83" s="86" t="s">
        <v>1811</v>
      </c>
      <c r="K83" s="36">
        <v>255</v>
      </c>
      <c r="L83" s="36"/>
      <c r="M83" s="36"/>
    </row>
    <row r="84" spans="1:16" ht="14.25" customHeight="1">
      <c r="A84" s="52">
        <f t="shared" si="3"/>
        <v>60</v>
      </c>
      <c r="B84" s="34" t="s">
        <v>386</v>
      </c>
      <c r="C84" s="34" t="s">
        <v>974</v>
      </c>
      <c r="D84" s="34" t="s">
        <v>387</v>
      </c>
      <c r="E84" s="34" t="s">
        <v>387</v>
      </c>
      <c r="F84" s="34" t="s">
        <v>386</v>
      </c>
      <c r="G84" s="34" t="s">
        <v>387</v>
      </c>
      <c r="H84" s="34" t="s">
        <v>388</v>
      </c>
      <c r="I84" s="34" t="s">
        <v>386</v>
      </c>
      <c r="J84" s="22" t="s">
        <v>576</v>
      </c>
      <c r="K84" s="35">
        <f>K85+K162+K160+K157</f>
        <v>820221.9000000001</v>
      </c>
      <c r="L84" s="35">
        <f>L85</f>
        <v>654256.3999999999</v>
      </c>
      <c r="M84" s="35">
        <f>M85</f>
        <v>687937.3</v>
      </c>
      <c r="N84" s="130"/>
      <c r="O84" s="16"/>
      <c r="P84" s="16"/>
    </row>
    <row r="85" spans="1:16" ht="27.75" customHeight="1">
      <c r="A85" s="52">
        <f t="shared" si="3"/>
        <v>61</v>
      </c>
      <c r="B85" s="37" t="s">
        <v>386</v>
      </c>
      <c r="C85" s="37" t="s">
        <v>974</v>
      </c>
      <c r="D85" s="37" t="s">
        <v>395</v>
      </c>
      <c r="E85" s="37" t="s">
        <v>387</v>
      </c>
      <c r="F85" s="37" t="s">
        <v>386</v>
      </c>
      <c r="G85" s="37" t="s">
        <v>387</v>
      </c>
      <c r="H85" s="37" t="s">
        <v>388</v>
      </c>
      <c r="I85" s="37" t="s">
        <v>386</v>
      </c>
      <c r="J85" s="11" t="s">
        <v>577</v>
      </c>
      <c r="K85" s="35">
        <f>K86+K91+K122+K152</f>
        <v>820658.8</v>
      </c>
      <c r="L85" s="35">
        <f>L86+L91+L122+L152</f>
        <v>654256.3999999999</v>
      </c>
      <c r="M85" s="35">
        <f>M86+M91+M122+M152</f>
        <v>687937.3</v>
      </c>
      <c r="N85" s="16"/>
      <c r="O85" s="16"/>
      <c r="P85" s="16"/>
    </row>
    <row r="86" spans="1:13" ht="27.75" customHeight="1">
      <c r="A86" s="52">
        <f t="shared" si="3"/>
        <v>62</v>
      </c>
      <c r="B86" s="37" t="s">
        <v>895</v>
      </c>
      <c r="C86" s="37" t="s">
        <v>974</v>
      </c>
      <c r="D86" s="37" t="s">
        <v>395</v>
      </c>
      <c r="E86" s="37" t="s">
        <v>983</v>
      </c>
      <c r="F86" s="37" t="s">
        <v>386</v>
      </c>
      <c r="G86" s="37" t="s">
        <v>387</v>
      </c>
      <c r="H86" s="37" t="s">
        <v>388</v>
      </c>
      <c r="I86" s="37" t="s">
        <v>578</v>
      </c>
      <c r="J86" s="38" t="s">
        <v>494</v>
      </c>
      <c r="K86" s="36">
        <f>K87+K89</f>
        <v>292413.7</v>
      </c>
      <c r="L86" s="36">
        <f>L87+L89</f>
        <v>230185.9</v>
      </c>
      <c r="M86" s="36">
        <f>M87+M89</f>
        <v>230185.9</v>
      </c>
    </row>
    <row r="87" spans="1:16" ht="15.75" customHeight="1">
      <c r="A87" s="52">
        <f t="shared" si="3"/>
        <v>63</v>
      </c>
      <c r="B87" s="37" t="s">
        <v>895</v>
      </c>
      <c r="C87" s="37" t="s">
        <v>974</v>
      </c>
      <c r="D87" s="37" t="s">
        <v>395</v>
      </c>
      <c r="E87" s="37" t="s">
        <v>342</v>
      </c>
      <c r="F87" s="37" t="s">
        <v>894</v>
      </c>
      <c r="G87" s="37" t="s">
        <v>387</v>
      </c>
      <c r="H87" s="37" t="s">
        <v>388</v>
      </c>
      <c r="I87" s="37" t="s">
        <v>578</v>
      </c>
      <c r="J87" s="12" t="s">
        <v>579</v>
      </c>
      <c r="K87" s="36">
        <f>K88</f>
        <v>256539.2</v>
      </c>
      <c r="L87" s="36">
        <f>L88</f>
        <v>205231.4</v>
      </c>
      <c r="M87" s="36">
        <f>M88</f>
        <v>205231.4</v>
      </c>
      <c r="N87" s="16"/>
      <c r="O87" s="16"/>
      <c r="P87" s="16"/>
    </row>
    <row r="88" spans="1:16" ht="25.5" customHeight="1">
      <c r="A88" s="52">
        <f t="shared" si="3"/>
        <v>64</v>
      </c>
      <c r="B88" s="37" t="s">
        <v>895</v>
      </c>
      <c r="C88" s="37" t="s">
        <v>974</v>
      </c>
      <c r="D88" s="37" t="s">
        <v>395</v>
      </c>
      <c r="E88" s="37" t="s">
        <v>342</v>
      </c>
      <c r="F88" s="37" t="s">
        <v>894</v>
      </c>
      <c r="G88" s="37" t="s">
        <v>979</v>
      </c>
      <c r="H88" s="37" t="s">
        <v>214</v>
      </c>
      <c r="I88" s="37" t="s">
        <v>578</v>
      </c>
      <c r="J88" s="12" t="s">
        <v>495</v>
      </c>
      <c r="K88" s="36">
        <v>256539.2</v>
      </c>
      <c r="L88" s="36">
        <v>205231.4</v>
      </c>
      <c r="M88" s="36">
        <v>205231.4</v>
      </c>
      <c r="N88" s="16"/>
      <c r="O88" s="16"/>
      <c r="P88" s="16"/>
    </row>
    <row r="89" spans="1:16" ht="25.5" customHeight="1">
      <c r="A89" s="52">
        <f t="shared" si="3"/>
        <v>65</v>
      </c>
      <c r="B89" s="37" t="s">
        <v>895</v>
      </c>
      <c r="C89" s="37" t="s">
        <v>974</v>
      </c>
      <c r="D89" s="37" t="s">
        <v>395</v>
      </c>
      <c r="E89" s="37" t="s">
        <v>342</v>
      </c>
      <c r="F89" s="37" t="s">
        <v>343</v>
      </c>
      <c r="G89" s="37" t="s">
        <v>387</v>
      </c>
      <c r="H89" s="37" t="s">
        <v>388</v>
      </c>
      <c r="I89" s="37" t="s">
        <v>578</v>
      </c>
      <c r="J89" s="12" t="s">
        <v>207</v>
      </c>
      <c r="K89" s="36">
        <f>K90</f>
        <v>35874.5</v>
      </c>
      <c r="L89" s="36">
        <f>L90</f>
        <v>24954.5</v>
      </c>
      <c r="M89" s="36">
        <f>M90</f>
        <v>24954.5</v>
      </c>
      <c r="N89" s="16"/>
      <c r="O89" s="16"/>
      <c r="P89" s="16"/>
    </row>
    <row r="90" spans="1:16" ht="23.25" customHeight="1">
      <c r="A90" s="52">
        <f t="shared" si="3"/>
        <v>66</v>
      </c>
      <c r="B90" s="37" t="s">
        <v>895</v>
      </c>
      <c r="C90" s="37" t="s">
        <v>974</v>
      </c>
      <c r="D90" s="37" t="s">
        <v>395</v>
      </c>
      <c r="E90" s="37" t="s">
        <v>342</v>
      </c>
      <c r="F90" s="37" t="s">
        <v>343</v>
      </c>
      <c r="G90" s="37" t="s">
        <v>979</v>
      </c>
      <c r="H90" s="37" t="s">
        <v>388</v>
      </c>
      <c r="I90" s="37" t="s">
        <v>578</v>
      </c>
      <c r="J90" s="12" t="s">
        <v>453</v>
      </c>
      <c r="K90" s="36">
        <v>35874.5</v>
      </c>
      <c r="L90" s="36">
        <v>24954.5</v>
      </c>
      <c r="M90" s="36">
        <v>24954.5</v>
      </c>
      <c r="N90" s="16"/>
      <c r="O90" s="16"/>
      <c r="P90" s="16"/>
    </row>
    <row r="91" spans="1:16" ht="24" customHeight="1">
      <c r="A91" s="52">
        <f t="shared" si="3"/>
        <v>67</v>
      </c>
      <c r="B91" s="37" t="s">
        <v>895</v>
      </c>
      <c r="C91" s="37" t="s">
        <v>974</v>
      </c>
      <c r="D91" s="37" t="s">
        <v>395</v>
      </c>
      <c r="E91" s="37" t="s">
        <v>344</v>
      </c>
      <c r="F91" s="37" t="s">
        <v>386</v>
      </c>
      <c r="G91" s="37" t="s">
        <v>387</v>
      </c>
      <c r="H91" s="37" t="s">
        <v>388</v>
      </c>
      <c r="I91" s="37" t="s">
        <v>578</v>
      </c>
      <c r="J91" s="12" t="s">
        <v>496</v>
      </c>
      <c r="K91" s="36">
        <f>K92+K93+K95+K94</f>
        <v>110910.59999999998</v>
      </c>
      <c r="L91" s="36">
        <f>L92+L93+L95</f>
        <v>27859.8</v>
      </c>
      <c r="M91" s="36">
        <f>M92+M93+M95</f>
        <v>61351.8</v>
      </c>
      <c r="N91" s="130"/>
      <c r="O91" s="16"/>
      <c r="P91" s="16"/>
    </row>
    <row r="92" spans="1:16" ht="26.25" customHeight="1">
      <c r="A92" s="52">
        <f t="shared" si="3"/>
        <v>68</v>
      </c>
      <c r="B92" s="53" t="s">
        <v>895</v>
      </c>
      <c r="C92" s="53" t="s">
        <v>974</v>
      </c>
      <c r="D92" s="53" t="s">
        <v>395</v>
      </c>
      <c r="E92" s="53" t="s">
        <v>344</v>
      </c>
      <c r="F92" s="53" t="s">
        <v>497</v>
      </c>
      <c r="G92" s="53" t="s">
        <v>979</v>
      </c>
      <c r="H92" s="53" t="s">
        <v>388</v>
      </c>
      <c r="I92" s="53" t="s">
        <v>578</v>
      </c>
      <c r="J92" s="43" t="s">
        <v>498</v>
      </c>
      <c r="K92" s="36">
        <v>7363.5</v>
      </c>
      <c r="L92" s="36"/>
      <c r="M92" s="36">
        <f>33665.3-173.3</f>
        <v>33492</v>
      </c>
      <c r="N92" s="16"/>
      <c r="O92" s="16"/>
      <c r="P92" s="16"/>
    </row>
    <row r="93" spans="1:16" ht="15.75" customHeight="1">
      <c r="A93" s="52">
        <f t="shared" si="3"/>
        <v>69</v>
      </c>
      <c r="B93" s="53" t="s">
        <v>895</v>
      </c>
      <c r="C93" s="53" t="s">
        <v>974</v>
      </c>
      <c r="D93" s="53" t="s">
        <v>395</v>
      </c>
      <c r="E93" s="53" t="s">
        <v>203</v>
      </c>
      <c r="F93" s="53" t="s">
        <v>499</v>
      </c>
      <c r="G93" s="53" t="s">
        <v>979</v>
      </c>
      <c r="H93" s="53" t="s">
        <v>388</v>
      </c>
      <c r="I93" s="53" t="s">
        <v>578</v>
      </c>
      <c r="J93" s="43" t="s">
        <v>500</v>
      </c>
      <c r="K93" s="36">
        <v>549.9</v>
      </c>
      <c r="L93" s="36"/>
      <c r="M93" s="36"/>
      <c r="N93" s="16"/>
      <c r="O93" s="16"/>
      <c r="P93" s="16"/>
    </row>
    <row r="94" spans="1:16" ht="75.75" customHeight="1">
      <c r="A94" s="52">
        <f t="shared" si="3"/>
        <v>70</v>
      </c>
      <c r="B94" s="53" t="s">
        <v>895</v>
      </c>
      <c r="C94" s="53" t="s">
        <v>974</v>
      </c>
      <c r="D94" s="53" t="s">
        <v>395</v>
      </c>
      <c r="E94" s="53" t="s">
        <v>203</v>
      </c>
      <c r="F94" s="53" t="s">
        <v>1812</v>
      </c>
      <c r="G94" s="53" t="s">
        <v>979</v>
      </c>
      <c r="H94" s="53" t="s">
        <v>388</v>
      </c>
      <c r="I94" s="53" t="s">
        <v>578</v>
      </c>
      <c r="J94" s="94" t="s">
        <v>1813</v>
      </c>
      <c r="K94" s="36">
        <v>2617.9</v>
      </c>
      <c r="L94" s="36"/>
      <c r="M94" s="36"/>
      <c r="N94" s="16"/>
      <c r="O94" s="16"/>
      <c r="P94" s="16"/>
    </row>
    <row r="95" spans="1:13" ht="15.75" customHeight="1">
      <c r="A95" s="52">
        <f t="shared" si="3"/>
        <v>71</v>
      </c>
      <c r="B95" s="53" t="s">
        <v>895</v>
      </c>
      <c r="C95" s="53" t="s">
        <v>974</v>
      </c>
      <c r="D95" s="53" t="s">
        <v>395</v>
      </c>
      <c r="E95" s="53" t="s">
        <v>345</v>
      </c>
      <c r="F95" s="53" t="s">
        <v>215</v>
      </c>
      <c r="G95" s="53" t="s">
        <v>979</v>
      </c>
      <c r="H95" s="53" t="s">
        <v>388</v>
      </c>
      <c r="I95" s="53" t="s">
        <v>578</v>
      </c>
      <c r="J95" s="12" t="s">
        <v>457</v>
      </c>
      <c r="K95" s="36">
        <f>K99+K100+K105+K106+K108+K112+K113+K114+K115+K116+K96+K97+K98+K101+K102+K103+K107+K109+K110+K111+K104+K117+K118+K119+K120+K121</f>
        <v>100379.29999999999</v>
      </c>
      <c r="L95" s="36">
        <f>L99+L100+L105+L106+L108+L112+L113+L114+L115+L116</f>
        <v>27859.8</v>
      </c>
      <c r="M95" s="36">
        <f>M99+M100+M105+M106+M108+M112+M113+M114+M115+M116</f>
        <v>27859.8</v>
      </c>
    </row>
    <row r="96" spans="1:13" ht="63.75" customHeight="1">
      <c r="A96" s="52" t="s">
        <v>128</v>
      </c>
      <c r="B96" s="37" t="s">
        <v>895</v>
      </c>
      <c r="C96" s="37" t="s">
        <v>974</v>
      </c>
      <c r="D96" s="37" t="s">
        <v>395</v>
      </c>
      <c r="E96" s="37" t="s">
        <v>345</v>
      </c>
      <c r="F96" s="37" t="s">
        <v>215</v>
      </c>
      <c r="G96" s="37" t="s">
        <v>979</v>
      </c>
      <c r="H96" s="37" t="s">
        <v>1814</v>
      </c>
      <c r="I96" s="37" t="s">
        <v>578</v>
      </c>
      <c r="J96" s="94" t="s">
        <v>1815</v>
      </c>
      <c r="K96" s="36">
        <v>6188</v>
      </c>
      <c r="L96" s="36"/>
      <c r="M96" s="36"/>
    </row>
    <row r="97" spans="1:13" ht="76.5" customHeight="1">
      <c r="A97" s="52" t="s">
        <v>129</v>
      </c>
      <c r="B97" s="37" t="s">
        <v>895</v>
      </c>
      <c r="C97" s="37" t="s">
        <v>974</v>
      </c>
      <c r="D97" s="37" t="s">
        <v>395</v>
      </c>
      <c r="E97" s="37" t="s">
        <v>345</v>
      </c>
      <c r="F97" s="37" t="s">
        <v>215</v>
      </c>
      <c r="G97" s="37" t="s">
        <v>979</v>
      </c>
      <c r="H97" s="37" t="s">
        <v>1816</v>
      </c>
      <c r="I97" s="37" t="s">
        <v>578</v>
      </c>
      <c r="J97" s="94" t="s">
        <v>1817</v>
      </c>
      <c r="K97" s="36">
        <v>184.6</v>
      </c>
      <c r="L97" s="36"/>
      <c r="M97" s="36"/>
    </row>
    <row r="98" spans="1:13" ht="69.75" customHeight="1">
      <c r="A98" s="52" t="s">
        <v>130</v>
      </c>
      <c r="B98" s="37" t="s">
        <v>895</v>
      </c>
      <c r="C98" s="37" t="s">
        <v>974</v>
      </c>
      <c r="D98" s="37" t="s">
        <v>395</v>
      </c>
      <c r="E98" s="37" t="s">
        <v>345</v>
      </c>
      <c r="F98" s="37" t="s">
        <v>215</v>
      </c>
      <c r="G98" s="37" t="s">
        <v>979</v>
      </c>
      <c r="H98" s="37" t="s">
        <v>1818</v>
      </c>
      <c r="I98" s="37" t="s">
        <v>578</v>
      </c>
      <c r="J98" s="94" t="s">
        <v>1819</v>
      </c>
      <c r="K98" s="36">
        <v>596.5</v>
      </c>
      <c r="L98" s="36"/>
      <c r="M98" s="36"/>
    </row>
    <row r="99" spans="1:13" ht="74.25" customHeight="1">
      <c r="A99" s="52" t="s">
        <v>131</v>
      </c>
      <c r="B99" s="37" t="s">
        <v>895</v>
      </c>
      <c r="C99" s="37" t="s">
        <v>974</v>
      </c>
      <c r="D99" s="37" t="s">
        <v>395</v>
      </c>
      <c r="E99" s="37" t="s">
        <v>345</v>
      </c>
      <c r="F99" s="37" t="s">
        <v>215</v>
      </c>
      <c r="G99" s="37" t="s">
        <v>979</v>
      </c>
      <c r="H99" s="37" t="s">
        <v>501</v>
      </c>
      <c r="I99" s="37" t="s">
        <v>578</v>
      </c>
      <c r="J99" s="76" t="s">
        <v>502</v>
      </c>
      <c r="K99" s="36">
        <v>707.1</v>
      </c>
      <c r="L99" s="36"/>
      <c r="M99" s="36"/>
    </row>
    <row r="100" spans="1:13" ht="28.5" customHeight="1">
      <c r="A100" s="52" t="s">
        <v>132</v>
      </c>
      <c r="B100" s="37" t="s">
        <v>895</v>
      </c>
      <c r="C100" s="37" t="s">
        <v>974</v>
      </c>
      <c r="D100" s="37" t="s">
        <v>395</v>
      </c>
      <c r="E100" s="37" t="s">
        <v>345</v>
      </c>
      <c r="F100" s="37" t="s">
        <v>215</v>
      </c>
      <c r="G100" s="37" t="s">
        <v>979</v>
      </c>
      <c r="H100" s="37" t="s">
        <v>503</v>
      </c>
      <c r="I100" s="37" t="s">
        <v>578</v>
      </c>
      <c r="J100" s="43" t="s">
        <v>504</v>
      </c>
      <c r="K100" s="36">
        <v>788</v>
      </c>
      <c r="L100" s="36"/>
      <c r="M100" s="36"/>
    </row>
    <row r="101" spans="1:13" ht="96.75" customHeight="1">
      <c r="A101" s="52" t="s">
        <v>133</v>
      </c>
      <c r="B101" s="37" t="s">
        <v>895</v>
      </c>
      <c r="C101" s="37" t="s">
        <v>974</v>
      </c>
      <c r="D101" s="37" t="s">
        <v>395</v>
      </c>
      <c r="E101" s="37" t="s">
        <v>345</v>
      </c>
      <c r="F101" s="37" t="s">
        <v>215</v>
      </c>
      <c r="G101" s="37" t="s">
        <v>979</v>
      </c>
      <c r="H101" s="37" t="s">
        <v>1820</v>
      </c>
      <c r="I101" s="37" t="s">
        <v>578</v>
      </c>
      <c r="J101" s="94" t="s">
        <v>1821</v>
      </c>
      <c r="K101" s="36">
        <v>247.7</v>
      </c>
      <c r="L101" s="36"/>
      <c r="M101" s="36"/>
    </row>
    <row r="102" spans="1:13" ht="68.25" customHeight="1">
      <c r="A102" s="52" t="s">
        <v>134</v>
      </c>
      <c r="B102" s="37" t="s">
        <v>895</v>
      </c>
      <c r="C102" s="37" t="s">
        <v>974</v>
      </c>
      <c r="D102" s="37" t="s">
        <v>395</v>
      </c>
      <c r="E102" s="37" t="s">
        <v>345</v>
      </c>
      <c r="F102" s="37" t="s">
        <v>215</v>
      </c>
      <c r="G102" s="37" t="s">
        <v>979</v>
      </c>
      <c r="H102" s="37" t="s">
        <v>1822</v>
      </c>
      <c r="I102" s="37" t="s">
        <v>578</v>
      </c>
      <c r="J102" s="94" t="s">
        <v>1823</v>
      </c>
      <c r="K102" s="36">
        <v>14765.5</v>
      </c>
      <c r="L102" s="36"/>
      <c r="M102" s="36"/>
    </row>
    <row r="103" spans="1:13" ht="98.25" customHeight="1">
      <c r="A103" s="52" t="s">
        <v>135</v>
      </c>
      <c r="B103" s="37" t="s">
        <v>895</v>
      </c>
      <c r="C103" s="37" t="s">
        <v>974</v>
      </c>
      <c r="D103" s="37" t="s">
        <v>395</v>
      </c>
      <c r="E103" s="37" t="s">
        <v>345</v>
      </c>
      <c r="F103" s="37" t="s">
        <v>215</v>
      </c>
      <c r="G103" s="37" t="s">
        <v>979</v>
      </c>
      <c r="H103" s="37" t="s">
        <v>1824</v>
      </c>
      <c r="I103" s="37" t="s">
        <v>578</v>
      </c>
      <c r="J103" s="94" t="s">
        <v>1825</v>
      </c>
      <c r="K103" s="36">
        <v>42.7</v>
      </c>
      <c r="L103" s="36"/>
      <c r="M103" s="36"/>
    </row>
    <row r="104" spans="1:13" ht="64.5" customHeight="1">
      <c r="A104" s="52" t="s">
        <v>136</v>
      </c>
      <c r="B104" s="37" t="s">
        <v>895</v>
      </c>
      <c r="C104" s="37" t="s">
        <v>974</v>
      </c>
      <c r="D104" s="37" t="s">
        <v>395</v>
      </c>
      <c r="E104" s="37" t="s">
        <v>345</v>
      </c>
      <c r="F104" s="37" t="s">
        <v>215</v>
      </c>
      <c r="G104" s="37" t="s">
        <v>979</v>
      </c>
      <c r="H104" s="37" t="s">
        <v>1826</v>
      </c>
      <c r="I104" s="37" t="s">
        <v>578</v>
      </c>
      <c r="J104" s="94" t="s">
        <v>1827</v>
      </c>
      <c r="K104" s="36">
        <v>685.3</v>
      </c>
      <c r="L104" s="36"/>
      <c r="M104" s="36"/>
    </row>
    <row r="105" spans="1:13" ht="89.25" customHeight="1">
      <c r="A105" s="52" t="s">
        <v>137</v>
      </c>
      <c r="B105" s="37" t="s">
        <v>895</v>
      </c>
      <c r="C105" s="37" t="s">
        <v>974</v>
      </c>
      <c r="D105" s="37" t="s">
        <v>395</v>
      </c>
      <c r="E105" s="37" t="s">
        <v>345</v>
      </c>
      <c r="F105" s="37" t="s">
        <v>215</v>
      </c>
      <c r="G105" s="37" t="s">
        <v>979</v>
      </c>
      <c r="H105" s="37" t="s">
        <v>505</v>
      </c>
      <c r="I105" s="37" t="s">
        <v>578</v>
      </c>
      <c r="J105" s="76" t="s">
        <v>506</v>
      </c>
      <c r="K105" s="36">
        <v>25000</v>
      </c>
      <c r="L105" s="36"/>
      <c r="M105" s="36"/>
    </row>
    <row r="106" spans="1:13" ht="51" customHeight="1">
      <c r="A106" s="52" t="s">
        <v>138</v>
      </c>
      <c r="B106" s="37" t="s">
        <v>895</v>
      </c>
      <c r="C106" s="37" t="s">
        <v>974</v>
      </c>
      <c r="D106" s="37" t="s">
        <v>395</v>
      </c>
      <c r="E106" s="37" t="s">
        <v>345</v>
      </c>
      <c r="F106" s="37" t="s">
        <v>215</v>
      </c>
      <c r="G106" s="37" t="s">
        <v>979</v>
      </c>
      <c r="H106" s="37" t="s">
        <v>458</v>
      </c>
      <c r="I106" s="37" t="s">
        <v>578</v>
      </c>
      <c r="J106" s="44" t="s">
        <v>248</v>
      </c>
      <c r="K106" s="36">
        <v>2332.9</v>
      </c>
      <c r="L106" s="36">
        <v>2332.9</v>
      </c>
      <c r="M106" s="36">
        <v>2332.9</v>
      </c>
    </row>
    <row r="107" spans="1:13" ht="60.75" customHeight="1">
      <c r="A107" s="52" t="s">
        <v>139</v>
      </c>
      <c r="B107" s="37" t="s">
        <v>895</v>
      </c>
      <c r="C107" s="37" t="s">
        <v>974</v>
      </c>
      <c r="D107" s="37" t="s">
        <v>395</v>
      </c>
      <c r="E107" s="37" t="s">
        <v>345</v>
      </c>
      <c r="F107" s="37" t="s">
        <v>215</v>
      </c>
      <c r="G107" s="37" t="s">
        <v>979</v>
      </c>
      <c r="H107" s="37" t="s">
        <v>1828</v>
      </c>
      <c r="I107" s="37" t="s">
        <v>578</v>
      </c>
      <c r="J107" s="89" t="s">
        <v>1829</v>
      </c>
      <c r="K107" s="36">
        <v>76.4</v>
      </c>
      <c r="L107" s="36"/>
      <c r="M107" s="36"/>
    </row>
    <row r="108" spans="1:13" ht="71.25" customHeight="1">
      <c r="A108" s="52" t="s">
        <v>140</v>
      </c>
      <c r="B108" s="37" t="s">
        <v>895</v>
      </c>
      <c r="C108" s="37" t="s">
        <v>974</v>
      </c>
      <c r="D108" s="37" t="s">
        <v>395</v>
      </c>
      <c r="E108" s="37" t="s">
        <v>345</v>
      </c>
      <c r="F108" s="37" t="s">
        <v>215</v>
      </c>
      <c r="G108" s="37" t="s">
        <v>979</v>
      </c>
      <c r="H108" s="37" t="s">
        <v>507</v>
      </c>
      <c r="I108" s="37" t="s">
        <v>578</v>
      </c>
      <c r="J108" s="44" t="s">
        <v>508</v>
      </c>
      <c r="K108" s="36">
        <v>524.5</v>
      </c>
      <c r="L108" s="36"/>
      <c r="M108" s="36"/>
    </row>
    <row r="109" spans="1:13" ht="71.25" customHeight="1">
      <c r="A109" s="52" t="s">
        <v>141</v>
      </c>
      <c r="B109" s="37" t="s">
        <v>895</v>
      </c>
      <c r="C109" s="37" t="s">
        <v>974</v>
      </c>
      <c r="D109" s="37" t="s">
        <v>395</v>
      </c>
      <c r="E109" s="37" t="s">
        <v>345</v>
      </c>
      <c r="F109" s="37" t="s">
        <v>215</v>
      </c>
      <c r="G109" s="37" t="s">
        <v>979</v>
      </c>
      <c r="H109" s="37" t="s">
        <v>1830</v>
      </c>
      <c r="I109" s="37" t="s">
        <v>578</v>
      </c>
      <c r="J109" s="94" t="s">
        <v>1831</v>
      </c>
      <c r="K109" s="36">
        <v>500</v>
      </c>
      <c r="L109" s="36"/>
      <c r="M109" s="36"/>
    </row>
    <row r="110" spans="1:13" ht="71.25" customHeight="1">
      <c r="A110" s="52" t="s">
        <v>142</v>
      </c>
      <c r="B110" s="37" t="s">
        <v>895</v>
      </c>
      <c r="C110" s="37" t="s">
        <v>974</v>
      </c>
      <c r="D110" s="37" t="s">
        <v>395</v>
      </c>
      <c r="E110" s="37" t="s">
        <v>345</v>
      </c>
      <c r="F110" s="37" t="s">
        <v>215</v>
      </c>
      <c r="G110" s="37" t="s">
        <v>979</v>
      </c>
      <c r="H110" s="37" t="s">
        <v>1832</v>
      </c>
      <c r="I110" s="37" t="s">
        <v>578</v>
      </c>
      <c r="J110" s="94" t="s">
        <v>1833</v>
      </c>
      <c r="K110" s="36">
        <v>3889</v>
      </c>
      <c r="L110" s="36"/>
      <c r="M110" s="36"/>
    </row>
    <row r="111" spans="1:13" ht="71.25" customHeight="1">
      <c r="A111" s="52" t="s">
        <v>143</v>
      </c>
      <c r="B111" s="37" t="s">
        <v>895</v>
      </c>
      <c r="C111" s="37" t="s">
        <v>974</v>
      </c>
      <c r="D111" s="37" t="s">
        <v>395</v>
      </c>
      <c r="E111" s="37" t="s">
        <v>345</v>
      </c>
      <c r="F111" s="37" t="s">
        <v>215</v>
      </c>
      <c r="G111" s="37" t="s">
        <v>979</v>
      </c>
      <c r="H111" s="37" t="s">
        <v>1834</v>
      </c>
      <c r="I111" s="37" t="s">
        <v>578</v>
      </c>
      <c r="J111" s="94" t="s">
        <v>1835</v>
      </c>
      <c r="K111" s="36">
        <v>97.3</v>
      </c>
      <c r="L111" s="36"/>
      <c r="M111" s="36"/>
    </row>
    <row r="112" spans="1:13" ht="62.25" customHeight="1">
      <c r="A112" s="52" t="s">
        <v>144</v>
      </c>
      <c r="B112" s="37" t="s">
        <v>895</v>
      </c>
      <c r="C112" s="37" t="s">
        <v>974</v>
      </c>
      <c r="D112" s="37" t="s">
        <v>395</v>
      </c>
      <c r="E112" s="37" t="s">
        <v>345</v>
      </c>
      <c r="F112" s="37" t="s">
        <v>215</v>
      </c>
      <c r="G112" s="37" t="s">
        <v>979</v>
      </c>
      <c r="H112" s="37" t="s">
        <v>346</v>
      </c>
      <c r="I112" s="37" t="s">
        <v>578</v>
      </c>
      <c r="J112" s="44" t="s">
        <v>249</v>
      </c>
      <c r="K112" s="36">
        <v>452.3</v>
      </c>
      <c r="L112" s="36">
        <v>452.3</v>
      </c>
      <c r="M112" s="36">
        <v>452.3</v>
      </c>
    </row>
    <row r="113" spans="1:13" ht="37.5" customHeight="1">
      <c r="A113" s="52" t="s">
        <v>145</v>
      </c>
      <c r="B113" s="37" t="s">
        <v>895</v>
      </c>
      <c r="C113" s="37" t="s">
        <v>974</v>
      </c>
      <c r="D113" s="37" t="s">
        <v>395</v>
      </c>
      <c r="E113" s="37" t="s">
        <v>345</v>
      </c>
      <c r="F113" s="37" t="s">
        <v>215</v>
      </c>
      <c r="G113" s="37" t="s">
        <v>979</v>
      </c>
      <c r="H113" s="37" t="s">
        <v>509</v>
      </c>
      <c r="I113" s="37" t="s">
        <v>578</v>
      </c>
      <c r="J113" s="44" t="s">
        <v>510</v>
      </c>
      <c r="K113" s="36">
        <v>218.6</v>
      </c>
      <c r="L113" s="36"/>
      <c r="M113" s="36"/>
    </row>
    <row r="114" spans="1:13" ht="62.25" customHeight="1">
      <c r="A114" s="52" t="s">
        <v>146</v>
      </c>
      <c r="B114" s="37" t="s">
        <v>895</v>
      </c>
      <c r="C114" s="37" t="s">
        <v>974</v>
      </c>
      <c r="D114" s="37" t="s">
        <v>395</v>
      </c>
      <c r="E114" s="37" t="s">
        <v>345</v>
      </c>
      <c r="F114" s="37" t="s">
        <v>215</v>
      </c>
      <c r="G114" s="37" t="s">
        <v>979</v>
      </c>
      <c r="H114" s="37" t="s">
        <v>511</v>
      </c>
      <c r="I114" s="37" t="s">
        <v>578</v>
      </c>
      <c r="J114" s="44" t="s">
        <v>512</v>
      </c>
      <c r="K114" s="36">
        <v>2459</v>
      </c>
      <c r="L114" s="36"/>
      <c r="M114" s="36"/>
    </row>
    <row r="115" spans="1:13" ht="75" customHeight="1">
      <c r="A115" s="52" t="s">
        <v>147</v>
      </c>
      <c r="B115" s="37" t="s">
        <v>895</v>
      </c>
      <c r="C115" s="37" t="s">
        <v>974</v>
      </c>
      <c r="D115" s="37" t="s">
        <v>395</v>
      </c>
      <c r="E115" s="37" t="s">
        <v>345</v>
      </c>
      <c r="F115" s="37" t="s">
        <v>215</v>
      </c>
      <c r="G115" s="37" t="s">
        <v>979</v>
      </c>
      <c r="H115" s="37" t="s">
        <v>258</v>
      </c>
      <c r="I115" s="37" t="s">
        <v>578</v>
      </c>
      <c r="J115" s="44" t="s">
        <v>259</v>
      </c>
      <c r="K115" s="36">
        <v>24954.6</v>
      </c>
      <c r="L115" s="36">
        <v>24954.6</v>
      </c>
      <c r="M115" s="36">
        <v>24954.6</v>
      </c>
    </row>
    <row r="116" spans="1:13" ht="88.5" customHeight="1">
      <c r="A116" s="52" t="s">
        <v>148</v>
      </c>
      <c r="B116" s="37" t="s">
        <v>895</v>
      </c>
      <c r="C116" s="37" t="s">
        <v>974</v>
      </c>
      <c r="D116" s="37" t="s">
        <v>395</v>
      </c>
      <c r="E116" s="37" t="s">
        <v>345</v>
      </c>
      <c r="F116" s="37" t="s">
        <v>215</v>
      </c>
      <c r="G116" s="37" t="s">
        <v>979</v>
      </c>
      <c r="H116" s="37" t="s">
        <v>347</v>
      </c>
      <c r="I116" s="37" t="s">
        <v>578</v>
      </c>
      <c r="J116" s="44" t="s">
        <v>250</v>
      </c>
      <c r="K116" s="36">
        <v>120</v>
      </c>
      <c r="L116" s="36">
        <v>120</v>
      </c>
      <c r="M116" s="36">
        <v>120</v>
      </c>
    </row>
    <row r="117" spans="1:13" ht="66" customHeight="1">
      <c r="A117" s="52" t="s">
        <v>149</v>
      </c>
      <c r="B117" s="37" t="s">
        <v>895</v>
      </c>
      <c r="C117" s="37" t="s">
        <v>974</v>
      </c>
      <c r="D117" s="37" t="s">
        <v>395</v>
      </c>
      <c r="E117" s="37" t="s">
        <v>345</v>
      </c>
      <c r="F117" s="37" t="s">
        <v>215</v>
      </c>
      <c r="G117" s="37" t="s">
        <v>979</v>
      </c>
      <c r="H117" s="37" t="s">
        <v>1836</v>
      </c>
      <c r="I117" s="37" t="s">
        <v>578</v>
      </c>
      <c r="J117" s="90" t="s">
        <v>1837</v>
      </c>
      <c r="K117" s="36">
        <v>2737</v>
      </c>
      <c r="L117" s="36"/>
      <c r="M117" s="36"/>
    </row>
    <row r="118" spans="1:13" ht="82.5" customHeight="1">
      <c r="A118" s="52" t="s">
        <v>150</v>
      </c>
      <c r="B118" s="37" t="s">
        <v>895</v>
      </c>
      <c r="C118" s="37" t="s">
        <v>974</v>
      </c>
      <c r="D118" s="37" t="s">
        <v>395</v>
      </c>
      <c r="E118" s="37" t="s">
        <v>345</v>
      </c>
      <c r="F118" s="37" t="s">
        <v>215</v>
      </c>
      <c r="G118" s="37" t="s">
        <v>979</v>
      </c>
      <c r="H118" s="37" t="s">
        <v>1838</v>
      </c>
      <c r="I118" s="37" t="s">
        <v>578</v>
      </c>
      <c r="J118" s="94" t="s">
        <v>1839</v>
      </c>
      <c r="K118" s="36">
        <v>3110.5</v>
      </c>
      <c r="L118" s="36"/>
      <c r="M118" s="36"/>
    </row>
    <row r="119" spans="1:13" ht="82.5" customHeight="1">
      <c r="A119" s="52" t="s">
        <v>151</v>
      </c>
      <c r="B119" s="37" t="s">
        <v>895</v>
      </c>
      <c r="C119" s="37" t="s">
        <v>974</v>
      </c>
      <c r="D119" s="37" t="s">
        <v>395</v>
      </c>
      <c r="E119" s="37" t="s">
        <v>345</v>
      </c>
      <c r="F119" s="37" t="s">
        <v>215</v>
      </c>
      <c r="G119" s="37" t="s">
        <v>979</v>
      </c>
      <c r="H119" s="37" t="s">
        <v>1840</v>
      </c>
      <c r="I119" s="37" t="s">
        <v>578</v>
      </c>
      <c r="J119" s="94" t="s">
        <v>1044</v>
      </c>
      <c r="K119" s="36">
        <v>321</v>
      </c>
      <c r="L119" s="36"/>
      <c r="M119" s="36"/>
    </row>
    <row r="120" spans="1:13" ht="159" customHeight="1">
      <c r="A120" s="52" t="s">
        <v>152</v>
      </c>
      <c r="B120" s="37" t="s">
        <v>895</v>
      </c>
      <c r="C120" s="37" t="s">
        <v>974</v>
      </c>
      <c r="D120" s="37" t="s">
        <v>395</v>
      </c>
      <c r="E120" s="37" t="s">
        <v>345</v>
      </c>
      <c r="F120" s="37" t="s">
        <v>215</v>
      </c>
      <c r="G120" s="37" t="s">
        <v>979</v>
      </c>
      <c r="H120" s="37" t="s">
        <v>1045</v>
      </c>
      <c r="I120" s="37" t="s">
        <v>578</v>
      </c>
      <c r="J120" s="94" t="s">
        <v>1046</v>
      </c>
      <c r="K120" s="36">
        <v>8300</v>
      </c>
      <c r="L120" s="36"/>
      <c r="M120" s="36"/>
    </row>
    <row r="121" spans="1:13" ht="100.5" customHeight="1">
      <c r="A121" s="52" t="s">
        <v>153</v>
      </c>
      <c r="B121" s="37" t="s">
        <v>895</v>
      </c>
      <c r="C121" s="37" t="s">
        <v>974</v>
      </c>
      <c r="D121" s="37" t="s">
        <v>395</v>
      </c>
      <c r="E121" s="37" t="s">
        <v>345</v>
      </c>
      <c r="F121" s="37" t="s">
        <v>215</v>
      </c>
      <c r="G121" s="37" t="s">
        <v>979</v>
      </c>
      <c r="H121" s="37" t="s">
        <v>1047</v>
      </c>
      <c r="I121" s="37" t="s">
        <v>578</v>
      </c>
      <c r="J121" s="89" t="s">
        <v>1048</v>
      </c>
      <c r="K121" s="36">
        <v>1080.8</v>
      </c>
      <c r="L121" s="36"/>
      <c r="M121" s="36"/>
    </row>
    <row r="122" spans="1:13" ht="24" customHeight="1">
      <c r="A122" s="52">
        <f>A95+1</f>
        <v>72</v>
      </c>
      <c r="B122" s="37" t="s">
        <v>895</v>
      </c>
      <c r="C122" s="37" t="s">
        <v>974</v>
      </c>
      <c r="D122" s="37" t="s">
        <v>395</v>
      </c>
      <c r="E122" s="37" t="s">
        <v>348</v>
      </c>
      <c r="F122" s="37" t="s">
        <v>386</v>
      </c>
      <c r="G122" s="37" t="s">
        <v>387</v>
      </c>
      <c r="H122" s="37" t="s">
        <v>388</v>
      </c>
      <c r="I122" s="37" t="s">
        <v>578</v>
      </c>
      <c r="J122" s="12" t="s">
        <v>513</v>
      </c>
      <c r="K122" s="36">
        <f>K123+K140+K142+K145+K147+K149</f>
        <v>395669.5</v>
      </c>
      <c r="L122" s="36">
        <f>L123+L140+L142+L145+L147+L149</f>
        <v>396210.69999999995</v>
      </c>
      <c r="M122" s="36">
        <f>M123+M140+M142+M145+M147+M149</f>
        <v>396399.6</v>
      </c>
    </row>
    <row r="123" spans="1:13" ht="24" customHeight="1">
      <c r="A123" s="52">
        <f>A122+1</f>
        <v>73</v>
      </c>
      <c r="B123" s="37" t="s">
        <v>386</v>
      </c>
      <c r="C123" s="37" t="s">
        <v>974</v>
      </c>
      <c r="D123" s="37" t="s">
        <v>395</v>
      </c>
      <c r="E123" s="37" t="s">
        <v>348</v>
      </c>
      <c r="F123" s="37" t="s">
        <v>216</v>
      </c>
      <c r="G123" s="37" t="s">
        <v>387</v>
      </c>
      <c r="H123" s="37" t="s">
        <v>388</v>
      </c>
      <c r="I123" s="37" t="s">
        <v>578</v>
      </c>
      <c r="J123" s="131" t="s">
        <v>459</v>
      </c>
      <c r="K123" s="36">
        <f>K124</f>
        <v>321708.6</v>
      </c>
      <c r="L123" s="36">
        <f>L124</f>
        <v>308091.39999999997</v>
      </c>
      <c r="M123" s="36">
        <f>M124</f>
        <v>308086</v>
      </c>
    </row>
    <row r="124" spans="1:13" ht="27.75" customHeight="1">
      <c r="A124" s="52">
        <f>A123+1</f>
        <v>74</v>
      </c>
      <c r="B124" s="37" t="s">
        <v>895</v>
      </c>
      <c r="C124" s="37" t="s">
        <v>974</v>
      </c>
      <c r="D124" s="37" t="s">
        <v>395</v>
      </c>
      <c r="E124" s="37" t="s">
        <v>348</v>
      </c>
      <c r="F124" s="37" t="s">
        <v>216</v>
      </c>
      <c r="G124" s="37" t="s">
        <v>979</v>
      </c>
      <c r="H124" s="37" t="s">
        <v>388</v>
      </c>
      <c r="I124" s="37" t="s">
        <v>578</v>
      </c>
      <c r="J124" s="12" t="s">
        <v>997</v>
      </c>
      <c r="K124" s="36">
        <f>K125+K126+K127+K128+K129+K130+K131+K132+K133+K134+K135+K136+K137+K138+K139</f>
        <v>321708.6</v>
      </c>
      <c r="L124" s="36">
        <f>L125+L126+L127+L128+L129+L130+L131+L132+L133+L134+L135+L136+L137+L138+L139</f>
        <v>308091.39999999997</v>
      </c>
      <c r="M124" s="36">
        <f>M125+M126+M127+M128+M129+M130+M131+M132+M133+M134+M135+M136+M137+M138+M139</f>
        <v>308086</v>
      </c>
    </row>
    <row r="125" spans="1:13" ht="86.25" customHeight="1">
      <c r="A125" s="52" t="s">
        <v>154</v>
      </c>
      <c r="B125" s="37" t="s">
        <v>895</v>
      </c>
      <c r="C125" s="37" t="s">
        <v>974</v>
      </c>
      <c r="D125" s="37" t="s">
        <v>395</v>
      </c>
      <c r="E125" s="37" t="s">
        <v>348</v>
      </c>
      <c r="F125" s="37" t="s">
        <v>216</v>
      </c>
      <c r="G125" s="37" t="s">
        <v>979</v>
      </c>
      <c r="H125" s="37" t="s">
        <v>460</v>
      </c>
      <c r="I125" s="37" t="s">
        <v>578</v>
      </c>
      <c r="J125" s="44" t="s">
        <v>251</v>
      </c>
      <c r="K125" s="36">
        <v>11967.7</v>
      </c>
      <c r="L125" s="36">
        <v>10997.6</v>
      </c>
      <c r="M125" s="36">
        <v>10997.6</v>
      </c>
    </row>
    <row r="126" spans="1:13" ht="95.25" customHeight="1">
      <c r="A126" s="52" t="s">
        <v>155</v>
      </c>
      <c r="B126" s="37" t="s">
        <v>895</v>
      </c>
      <c r="C126" s="37" t="s">
        <v>974</v>
      </c>
      <c r="D126" s="37" t="s">
        <v>395</v>
      </c>
      <c r="E126" s="37" t="s">
        <v>348</v>
      </c>
      <c r="F126" s="37" t="s">
        <v>216</v>
      </c>
      <c r="G126" s="37" t="s">
        <v>979</v>
      </c>
      <c r="H126" s="37" t="s">
        <v>461</v>
      </c>
      <c r="I126" s="37" t="s">
        <v>578</v>
      </c>
      <c r="J126" s="44" t="s">
        <v>252</v>
      </c>
      <c r="K126" s="36">
        <v>151.6</v>
      </c>
      <c r="L126" s="36">
        <v>173.3</v>
      </c>
      <c r="M126" s="36">
        <v>173.3</v>
      </c>
    </row>
    <row r="127" spans="1:13" ht="83.25" customHeight="1">
      <c r="A127" s="52" t="s">
        <v>156</v>
      </c>
      <c r="B127" s="37" t="s">
        <v>895</v>
      </c>
      <c r="C127" s="37" t="s">
        <v>974</v>
      </c>
      <c r="D127" s="37" t="s">
        <v>395</v>
      </c>
      <c r="E127" s="37" t="s">
        <v>348</v>
      </c>
      <c r="F127" s="37" t="s">
        <v>216</v>
      </c>
      <c r="G127" s="37" t="s">
        <v>979</v>
      </c>
      <c r="H127" s="37" t="s">
        <v>462</v>
      </c>
      <c r="I127" s="37" t="s">
        <v>578</v>
      </c>
      <c r="J127" s="44" t="s">
        <v>225</v>
      </c>
      <c r="K127" s="36">
        <v>40</v>
      </c>
      <c r="L127" s="36">
        <v>40</v>
      </c>
      <c r="M127" s="36">
        <v>40</v>
      </c>
    </row>
    <row r="128" spans="1:13" ht="138" customHeight="1">
      <c r="A128" s="52" t="s">
        <v>157</v>
      </c>
      <c r="B128" s="37" t="s">
        <v>895</v>
      </c>
      <c r="C128" s="37" t="s">
        <v>974</v>
      </c>
      <c r="D128" s="37" t="s">
        <v>395</v>
      </c>
      <c r="E128" s="37" t="s">
        <v>348</v>
      </c>
      <c r="F128" s="37" t="s">
        <v>216</v>
      </c>
      <c r="G128" s="37" t="s">
        <v>979</v>
      </c>
      <c r="H128" s="37" t="s">
        <v>463</v>
      </c>
      <c r="I128" s="37" t="s">
        <v>578</v>
      </c>
      <c r="J128" s="44" t="s">
        <v>1906</v>
      </c>
      <c r="K128" s="36">
        <v>7408.1</v>
      </c>
      <c r="L128" s="36">
        <v>7408.1</v>
      </c>
      <c r="M128" s="36">
        <v>7408.1</v>
      </c>
    </row>
    <row r="129" spans="1:13" ht="48.75" customHeight="1">
      <c r="A129" s="52" t="s">
        <v>158</v>
      </c>
      <c r="B129" s="37" t="s">
        <v>895</v>
      </c>
      <c r="C129" s="37" t="s">
        <v>974</v>
      </c>
      <c r="D129" s="37" t="s">
        <v>395</v>
      </c>
      <c r="E129" s="37" t="s">
        <v>348</v>
      </c>
      <c r="F129" s="37" t="s">
        <v>216</v>
      </c>
      <c r="G129" s="37" t="s">
        <v>979</v>
      </c>
      <c r="H129" s="37" t="s">
        <v>464</v>
      </c>
      <c r="I129" s="37" t="s">
        <v>578</v>
      </c>
      <c r="J129" s="44" t="s">
        <v>451</v>
      </c>
      <c r="K129" s="36">
        <v>74.7</v>
      </c>
      <c r="L129" s="36">
        <v>74.7</v>
      </c>
      <c r="M129" s="36">
        <v>74.7</v>
      </c>
    </row>
    <row r="130" spans="1:13" ht="85.5" customHeight="1">
      <c r="A130" s="52" t="s">
        <v>159</v>
      </c>
      <c r="B130" s="37" t="s">
        <v>895</v>
      </c>
      <c r="C130" s="37" t="s">
        <v>974</v>
      </c>
      <c r="D130" s="37" t="s">
        <v>395</v>
      </c>
      <c r="E130" s="37" t="s">
        <v>348</v>
      </c>
      <c r="F130" s="37" t="s">
        <v>216</v>
      </c>
      <c r="G130" s="37" t="s">
        <v>979</v>
      </c>
      <c r="H130" s="37" t="s">
        <v>465</v>
      </c>
      <c r="I130" s="37" t="s">
        <v>578</v>
      </c>
      <c r="J130" s="44" t="s">
        <v>1907</v>
      </c>
      <c r="K130" s="36">
        <v>3560</v>
      </c>
      <c r="L130" s="36">
        <v>3599.6</v>
      </c>
      <c r="M130" s="36">
        <v>3594.2</v>
      </c>
    </row>
    <row r="131" spans="1:13" ht="87.75" customHeight="1">
      <c r="A131" s="52" t="s">
        <v>160</v>
      </c>
      <c r="B131" s="37" t="s">
        <v>895</v>
      </c>
      <c r="C131" s="37" t="s">
        <v>974</v>
      </c>
      <c r="D131" s="37" t="s">
        <v>395</v>
      </c>
      <c r="E131" s="37" t="s">
        <v>348</v>
      </c>
      <c r="F131" s="37" t="s">
        <v>216</v>
      </c>
      <c r="G131" s="37" t="s">
        <v>979</v>
      </c>
      <c r="H131" s="37" t="s">
        <v>466</v>
      </c>
      <c r="I131" s="37" t="s">
        <v>578</v>
      </c>
      <c r="J131" s="44" t="s">
        <v>454</v>
      </c>
      <c r="K131" s="36">
        <v>604.2</v>
      </c>
      <c r="L131" s="36">
        <v>604.2</v>
      </c>
      <c r="M131" s="36">
        <v>604.2</v>
      </c>
    </row>
    <row r="132" spans="1:13" ht="86.25" customHeight="1">
      <c r="A132" s="52" t="s">
        <v>161</v>
      </c>
      <c r="B132" s="37" t="s">
        <v>895</v>
      </c>
      <c r="C132" s="37" t="s">
        <v>974</v>
      </c>
      <c r="D132" s="37" t="s">
        <v>395</v>
      </c>
      <c r="E132" s="37" t="s">
        <v>348</v>
      </c>
      <c r="F132" s="37" t="s">
        <v>216</v>
      </c>
      <c r="G132" s="37" t="s">
        <v>979</v>
      </c>
      <c r="H132" s="37" t="s">
        <v>467</v>
      </c>
      <c r="I132" s="37" t="s">
        <v>578</v>
      </c>
      <c r="J132" s="44" t="s">
        <v>1073</v>
      </c>
      <c r="K132" s="36">
        <v>1081.8</v>
      </c>
      <c r="L132" s="36">
        <v>1081.8</v>
      </c>
      <c r="M132" s="36">
        <v>1081.8</v>
      </c>
    </row>
    <row r="133" spans="1:13" ht="112.5" customHeight="1">
      <c r="A133" s="52" t="s">
        <v>162</v>
      </c>
      <c r="B133" s="37" t="s">
        <v>895</v>
      </c>
      <c r="C133" s="37" t="s">
        <v>974</v>
      </c>
      <c r="D133" s="37" t="s">
        <v>395</v>
      </c>
      <c r="E133" s="37" t="s">
        <v>348</v>
      </c>
      <c r="F133" s="37" t="s">
        <v>216</v>
      </c>
      <c r="G133" s="37" t="s">
        <v>979</v>
      </c>
      <c r="H133" s="37" t="s">
        <v>468</v>
      </c>
      <c r="I133" s="37" t="s">
        <v>578</v>
      </c>
      <c r="J133" s="44" t="s">
        <v>1908</v>
      </c>
      <c r="K133" s="36">
        <v>114.5</v>
      </c>
      <c r="L133" s="36">
        <v>114.5</v>
      </c>
      <c r="M133" s="36">
        <v>114.5</v>
      </c>
    </row>
    <row r="134" spans="1:13" ht="170.25" customHeight="1">
      <c r="A134" s="52" t="s">
        <v>163</v>
      </c>
      <c r="B134" s="37" t="s">
        <v>895</v>
      </c>
      <c r="C134" s="37" t="s">
        <v>974</v>
      </c>
      <c r="D134" s="37" t="s">
        <v>395</v>
      </c>
      <c r="E134" s="37" t="s">
        <v>348</v>
      </c>
      <c r="F134" s="37" t="s">
        <v>216</v>
      </c>
      <c r="G134" s="37" t="s">
        <v>979</v>
      </c>
      <c r="H134" s="37" t="s">
        <v>469</v>
      </c>
      <c r="I134" s="37" t="s">
        <v>578</v>
      </c>
      <c r="J134" s="44" t="s">
        <v>1909</v>
      </c>
      <c r="K134" s="36">
        <v>191292.7</v>
      </c>
      <c r="L134" s="36">
        <v>187740.3</v>
      </c>
      <c r="M134" s="36">
        <v>187740.3</v>
      </c>
    </row>
    <row r="135" spans="1:13" ht="86.25" customHeight="1">
      <c r="A135" s="52" t="s">
        <v>164</v>
      </c>
      <c r="B135" s="37" t="s">
        <v>895</v>
      </c>
      <c r="C135" s="37" t="s">
        <v>974</v>
      </c>
      <c r="D135" s="37" t="s">
        <v>395</v>
      </c>
      <c r="E135" s="37" t="s">
        <v>348</v>
      </c>
      <c r="F135" s="37" t="s">
        <v>216</v>
      </c>
      <c r="G135" s="37" t="s">
        <v>979</v>
      </c>
      <c r="H135" s="37" t="s">
        <v>470</v>
      </c>
      <c r="I135" s="37" t="s">
        <v>578</v>
      </c>
      <c r="J135" s="44" t="s">
        <v>1910</v>
      </c>
      <c r="K135" s="36">
        <v>17782</v>
      </c>
      <c r="L135" s="36">
        <v>21494.5</v>
      </c>
      <c r="M135" s="36">
        <v>21494.5</v>
      </c>
    </row>
    <row r="136" spans="1:13" ht="87.75" customHeight="1">
      <c r="A136" s="52" t="s">
        <v>165</v>
      </c>
      <c r="B136" s="37" t="s">
        <v>895</v>
      </c>
      <c r="C136" s="37" t="s">
        <v>974</v>
      </c>
      <c r="D136" s="37" t="s">
        <v>395</v>
      </c>
      <c r="E136" s="37" t="s">
        <v>348</v>
      </c>
      <c r="F136" s="37" t="s">
        <v>216</v>
      </c>
      <c r="G136" s="37" t="s">
        <v>979</v>
      </c>
      <c r="H136" s="37" t="s">
        <v>471</v>
      </c>
      <c r="I136" s="37" t="s">
        <v>578</v>
      </c>
      <c r="J136" s="44" t="s">
        <v>1911</v>
      </c>
      <c r="K136" s="36">
        <v>20251.8</v>
      </c>
      <c r="L136" s="36">
        <v>11578.3</v>
      </c>
      <c r="M136" s="36">
        <v>11578.3</v>
      </c>
    </row>
    <row r="137" spans="1:13" ht="168" customHeight="1">
      <c r="A137" s="52" t="s">
        <v>166</v>
      </c>
      <c r="B137" s="37" t="s">
        <v>895</v>
      </c>
      <c r="C137" s="37" t="s">
        <v>974</v>
      </c>
      <c r="D137" s="37" t="s">
        <v>395</v>
      </c>
      <c r="E137" s="37" t="s">
        <v>348</v>
      </c>
      <c r="F137" s="37" t="s">
        <v>216</v>
      </c>
      <c r="G137" s="37" t="s">
        <v>979</v>
      </c>
      <c r="H137" s="37" t="s">
        <v>472</v>
      </c>
      <c r="I137" s="37" t="s">
        <v>578</v>
      </c>
      <c r="J137" s="44" t="s">
        <v>1912</v>
      </c>
      <c r="K137" s="36">
        <v>48874.5</v>
      </c>
      <c r="L137" s="36">
        <v>48287</v>
      </c>
      <c r="M137" s="36">
        <v>48287</v>
      </c>
    </row>
    <row r="138" spans="1:13" ht="96.75" customHeight="1">
      <c r="A138" s="52" t="s">
        <v>167</v>
      </c>
      <c r="B138" s="37" t="s">
        <v>895</v>
      </c>
      <c r="C138" s="37" t="s">
        <v>974</v>
      </c>
      <c r="D138" s="37" t="s">
        <v>395</v>
      </c>
      <c r="E138" s="37" t="s">
        <v>348</v>
      </c>
      <c r="F138" s="37" t="s">
        <v>216</v>
      </c>
      <c r="G138" s="37" t="s">
        <v>979</v>
      </c>
      <c r="H138" s="37" t="s">
        <v>473</v>
      </c>
      <c r="I138" s="37" t="s">
        <v>578</v>
      </c>
      <c r="J138" s="44" t="s">
        <v>1913</v>
      </c>
      <c r="K138" s="36">
        <v>18037.3</v>
      </c>
      <c r="L138" s="36">
        <v>14429.8</v>
      </c>
      <c r="M138" s="36">
        <v>14429.8</v>
      </c>
    </row>
    <row r="139" spans="1:13" ht="64.5" customHeight="1">
      <c r="A139" s="52" t="s">
        <v>168</v>
      </c>
      <c r="B139" s="37" t="s">
        <v>895</v>
      </c>
      <c r="C139" s="37" t="s">
        <v>974</v>
      </c>
      <c r="D139" s="37" t="s">
        <v>395</v>
      </c>
      <c r="E139" s="37" t="s">
        <v>348</v>
      </c>
      <c r="F139" s="37" t="s">
        <v>216</v>
      </c>
      <c r="G139" s="37" t="s">
        <v>979</v>
      </c>
      <c r="H139" s="37" t="s">
        <v>474</v>
      </c>
      <c r="I139" s="37" t="s">
        <v>578</v>
      </c>
      <c r="J139" s="44" t="s">
        <v>962</v>
      </c>
      <c r="K139" s="36">
        <v>467.7</v>
      </c>
      <c r="L139" s="36">
        <v>467.7</v>
      </c>
      <c r="M139" s="36">
        <v>467.7</v>
      </c>
    </row>
    <row r="140" spans="1:13" ht="57.75" customHeight="1">
      <c r="A140" s="52">
        <f>A124+1</f>
        <v>75</v>
      </c>
      <c r="B140" s="37" t="s">
        <v>386</v>
      </c>
      <c r="C140" s="37" t="s">
        <v>974</v>
      </c>
      <c r="D140" s="37" t="s">
        <v>395</v>
      </c>
      <c r="E140" s="37" t="s">
        <v>348</v>
      </c>
      <c r="F140" s="37" t="s">
        <v>217</v>
      </c>
      <c r="G140" s="37" t="s">
        <v>387</v>
      </c>
      <c r="H140" s="37" t="s">
        <v>388</v>
      </c>
      <c r="I140" s="37" t="s">
        <v>578</v>
      </c>
      <c r="J140" s="68" t="s">
        <v>475</v>
      </c>
      <c r="K140" s="36">
        <f>K141</f>
        <v>1519.8</v>
      </c>
      <c r="L140" s="36">
        <f>L141</f>
        <v>1519.8</v>
      </c>
      <c r="M140" s="36">
        <f>M141</f>
        <v>1519.8</v>
      </c>
    </row>
    <row r="141" spans="1:13" ht="84.75" customHeight="1">
      <c r="A141" s="52">
        <f>A140+1</f>
        <v>76</v>
      </c>
      <c r="B141" s="37" t="s">
        <v>895</v>
      </c>
      <c r="C141" s="37" t="s">
        <v>974</v>
      </c>
      <c r="D141" s="37" t="s">
        <v>395</v>
      </c>
      <c r="E141" s="37" t="s">
        <v>348</v>
      </c>
      <c r="F141" s="37" t="s">
        <v>217</v>
      </c>
      <c r="G141" s="37" t="s">
        <v>979</v>
      </c>
      <c r="H141" s="37" t="s">
        <v>388</v>
      </c>
      <c r="I141" s="37" t="s">
        <v>578</v>
      </c>
      <c r="J141" s="44" t="s">
        <v>764</v>
      </c>
      <c r="K141" s="36">
        <v>1519.8</v>
      </c>
      <c r="L141" s="36">
        <v>1519.8</v>
      </c>
      <c r="M141" s="36">
        <v>1519.8</v>
      </c>
    </row>
    <row r="142" spans="1:13" ht="54" customHeight="1">
      <c r="A142" s="52">
        <f aca="true" t="shared" si="4" ref="A142:A163">A141+1</f>
        <v>77</v>
      </c>
      <c r="B142" s="37" t="s">
        <v>386</v>
      </c>
      <c r="C142" s="37" t="s">
        <v>974</v>
      </c>
      <c r="D142" s="37" t="s">
        <v>395</v>
      </c>
      <c r="E142" s="37" t="s">
        <v>210</v>
      </c>
      <c r="F142" s="37" t="s">
        <v>349</v>
      </c>
      <c r="G142" s="37" t="s">
        <v>387</v>
      </c>
      <c r="H142" s="37" t="s">
        <v>388</v>
      </c>
      <c r="I142" s="37" t="s">
        <v>578</v>
      </c>
      <c r="J142" s="69" t="s">
        <v>476</v>
      </c>
      <c r="K142" s="36">
        <v>4502.3</v>
      </c>
      <c r="L142" s="36">
        <f>L143+L144</f>
        <v>23859.9</v>
      </c>
      <c r="M142" s="36">
        <f>M143+M144</f>
        <v>24054.2</v>
      </c>
    </row>
    <row r="143" spans="1:13" ht="89.25" customHeight="1">
      <c r="A143" s="52">
        <f t="shared" si="4"/>
        <v>78</v>
      </c>
      <c r="B143" s="37" t="s">
        <v>895</v>
      </c>
      <c r="C143" s="37" t="s">
        <v>974</v>
      </c>
      <c r="D143" s="37" t="s">
        <v>395</v>
      </c>
      <c r="E143" s="37" t="s">
        <v>210</v>
      </c>
      <c r="F143" s="37" t="s">
        <v>349</v>
      </c>
      <c r="G143" s="37" t="s">
        <v>979</v>
      </c>
      <c r="H143" s="37" t="s">
        <v>272</v>
      </c>
      <c r="I143" s="37" t="s">
        <v>578</v>
      </c>
      <c r="J143" s="44" t="s">
        <v>261</v>
      </c>
      <c r="K143" s="36">
        <v>1582.1</v>
      </c>
      <c r="L143" s="36">
        <v>6749</v>
      </c>
      <c r="M143" s="36">
        <v>6749</v>
      </c>
    </row>
    <row r="144" spans="1:13" ht="87" customHeight="1">
      <c r="A144" s="52">
        <f t="shared" si="4"/>
        <v>79</v>
      </c>
      <c r="B144" s="37" t="s">
        <v>895</v>
      </c>
      <c r="C144" s="37" t="s">
        <v>974</v>
      </c>
      <c r="D144" s="37" t="s">
        <v>395</v>
      </c>
      <c r="E144" s="37" t="s">
        <v>210</v>
      </c>
      <c r="F144" s="37" t="s">
        <v>349</v>
      </c>
      <c r="G144" s="37" t="s">
        <v>979</v>
      </c>
      <c r="H144" s="37" t="s">
        <v>262</v>
      </c>
      <c r="I144" s="37" t="s">
        <v>578</v>
      </c>
      <c r="J144" s="44" t="s">
        <v>326</v>
      </c>
      <c r="K144" s="36">
        <v>2920.2</v>
      </c>
      <c r="L144" s="36">
        <f>17305.2-194.3</f>
        <v>17110.9</v>
      </c>
      <c r="M144" s="36">
        <v>17305.2</v>
      </c>
    </row>
    <row r="145" spans="1:13" ht="28.5" customHeight="1">
      <c r="A145" s="52">
        <f t="shared" si="4"/>
        <v>80</v>
      </c>
      <c r="B145" s="37" t="s">
        <v>386</v>
      </c>
      <c r="C145" s="37" t="s">
        <v>974</v>
      </c>
      <c r="D145" s="37" t="s">
        <v>395</v>
      </c>
      <c r="E145" s="37" t="s">
        <v>210</v>
      </c>
      <c r="F145" s="37" t="s">
        <v>350</v>
      </c>
      <c r="G145" s="37" t="s">
        <v>387</v>
      </c>
      <c r="H145" s="37" t="s">
        <v>388</v>
      </c>
      <c r="I145" s="37" t="s">
        <v>578</v>
      </c>
      <c r="J145" s="69" t="s">
        <v>351</v>
      </c>
      <c r="K145" s="36">
        <f>K146</f>
        <v>1940.4</v>
      </c>
      <c r="L145" s="36"/>
      <c r="M145" s="36"/>
    </row>
    <row r="146" spans="1:13" ht="39.75" customHeight="1">
      <c r="A146" s="52">
        <f t="shared" si="4"/>
        <v>81</v>
      </c>
      <c r="B146" s="37" t="s">
        <v>895</v>
      </c>
      <c r="C146" s="37" t="s">
        <v>974</v>
      </c>
      <c r="D146" s="37" t="s">
        <v>395</v>
      </c>
      <c r="E146" s="37" t="s">
        <v>210</v>
      </c>
      <c r="F146" s="37" t="s">
        <v>350</v>
      </c>
      <c r="G146" s="37" t="s">
        <v>979</v>
      </c>
      <c r="H146" s="37" t="s">
        <v>388</v>
      </c>
      <c r="I146" s="37" t="s">
        <v>578</v>
      </c>
      <c r="J146" s="77" t="s">
        <v>765</v>
      </c>
      <c r="K146" s="36">
        <v>1940.4</v>
      </c>
      <c r="L146" s="36"/>
      <c r="M146" s="36"/>
    </row>
    <row r="147" spans="1:13" ht="35.25" customHeight="1">
      <c r="A147" s="52">
        <f t="shared" si="4"/>
        <v>82</v>
      </c>
      <c r="B147" s="37" t="s">
        <v>386</v>
      </c>
      <c r="C147" s="37" t="s">
        <v>974</v>
      </c>
      <c r="D147" s="37" t="s">
        <v>395</v>
      </c>
      <c r="E147" s="37" t="s">
        <v>210</v>
      </c>
      <c r="F147" s="37" t="s">
        <v>766</v>
      </c>
      <c r="G147" s="37" t="s">
        <v>387</v>
      </c>
      <c r="H147" s="37" t="s">
        <v>388</v>
      </c>
      <c r="I147" s="37" t="s">
        <v>578</v>
      </c>
      <c r="J147" s="42" t="s">
        <v>767</v>
      </c>
      <c r="K147" s="36">
        <f>K148</f>
        <v>626.5</v>
      </c>
      <c r="L147" s="36"/>
      <c r="M147" s="36"/>
    </row>
    <row r="148" spans="1:13" ht="39.75" customHeight="1">
      <c r="A148" s="52">
        <f t="shared" si="4"/>
        <v>83</v>
      </c>
      <c r="B148" s="37" t="s">
        <v>895</v>
      </c>
      <c r="C148" s="37" t="s">
        <v>974</v>
      </c>
      <c r="D148" s="37" t="s">
        <v>395</v>
      </c>
      <c r="E148" s="37" t="s">
        <v>210</v>
      </c>
      <c r="F148" s="37" t="s">
        <v>766</v>
      </c>
      <c r="G148" s="37" t="s">
        <v>979</v>
      </c>
      <c r="H148" s="37" t="s">
        <v>388</v>
      </c>
      <c r="I148" s="37" t="s">
        <v>578</v>
      </c>
      <c r="J148" s="77" t="s">
        <v>768</v>
      </c>
      <c r="K148" s="36">
        <v>626.5</v>
      </c>
      <c r="L148" s="36"/>
      <c r="M148" s="36"/>
    </row>
    <row r="149" spans="1:13" ht="20.25" customHeight="1">
      <c r="A149" s="52">
        <f t="shared" si="4"/>
        <v>84</v>
      </c>
      <c r="B149" s="37" t="s">
        <v>895</v>
      </c>
      <c r="C149" s="37" t="s">
        <v>974</v>
      </c>
      <c r="D149" s="37" t="s">
        <v>395</v>
      </c>
      <c r="E149" s="37" t="s">
        <v>352</v>
      </c>
      <c r="F149" s="37" t="s">
        <v>215</v>
      </c>
      <c r="G149" s="37" t="s">
        <v>979</v>
      </c>
      <c r="H149" s="37" t="s">
        <v>388</v>
      </c>
      <c r="I149" s="37" t="s">
        <v>578</v>
      </c>
      <c r="J149" s="77" t="s">
        <v>477</v>
      </c>
      <c r="K149" s="36">
        <f>K150+K151</f>
        <v>65371.9</v>
      </c>
      <c r="L149" s="36">
        <f>L150+L151</f>
        <v>62739.6</v>
      </c>
      <c r="M149" s="36">
        <f>M150+M151</f>
        <v>62739.6</v>
      </c>
    </row>
    <row r="150" spans="1:13" ht="138" customHeight="1">
      <c r="A150" s="52">
        <f t="shared" si="4"/>
        <v>85</v>
      </c>
      <c r="B150" s="37" t="s">
        <v>895</v>
      </c>
      <c r="C150" s="37" t="s">
        <v>974</v>
      </c>
      <c r="D150" s="37" t="s">
        <v>395</v>
      </c>
      <c r="E150" s="37" t="s">
        <v>352</v>
      </c>
      <c r="F150" s="37" t="s">
        <v>215</v>
      </c>
      <c r="G150" s="37" t="s">
        <v>979</v>
      </c>
      <c r="H150" s="37" t="s">
        <v>270</v>
      </c>
      <c r="I150" s="37" t="s">
        <v>578</v>
      </c>
      <c r="J150" s="44" t="s">
        <v>769</v>
      </c>
      <c r="K150" s="36">
        <v>30470.4</v>
      </c>
      <c r="L150" s="36">
        <v>27931.4</v>
      </c>
      <c r="M150" s="36">
        <v>27931.4</v>
      </c>
    </row>
    <row r="151" spans="1:13" ht="137.25" customHeight="1">
      <c r="A151" s="52">
        <f t="shared" si="4"/>
        <v>86</v>
      </c>
      <c r="B151" s="37" t="s">
        <v>895</v>
      </c>
      <c r="C151" s="37" t="s">
        <v>974</v>
      </c>
      <c r="D151" s="37" t="s">
        <v>395</v>
      </c>
      <c r="E151" s="37" t="s">
        <v>352</v>
      </c>
      <c r="F151" s="37" t="s">
        <v>215</v>
      </c>
      <c r="G151" s="37" t="s">
        <v>979</v>
      </c>
      <c r="H151" s="37" t="s">
        <v>271</v>
      </c>
      <c r="I151" s="37" t="s">
        <v>578</v>
      </c>
      <c r="J151" s="44" t="s">
        <v>770</v>
      </c>
      <c r="K151" s="36">
        <v>34901.5</v>
      </c>
      <c r="L151" s="36">
        <v>34808.2</v>
      </c>
      <c r="M151" s="36">
        <v>34808.2</v>
      </c>
    </row>
    <row r="152" spans="1:13" ht="15" customHeight="1">
      <c r="A152" s="52">
        <f t="shared" si="4"/>
        <v>87</v>
      </c>
      <c r="B152" s="34" t="s">
        <v>386</v>
      </c>
      <c r="C152" s="34" t="s">
        <v>974</v>
      </c>
      <c r="D152" s="34" t="s">
        <v>395</v>
      </c>
      <c r="E152" s="34" t="s">
        <v>353</v>
      </c>
      <c r="F152" s="34" t="s">
        <v>386</v>
      </c>
      <c r="G152" s="34" t="s">
        <v>387</v>
      </c>
      <c r="H152" s="34" t="s">
        <v>388</v>
      </c>
      <c r="I152" s="34" t="s">
        <v>578</v>
      </c>
      <c r="J152" s="22" t="s">
        <v>998</v>
      </c>
      <c r="K152" s="35">
        <f>K154+K155</f>
        <v>21665</v>
      </c>
      <c r="L152" s="35">
        <f>L154</f>
        <v>0</v>
      </c>
      <c r="M152" s="35">
        <f>M154</f>
        <v>0</v>
      </c>
    </row>
    <row r="153" spans="1:13" ht="41.25" customHeight="1">
      <c r="A153" s="52">
        <f t="shared" si="4"/>
        <v>88</v>
      </c>
      <c r="B153" s="37" t="s">
        <v>386</v>
      </c>
      <c r="C153" s="37" t="s">
        <v>974</v>
      </c>
      <c r="D153" s="37" t="s">
        <v>395</v>
      </c>
      <c r="E153" s="37" t="s">
        <v>353</v>
      </c>
      <c r="F153" s="37" t="s">
        <v>771</v>
      </c>
      <c r="G153" s="37" t="s">
        <v>387</v>
      </c>
      <c r="H153" s="37" t="s">
        <v>388</v>
      </c>
      <c r="I153" s="37" t="s">
        <v>578</v>
      </c>
      <c r="J153" s="42" t="s">
        <v>911</v>
      </c>
      <c r="K153" s="35">
        <f>K154</f>
        <v>21615</v>
      </c>
      <c r="L153" s="35"/>
      <c r="M153" s="35"/>
    </row>
    <row r="154" spans="1:13" ht="52.5" customHeight="1">
      <c r="A154" s="52">
        <f t="shared" si="4"/>
        <v>89</v>
      </c>
      <c r="B154" s="37" t="s">
        <v>895</v>
      </c>
      <c r="C154" s="37" t="s">
        <v>974</v>
      </c>
      <c r="D154" s="37" t="s">
        <v>395</v>
      </c>
      <c r="E154" s="37" t="s">
        <v>353</v>
      </c>
      <c r="F154" s="37" t="s">
        <v>771</v>
      </c>
      <c r="G154" s="37" t="s">
        <v>979</v>
      </c>
      <c r="H154" s="37" t="s">
        <v>388</v>
      </c>
      <c r="I154" s="37" t="s">
        <v>578</v>
      </c>
      <c r="J154" s="43" t="s">
        <v>772</v>
      </c>
      <c r="K154" s="36">
        <v>21615</v>
      </c>
      <c r="L154" s="35"/>
      <c r="M154" s="35"/>
    </row>
    <row r="155" spans="1:13" ht="18" customHeight="1">
      <c r="A155" s="52">
        <f t="shared" si="4"/>
        <v>90</v>
      </c>
      <c r="B155" s="37" t="s">
        <v>386</v>
      </c>
      <c r="C155" s="37" t="s">
        <v>974</v>
      </c>
      <c r="D155" s="37" t="s">
        <v>395</v>
      </c>
      <c r="E155" s="37" t="s">
        <v>1120</v>
      </c>
      <c r="F155" s="37" t="s">
        <v>215</v>
      </c>
      <c r="G155" s="37" t="s">
        <v>387</v>
      </c>
      <c r="H155" s="37" t="s">
        <v>388</v>
      </c>
      <c r="I155" s="37" t="s">
        <v>578</v>
      </c>
      <c r="J155" s="74" t="s">
        <v>1049</v>
      </c>
      <c r="K155" s="36">
        <f>K156</f>
        <v>50</v>
      </c>
      <c r="L155" s="35"/>
      <c r="M155" s="35"/>
    </row>
    <row r="156" spans="1:13" ht="52.5" customHeight="1">
      <c r="A156" s="52">
        <f t="shared" si="4"/>
        <v>91</v>
      </c>
      <c r="B156" s="37" t="s">
        <v>895</v>
      </c>
      <c r="C156" s="37" t="s">
        <v>974</v>
      </c>
      <c r="D156" s="37" t="s">
        <v>395</v>
      </c>
      <c r="E156" s="37" t="s">
        <v>1120</v>
      </c>
      <c r="F156" s="37" t="s">
        <v>215</v>
      </c>
      <c r="G156" s="37" t="s">
        <v>979</v>
      </c>
      <c r="H156" s="37" t="s">
        <v>1050</v>
      </c>
      <c r="I156" s="37" t="s">
        <v>578</v>
      </c>
      <c r="J156" s="95" t="s">
        <v>1051</v>
      </c>
      <c r="K156" s="36">
        <v>50</v>
      </c>
      <c r="L156" s="35"/>
      <c r="M156" s="35"/>
    </row>
    <row r="157" spans="1:13" ht="18" customHeight="1">
      <c r="A157" s="52">
        <f t="shared" si="4"/>
        <v>92</v>
      </c>
      <c r="B157" s="96" t="s">
        <v>386</v>
      </c>
      <c r="C157" s="96" t="s">
        <v>974</v>
      </c>
      <c r="D157" s="96" t="s">
        <v>1052</v>
      </c>
      <c r="E157" s="96" t="s">
        <v>387</v>
      </c>
      <c r="F157" s="96" t="s">
        <v>386</v>
      </c>
      <c r="G157" s="96" t="s">
        <v>387</v>
      </c>
      <c r="H157" s="96" t="s">
        <v>388</v>
      </c>
      <c r="I157" s="96" t="s">
        <v>386</v>
      </c>
      <c r="J157" s="132" t="s">
        <v>1053</v>
      </c>
      <c r="K157" s="35">
        <f>K158</f>
        <v>348.3</v>
      </c>
      <c r="L157" s="35"/>
      <c r="M157" s="35"/>
    </row>
    <row r="158" spans="1:13" ht="18.75" customHeight="1">
      <c r="A158" s="52">
        <f t="shared" si="4"/>
        <v>93</v>
      </c>
      <c r="B158" s="53" t="s">
        <v>386</v>
      </c>
      <c r="C158" s="53" t="s">
        <v>974</v>
      </c>
      <c r="D158" s="53" t="s">
        <v>1052</v>
      </c>
      <c r="E158" s="53" t="s">
        <v>979</v>
      </c>
      <c r="F158" s="53" t="s">
        <v>386</v>
      </c>
      <c r="G158" s="53" t="s">
        <v>979</v>
      </c>
      <c r="H158" s="53" t="s">
        <v>388</v>
      </c>
      <c r="I158" s="53" t="s">
        <v>775</v>
      </c>
      <c r="J158" s="133" t="s">
        <v>1054</v>
      </c>
      <c r="K158" s="36">
        <f>K159</f>
        <v>348.3</v>
      </c>
      <c r="L158" s="35"/>
      <c r="M158" s="35"/>
    </row>
    <row r="159" spans="1:13" ht="18" customHeight="1">
      <c r="A159" s="52">
        <f t="shared" si="4"/>
        <v>94</v>
      </c>
      <c r="B159" s="53" t="s">
        <v>386</v>
      </c>
      <c r="C159" s="53" t="s">
        <v>974</v>
      </c>
      <c r="D159" s="53" t="s">
        <v>1052</v>
      </c>
      <c r="E159" s="53" t="s">
        <v>979</v>
      </c>
      <c r="F159" s="53" t="s">
        <v>191</v>
      </c>
      <c r="G159" s="53" t="s">
        <v>979</v>
      </c>
      <c r="H159" s="53" t="s">
        <v>388</v>
      </c>
      <c r="I159" s="53" t="s">
        <v>775</v>
      </c>
      <c r="J159" s="134" t="s">
        <v>1054</v>
      </c>
      <c r="K159" s="36">
        <v>348.3</v>
      </c>
      <c r="L159" s="35"/>
      <c r="M159" s="35"/>
    </row>
    <row r="160" spans="1:13" ht="52.5" customHeight="1">
      <c r="A160" s="52">
        <f t="shared" si="4"/>
        <v>95</v>
      </c>
      <c r="B160" s="78" t="s">
        <v>386</v>
      </c>
      <c r="C160" s="78" t="s">
        <v>974</v>
      </c>
      <c r="D160" s="78" t="s">
        <v>773</v>
      </c>
      <c r="E160" s="78" t="s">
        <v>387</v>
      </c>
      <c r="F160" s="78" t="s">
        <v>386</v>
      </c>
      <c r="G160" s="78" t="s">
        <v>387</v>
      </c>
      <c r="H160" s="78" t="s">
        <v>388</v>
      </c>
      <c r="I160" s="78" t="s">
        <v>386</v>
      </c>
      <c r="J160" s="79" t="s">
        <v>774</v>
      </c>
      <c r="K160" s="35">
        <f>K161</f>
        <v>68.5</v>
      </c>
      <c r="L160" s="35"/>
      <c r="M160" s="35"/>
    </row>
    <row r="161" spans="1:13" ht="23.25" customHeight="1">
      <c r="A161" s="52">
        <f t="shared" si="4"/>
        <v>96</v>
      </c>
      <c r="B161" s="53" t="s">
        <v>895</v>
      </c>
      <c r="C161" s="53" t="s">
        <v>974</v>
      </c>
      <c r="D161" s="53" t="s">
        <v>773</v>
      </c>
      <c r="E161" s="53" t="s">
        <v>979</v>
      </c>
      <c r="F161" s="53" t="s">
        <v>386</v>
      </c>
      <c r="G161" s="53" t="s">
        <v>979</v>
      </c>
      <c r="H161" s="53" t="s">
        <v>388</v>
      </c>
      <c r="I161" s="53" t="s">
        <v>775</v>
      </c>
      <c r="J161" s="42" t="s">
        <v>776</v>
      </c>
      <c r="K161" s="36">
        <v>68.5</v>
      </c>
      <c r="L161" s="35"/>
      <c r="M161" s="35"/>
    </row>
    <row r="162" spans="1:13" ht="39.75" customHeight="1">
      <c r="A162" s="52">
        <f t="shared" si="4"/>
        <v>97</v>
      </c>
      <c r="B162" s="34" t="s">
        <v>386</v>
      </c>
      <c r="C162" s="34" t="s">
        <v>974</v>
      </c>
      <c r="D162" s="34" t="s">
        <v>777</v>
      </c>
      <c r="E162" s="34" t="s">
        <v>387</v>
      </c>
      <c r="F162" s="34" t="s">
        <v>386</v>
      </c>
      <c r="G162" s="34" t="s">
        <v>387</v>
      </c>
      <c r="H162" s="34" t="s">
        <v>388</v>
      </c>
      <c r="I162" s="34" t="s">
        <v>386</v>
      </c>
      <c r="J162" s="80" t="s">
        <v>778</v>
      </c>
      <c r="K162" s="35">
        <f>K163</f>
        <v>-853.7</v>
      </c>
      <c r="L162" s="35"/>
      <c r="M162" s="35"/>
    </row>
    <row r="163" spans="1:13" ht="38.25" customHeight="1">
      <c r="A163" s="52">
        <f t="shared" si="4"/>
        <v>98</v>
      </c>
      <c r="B163" s="37" t="s">
        <v>895</v>
      </c>
      <c r="C163" s="37" t="s">
        <v>974</v>
      </c>
      <c r="D163" s="37" t="s">
        <v>777</v>
      </c>
      <c r="E163" s="37" t="s">
        <v>779</v>
      </c>
      <c r="F163" s="37" t="s">
        <v>188</v>
      </c>
      <c r="G163" s="37" t="s">
        <v>979</v>
      </c>
      <c r="H163" s="37" t="s">
        <v>388</v>
      </c>
      <c r="I163" s="37" t="s">
        <v>578</v>
      </c>
      <c r="J163" s="81" t="s">
        <v>780</v>
      </c>
      <c r="K163" s="36">
        <v>-853.7</v>
      </c>
      <c r="L163" s="36"/>
      <c r="M163" s="36"/>
    </row>
    <row r="164" spans="1:16" ht="12.75">
      <c r="A164" s="147" t="s">
        <v>310</v>
      </c>
      <c r="B164" s="148"/>
      <c r="C164" s="148"/>
      <c r="D164" s="148"/>
      <c r="E164" s="148"/>
      <c r="F164" s="148"/>
      <c r="G164" s="148"/>
      <c r="H164" s="148"/>
      <c r="I164" s="148"/>
      <c r="J164" s="149"/>
      <c r="K164" s="35">
        <f>K84+K16</f>
        <v>908219.2000000002</v>
      </c>
      <c r="L164" s="35">
        <f>L16+L84</f>
        <v>742593.7999999999</v>
      </c>
      <c r="M164" s="35">
        <f>M16+M84</f>
        <v>779008.4</v>
      </c>
      <c r="N164" s="16"/>
      <c r="O164" s="16"/>
      <c r="P164" s="16"/>
    </row>
    <row r="166" spans="12:13" ht="12.75">
      <c r="L166" s="16"/>
      <c r="M166" s="16"/>
    </row>
  </sheetData>
  <sheetProtection/>
  <mergeCells count="15">
    <mergeCell ref="M13:M14"/>
    <mergeCell ref="A7:M7"/>
    <mergeCell ref="A8:M8"/>
    <mergeCell ref="A164:J164"/>
    <mergeCell ref="A10:M10"/>
    <mergeCell ref="L12:M12"/>
    <mergeCell ref="A13:A14"/>
    <mergeCell ref="B13:I13"/>
    <mergeCell ref="J13:J14"/>
    <mergeCell ref="K13:K14"/>
    <mergeCell ref="L13:L14"/>
    <mergeCell ref="A1:M1"/>
    <mergeCell ref="A2:M2"/>
    <mergeCell ref="A3:M3"/>
    <mergeCell ref="A6:M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A1:F6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48.125" style="0" customWidth="1"/>
    <col min="3" max="3" width="9.00390625" style="0" customWidth="1"/>
    <col min="4" max="4" width="9.625" style="0" customWidth="1"/>
    <col min="5" max="5" width="10.00390625" style="0" customWidth="1"/>
    <col min="6" max="6" width="10.25390625" style="0" customWidth="1"/>
  </cols>
  <sheetData>
    <row r="1" spans="1:6" ht="12.75">
      <c r="A1" s="155" t="s">
        <v>781</v>
      </c>
      <c r="B1" s="155"/>
      <c r="C1" s="155"/>
      <c r="D1" s="155"/>
      <c r="E1" s="155"/>
      <c r="F1" s="155"/>
    </row>
    <row r="2" spans="1:6" ht="12.75">
      <c r="A2" s="155" t="s">
        <v>575</v>
      </c>
      <c r="B2" s="155"/>
      <c r="C2" s="155"/>
      <c r="D2" s="155"/>
      <c r="E2" s="155"/>
      <c r="F2" s="155"/>
    </row>
    <row r="3" spans="1:6" ht="12.75">
      <c r="A3" s="155" t="s">
        <v>173</v>
      </c>
      <c r="B3" s="155"/>
      <c r="C3" s="155"/>
      <c r="D3" s="155"/>
      <c r="E3" s="155"/>
      <c r="F3" s="155"/>
    </row>
    <row r="4" spans="1:6" ht="12.75">
      <c r="A4" s="59"/>
      <c r="B4" s="59"/>
      <c r="C4" s="59"/>
      <c r="D4" s="59"/>
      <c r="E4" s="59"/>
      <c r="F4" s="59"/>
    </row>
    <row r="5" spans="1:6" ht="12.75">
      <c r="A5" s="144" t="s">
        <v>452</v>
      </c>
      <c r="B5" s="144"/>
      <c r="C5" s="144"/>
      <c r="D5" s="144"/>
      <c r="E5" s="144"/>
      <c r="F5" s="144"/>
    </row>
    <row r="6" spans="1:6" ht="12.75">
      <c r="A6" s="144" t="s">
        <v>575</v>
      </c>
      <c r="B6" s="144"/>
      <c r="C6" s="144"/>
      <c r="D6" s="144"/>
      <c r="E6" s="144"/>
      <c r="F6" s="144"/>
    </row>
    <row r="7" spans="1:6" ht="12.75">
      <c r="A7" s="144" t="s">
        <v>782</v>
      </c>
      <c r="B7" s="144"/>
      <c r="C7" s="144"/>
      <c r="D7" s="144"/>
      <c r="E7" s="144"/>
      <c r="F7" s="144"/>
    </row>
    <row r="8" spans="1:6" ht="12.75">
      <c r="A8" s="2"/>
      <c r="B8" s="2"/>
      <c r="C8" s="2"/>
      <c r="D8" s="2"/>
      <c r="E8" s="2"/>
      <c r="F8" s="2"/>
    </row>
    <row r="9" spans="1:6" ht="12.75">
      <c r="A9" s="46"/>
      <c r="B9" s="46"/>
      <c r="C9" s="46"/>
      <c r="D9" s="46"/>
      <c r="E9" s="46"/>
      <c r="F9" s="46"/>
    </row>
    <row r="10" spans="1:6" ht="46.5" customHeight="1">
      <c r="A10" s="156" t="s">
        <v>51</v>
      </c>
      <c r="B10" s="156"/>
      <c r="C10" s="156"/>
      <c r="D10" s="156"/>
      <c r="E10" s="156"/>
      <c r="F10" s="156"/>
    </row>
    <row r="11" spans="1:6" ht="15.75">
      <c r="A11" s="55"/>
      <c r="B11" s="55"/>
      <c r="C11" s="55"/>
      <c r="D11" s="55"/>
      <c r="E11" s="55"/>
      <c r="F11" s="55"/>
    </row>
    <row r="12" spans="1:6" ht="12.75">
      <c r="A12" s="47"/>
      <c r="B12" s="48"/>
      <c r="C12" s="48"/>
      <c r="D12" s="48"/>
      <c r="E12" s="48"/>
      <c r="F12" s="2" t="s">
        <v>892</v>
      </c>
    </row>
    <row r="13" spans="1:6" ht="12.75">
      <c r="A13" s="157" t="s">
        <v>878</v>
      </c>
      <c r="B13" s="157" t="s">
        <v>999</v>
      </c>
      <c r="C13" s="157" t="s">
        <v>275</v>
      </c>
      <c r="D13" s="157" t="s">
        <v>783</v>
      </c>
      <c r="E13" s="157" t="s">
        <v>52</v>
      </c>
      <c r="F13" s="157" t="s">
        <v>53</v>
      </c>
    </row>
    <row r="14" spans="1:6" ht="12.75">
      <c r="A14" s="157"/>
      <c r="B14" s="157"/>
      <c r="C14" s="157"/>
      <c r="D14" s="157"/>
      <c r="E14" s="157"/>
      <c r="F14" s="157"/>
    </row>
    <row r="15" spans="1:6" ht="12.75" customHeight="1">
      <c r="A15" s="97"/>
      <c r="B15" s="97" t="s">
        <v>570</v>
      </c>
      <c r="C15" s="97" t="s">
        <v>974</v>
      </c>
      <c r="D15" s="97" t="s">
        <v>571</v>
      </c>
      <c r="E15" s="97" t="s">
        <v>572</v>
      </c>
      <c r="F15" s="97" t="s">
        <v>573</v>
      </c>
    </row>
    <row r="16" spans="1:6" ht="12.75">
      <c r="A16" s="98" t="s">
        <v>570</v>
      </c>
      <c r="B16" s="99" t="s">
        <v>280</v>
      </c>
      <c r="C16" s="98" t="s">
        <v>1000</v>
      </c>
      <c r="D16" s="100">
        <v>55535.1</v>
      </c>
      <c r="E16" s="100">
        <v>42758</v>
      </c>
      <c r="F16" s="100">
        <v>39307.9</v>
      </c>
    </row>
    <row r="17" spans="1:6" ht="22.5">
      <c r="A17" s="101" t="s">
        <v>974</v>
      </c>
      <c r="B17" s="102" t="s">
        <v>1055</v>
      </c>
      <c r="C17" s="101" t="s">
        <v>1001</v>
      </c>
      <c r="D17" s="103">
        <v>982.7</v>
      </c>
      <c r="E17" s="103">
        <v>982.7</v>
      </c>
      <c r="F17" s="103">
        <v>982.7</v>
      </c>
    </row>
    <row r="18" spans="1:6" ht="33.75">
      <c r="A18" s="101" t="s">
        <v>571</v>
      </c>
      <c r="B18" s="102" t="s">
        <v>1002</v>
      </c>
      <c r="C18" s="101" t="s">
        <v>1003</v>
      </c>
      <c r="D18" s="103">
        <v>2452.7</v>
      </c>
      <c r="E18" s="103">
        <v>3536</v>
      </c>
      <c r="F18" s="103">
        <v>3536</v>
      </c>
    </row>
    <row r="19" spans="1:6" ht="33.75">
      <c r="A19" s="101" t="s">
        <v>572</v>
      </c>
      <c r="B19" s="102" t="s">
        <v>276</v>
      </c>
      <c r="C19" s="101" t="s">
        <v>1004</v>
      </c>
      <c r="D19" s="103">
        <v>34568.6</v>
      </c>
      <c r="E19" s="103">
        <v>29451.2</v>
      </c>
      <c r="F19" s="103">
        <v>26001.1</v>
      </c>
    </row>
    <row r="20" spans="1:6" ht="33.75">
      <c r="A20" s="101" t="s">
        <v>573</v>
      </c>
      <c r="B20" s="102" t="s">
        <v>1005</v>
      </c>
      <c r="C20" s="101" t="s">
        <v>1006</v>
      </c>
      <c r="D20" s="103">
        <v>7289.3</v>
      </c>
      <c r="E20" s="103">
        <v>7473.4</v>
      </c>
      <c r="F20" s="103">
        <v>7473.4</v>
      </c>
    </row>
    <row r="21" spans="1:6" ht="12.75">
      <c r="A21" s="101" t="s">
        <v>784</v>
      </c>
      <c r="B21" s="102" t="s">
        <v>1007</v>
      </c>
      <c r="C21" s="101" t="s">
        <v>992</v>
      </c>
      <c r="D21" s="103">
        <v>10</v>
      </c>
      <c r="E21" s="103">
        <v>140</v>
      </c>
      <c r="F21" s="103">
        <v>140</v>
      </c>
    </row>
    <row r="22" spans="1:6" ht="12.75">
      <c r="A22" s="101" t="s">
        <v>785</v>
      </c>
      <c r="B22" s="102" t="s">
        <v>242</v>
      </c>
      <c r="C22" s="101" t="s">
        <v>993</v>
      </c>
      <c r="D22" s="103">
        <v>10231.8</v>
      </c>
      <c r="E22" s="103">
        <v>1174.7</v>
      </c>
      <c r="F22" s="103">
        <v>1174.7</v>
      </c>
    </row>
    <row r="23" spans="1:6" ht="12.75">
      <c r="A23" s="98" t="s">
        <v>786</v>
      </c>
      <c r="B23" s="99" t="s">
        <v>422</v>
      </c>
      <c r="C23" s="98" t="s">
        <v>872</v>
      </c>
      <c r="D23" s="100">
        <v>1940.4</v>
      </c>
      <c r="E23" s="100">
        <v>0</v>
      </c>
      <c r="F23" s="100">
        <v>0</v>
      </c>
    </row>
    <row r="24" spans="1:6" ht="12.75">
      <c r="A24" s="101" t="s">
        <v>787</v>
      </c>
      <c r="B24" s="102" t="s">
        <v>873</v>
      </c>
      <c r="C24" s="101" t="s">
        <v>874</v>
      </c>
      <c r="D24" s="103">
        <v>1940.4</v>
      </c>
      <c r="E24" s="103">
        <v>0</v>
      </c>
      <c r="F24" s="103">
        <v>0</v>
      </c>
    </row>
    <row r="25" spans="1:6" ht="21">
      <c r="A25" s="98" t="s">
        <v>983</v>
      </c>
      <c r="B25" s="99" t="s">
        <v>788</v>
      </c>
      <c r="C25" s="98" t="s">
        <v>789</v>
      </c>
      <c r="D25" s="100">
        <v>524.5</v>
      </c>
      <c r="E25" s="100">
        <v>0</v>
      </c>
      <c r="F25" s="100">
        <v>0</v>
      </c>
    </row>
    <row r="26" spans="1:6" ht="12.75">
      <c r="A26" s="101" t="s">
        <v>194</v>
      </c>
      <c r="B26" s="102" t="s">
        <v>790</v>
      </c>
      <c r="C26" s="101" t="s">
        <v>791</v>
      </c>
      <c r="D26" s="103">
        <v>524.5</v>
      </c>
      <c r="E26" s="103">
        <v>0</v>
      </c>
      <c r="F26" s="103">
        <v>0</v>
      </c>
    </row>
    <row r="27" spans="1:6" ht="12.75">
      <c r="A27" s="98" t="s">
        <v>197</v>
      </c>
      <c r="B27" s="99" t="s">
        <v>906</v>
      </c>
      <c r="C27" s="98" t="s">
        <v>925</v>
      </c>
      <c r="D27" s="100">
        <v>47053.2</v>
      </c>
      <c r="E27" s="100">
        <v>17641.4</v>
      </c>
      <c r="F27" s="100">
        <v>51301.3</v>
      </c>
    </row>
    <row r="28" spans="1:6" ht="12.75">
      <c r="A28" s="101" t="s">
        <v>199</v>
      </c>
      <c r="B28" s="102" t="s">
        <v>926</v>
      </c>
      <c r="C28" s="101" t="s">
        <v>927</v>
      </c>
      <c r="D28" s="103">
        <v>4186.5</v>
      </c>
      <c r="E28" s="103">
        <v>3599.6</v>
      </c>
      <c r="F28" s="103">
        <v>3594.2</v>
      </c>
    </row>
    <row r="29" spans="1:6" ht="12.75">
      <c r="A29" s="101" t="s">
        <v>335</v>
      </c>
      <c r="B29" s="102" t="s">
        <v>277</v>
      </c>
      <c r="C29" s="101" t="s">
        <v>278</v>
      </c>
      <c r="D29" s="103">
        <v>60</v>
      </c>
      <c r="E29" s="103">
        <v>10</v>
      </c>
      <c r="F29" s="103">
        <v>33675.3</v>
      </c>
    </row>
    <row r="30" spans="1:6" ht="12.75">
      <c r="A30" s="101" t="s">
        <v>342</v>
      </c>
      <c r="B30" s="102" t="s">
        <v>928</v>
      </c>
      <c r="C30" s="101" t="s">
        <v>929</v>
      </c>
      <c r="D30" s="103">
        <v>14374.9</v>
      </c>
      <c r="E30" s="103">
        <v>13249.9</v>
      </c>
      <c r="F30" s="103">
        <v>13249.9</v>
      </c>
    </row>
    <row r="31" spans="1:6" ht="12.75">
      <c r="A31" s="101" t="s">
        <v>202</v>
      </c>
      <c r="B31" s="102" t="s">
        <v>792</v>
      </c>
      <c r="C31" s="101" t="s">
        <v>793</v>
      </c>
      <c r="D31" s="103">
        <v>27677.6</v>
      </c>
      <c r="E31" s="103">
        <v>0</v>
      </c>
      <c r="F31" s="103">
        <v>0</v>
      </c>
    </row>
    <row r="32" spans="1:6" ht="12.75">
      <c r="A32" s="101" t="s">
        <v>794</v>
      </c>
      <c r="B32" s="102" t="s">
        <v>994</v>
      </c>
      <c r="C32" s="101" t="s">
        <v>991</v>
      </c>
      <c r="D32" s="103">
        <v>754.2</v>
      </c>
      <c r="E32" s="103">
        <v>781.9</v>
      </c>
      <c r="F32" s="103">
        <v>781.9</v>
      </c>
    </row>
    <row r="33" spans="1:6" ht="12.75">
      <c r="A33" s="98" t="s">
        <v>773</v>
      </c>
      <c r="B33" s="99" t="s">
        <v>435</v>
      </c>
      <c r="C33" s="98" t="s">
        <v>930</v>
      </c>
      <c r="D33" s="100">
        <v>39706.2</v>
      </c>
      <c r="E33" s="100">
        <v>15139.2</v>
      </c>
      <c r="F33" s="100">
        <v>15139.2</v>
      </c>
    </row>
    <row r="34" spans="1:6" ht="12.75">
      <c r="A34" s="101" t="s">
        <v>777</v>
      </c>
      <c r="B34" s="102" t="s">
        <v>995</v>
      </c>
      <c r="C34" s="101" t="s">
        <v>996</v>
      </c>
      <c r="D34" s="103">
        <v>1713.7</v>
      </c>
      <c r="E34" s="103">
        <v>30</v>
      </c>
      <c r="F34" s="103">
        <v>30</v>
      </c>
    </row>
    <row r="35" spans="1:6" ht="12.75">
      <c r="A35" s="101" t="s">
        <v>344</v>
      </c>
      <c r="B35" s="102" t="s">
        <v>931</v>
      </c>
      <c r="C35" s="101" t="s">
        <v>932</v>
      </c>
      <c r="D35" s="103">
        <v>30062.8</v>
      </c>
      <c r="E35" s="103">
        <v>11878.3</v>
      </c>
      <c r="F35" s="103">
        <v>11878.3</v>
      </c>
    </row>
    <row r="36" spans="1:6" ht="12.75">
      <c r="A36" s="101" t="s">
        <v>795</v>
      </c>
      <c r="B36" s="102" t="s">
        <v>1016</v>
      </c>
      <c r="C36" s="101" t="s">
        <v>1017</v>
      </c>
      <c r="D36" s="103">
        <v>3551.5</v>
      </c>
      <c r="E36" s="103">
        <v>120</v>
      </c>
      <c r="F36" s="103">
        <v>120</v>
      </c>
    </row>
    <row r="37" spans="1:6" ht="22.5">
      <c r="A37" s="101" t="s">
        <v>796</v>
      </c>
      <c r="B37" s="102" t="s">
        <v>933</v>
      </c>
      <c r="C37" s="101" t="s">
        <v>934</v>
      </c>
      <c r="D37" s="103">
        <v>4378.2</v>
      </c>
      <c r="E37" s="103">
        <v>3110.9</v>
      </c>
      <c r="F37" s="103">
        <v>3110.9</v>
      </c>
    </row>
    <row r="38" spans="1:6" ht="12.75">
      <c r="A38" s="98" t="s">
        <v>797</v>
      </c>
      <c r="B38" s="99" t="s">
        <v>867</v>
      </c>
      <c r="C38" s="98" t="s">
        <v>935</v>
      </c>
      <c r="D38" s="100">
        <v>535309.9</v>
      </c>
      <c r="E38" s="100">
        <v>477133.8</v>
      </c>
      <c r="F38" s="100">
        <v>477133.8</v>
      </c>
    </row>
    <row r="39" spans="1:6" ht="12.75">
      <c r="A39" s="101" t="s">
        <v>798</v>
      </c>
      <c r="B39" s="102" t="s">
        <v>936</v>
      </c>
      <c r="C39" s="101" t="s">
        <v>937</v>
      </c>
      <c r="D39" s="103">
        <v>137643.9</v>
      </c>
      <c r="E39" s="103">
        <v>121683.4</v>
      </c>
      <c r="F39" s="103">
        <v>121683.4</v>
      </c>
    </row>
    <row r="40" spans="1:6" ht="12.75">
      <c r="A40" s="101" t="s">
        <v>203</v>
      </c>
      <c r="B40" s="102" t="s">
        <v>938</v>
      </c>
      <c r="C40" s="101" t="s">
        <v>939</v>
      </c>
      <c r="D40" s="103">
        <v>339738.5</v>
      </c>
      <c r="E40" s="103">
        <v>312064.5</v>
      </c>
      <c r="F40" s="103">
        <v>312064.5</v>
      </c>
    </row>
    <row r="41" spans="1:6" ht="12.75">
      <c r="A41" s="101" t="s">
        <v>799</v>
      </c>
      <c r="B41" s="102" t="s">
        <v>356</v>
      </c>
      <c r="C41" s="101" t="s">
        <v>357</v>
      </c>
      <c r="D41" s="103">
        <v>31242.2</v>
      </c>
      <c r="E41" s="103">
        <v>20191</v>
      </c>
      <c r="F41" s="103">
        <v>20191</v>
      </c>
    </row>
    <row r="42" spans="1:6" ht="12.75">
      <c r="A42" s="101" t="s">
        <v>800</v>
      </c>
      <c r="B42" s="102" t="s">
        <v>358</v>
      </c>
      <c r="C42" s="101" t="s">
        <v>940</v>
      </c>
      <c r="D42" s="103">
        <v>8032.4</v>
      </c>
      <c r="E42" s="103">
        <v>6696.1</v>
      </c>
      <c r="F42" s="103">
        <v>6696.1</v>
      </c>
    </row>
    <row r="43" spans="1:6" ht="12.75">
      <c r="A43" s="101" t="s">
        <v>491</v>
      </c>
      <c r="B43" s="102" t="s">
        <v>941</v>
      </c>
      <c r="C43" s="101" t="s">
        <v>942</v>
      </c>
      <c r="D43" s="103">
        <v>18653</v>
      </c>
      <c r="E43" s="103">
        <v>16498.8</v>
      </c>
      <c r="F43" s="103">
        <v>16498.8</v>
      </c>
    </row>
    <row r="44" spans="1:6" ht="12.75">
      <c r="A44" s="98" t="s">
        <v>345</v>
      </c>
      <c r="B44" s="99" t="s">
        <v>359</v>
      </c>
      <c r="C44" s="98" t="s">
        <v>943</v>
      </c>
      <c r="D44" s="100">
        <v>62005.4</v>
      </c>
      <c r="E44" s="100">
        <v>24925.9</v>
      </c>
      <c r="F44" s="100">
        <v>24925.9</v>
      </c>
    </row>
    <row r="45" spans="1:6" ht="12.75">
      <c r="A45" s="101" t="s">
        <v>348</v>
      </c>
      <c r="B45" s="102" t="s">
        <v>944</v>
      </c>
      <c r="C45" s="101" t="s">
        <v>945</v>
      </c>
      <c r="D45" s="103">
        <v>60605.4</v>
      </c>
      <c r="E45" s="103">
        <v>24325.9</v>
      </c>
      <c r="F45" s="103">
        <v>24325.9</v>
      </c>
    </row>
    <row r="46" spans="1:6" ht="12.75">
      <c r="A46" s="101" t="s">
        <v>801</v>
      </c>
      <c r="B46" s="102" t="s">
        <v>946</v>
      </c>
      <c r="C46" s="101" t="s">
        <v>947</v>
      </c>
      <c r="D46" s="103">
        <v>1400</v>
      </c>
      <c r="E46" s="103">
        <v>600</v>
      </c>
      <c r="F46" s="103">
        <v>600</v>
      </c>
    </row>
    <row r="47" spans="1:6" ht="12.75">
      <c r="A47" s="98" t="s">
        <v>802</v>
      </c>
      <c r="B47" s="99" t="s">
        <v>205</v>
      </c>
      <c r="C47" s="98" t="s">
        <v>952</v>
      </c>
      <c r="D47" s="100">
        <v>54038.2</v>
      </c>
      <c r="E47" s="100">
        <v>66171.9</v>
      </c>
      <c r="F47" s="100">
        <v>66171.9</v>
      </c>
    </row>
    <row r="48" spans="1:6" ht="12.75">
      <c r="A48" s="101" t="s">
        <v>803</v>
      </c>
      <c r="B48" s="102" t="s">
        <v>953</v>
      </c>
      <c r="C48" s="101" t="s">
        <v>954</v>
      </c>
      <c r="D48" s="103">
        <v>347.9</v>
      </c>
      <c r="E48" s="103">
        <v>410</v>
      </c>
      <c r="F48" s="103">
        <v>410</v>
      </c>
    </row>
    <row r="49" spans="1:6" ht="12.75">
      <c r="A49" s="101" t="s">
        <v>804</v>
      </c>
      <c r="B49" s="102" t="s">
        <v>955</v>
      </c>
      <c r="C49" s="101" t="s">
        <v>956</v>
      </c>
      <c r="D49" s="103">
        <v>11967.8</v>
      </c>
      <c r="E49" s="103">
        <v>10997.6</v>
      </c>
      <c r="F49" s="103">
        <v>10997.6</v>
      </c>
    </row>
    <row r="50" spans="1:6" ht="12.75">
      <c r="A50" s="101" t="s">
        <v>210</v>
      </c>
      <c r="B50" s="102" t="s">
        <v>957</v>
      </c>
      <c r="C50" s="101" t="s">
        <v>958</v>
      </c>
      <c r="D50" s="103">
        <v>27607.2</v>
      </c>
      <c r="E50" s="103">
        <v>21782.3</v>
      </c>
      <c r="F50" s="103">
        <v>21782.3</v>
      </c>
    </row>
    <row r="51" spans="1:6" ht="12.75">
      <c r="A51" s="101" t="s">
        <v>805</v>
      </c>
      <c r="B51" s="102" t="s">
        <v>959</v>
      </c>
      <c r="C51" s="101" t="s">
        <v>960</v>
      </c>
      <c r="D51" s="103">
        <v>6022.1</v>
      </c>
      <c r="E51" s="103">
        <v>25574</v>
      </c>
      <c r="F51" s="103">
        <v>25574</v>
      </c>
    </row>
    <row r="52" spans="1:6" ht="12.75">
      <c r="A52" s="101" t="s">
        <v>806</v>
      </c>
      <c r="B52" s="102" t="s">
        <v>1008</v>
      </c>
      <c r="C52" s="101" t="s">
        <v>1009</v>
      </c>
      <c r="D52" s="103">
        <v>8093.4</v>
      </c>
      <c r="E52" s="103">
        <v>7408</v>
      </c>
      <c r="F52" s="103">
        <v>7408</v>
      </c>
    </row>
    <row r="53" spans="1:6" ht="12.75">
      <c r="A53" s="98" t="s">
        <v>807</v>
      </c>
      <c r="B53" s="99" t="s">
        <v>360</v>
      </c>
      <c r="C53" s="98" t="s">
        <v>1010</v>
      </c>
      <c r="D53" s="100">
        <v>1402.7</v>
      </c>
      <c r="E53" s="100">
        <v>860</v>
      </c>
      <c r="F53" s="100">
        <v>860</v>
      </c>
    </row>
    <row r="54" spans="1:6" ht="12.75">
      <c r="A54" s="101" t="s">
        <v>352</v>
      </c>
      <c r="B54" s="102" t="s">
        <v>1011</v>
      </c>
      <c r="C54" s="101" t="s">
        <v>1012</v>
      </c>
      <c r="D54" s="103">
        <v>1402.7</v>
      </c>
      <c r="E54" s="103">
        <v>860</v>
      </c>
      <c r="F54" s="103">
        <v>860</v>
      </c>
    </row>
    <row r="55" spans="1:6" ht="21">
      <c r="A55" s="98" t="s">
        <v>353</v>
      </c>
      <c r="B55" s="99" t="s">
        <v>361</v>
      </c>
      <c r="C55" s="98" t="s">
        <v>1013</v>
      </c>
      <c r="D55" s="100">
        <v>0.9</v>
      </c>
      <c r="E55" s="100">
        <v>250</v>
      </c>
      <c r="F55" s="100">
        <v>250</v>
      </c>
    </row>
    <row r="56" spans="1:6" ht="22.5">
      <c r="A56" s="101" t="s">
        <v>808</v>
      </c>
      <c r="B56" s="102" t="s">
        <v>362</v>
      </c>
      <c r="C56" s="101" t="s">
        <v>1014</v>
      </c>
      <c r="D56" s="103">
        <v>0.9</v>
      </c>
      <c r="E56" s="103">
        <v>250</v>
      </c>
      <c r="F56" s="103">
        <v>250</v>
      </c>
    </row>
    <row r="57" spans="1:6" ht="31.5">
      <c r="A57" s="98" t="s">
        <v>809</v>
      </c>
      <c r="B57" s="99" t="s">
        <v>363</v>
      </c>
      <c r="C57" s="98" t="s">
        <v>1015</v>
      </c>
      <c r="D57" s="100">
        <v>114862.7</v>
      </c>
      <c r="E57" s="100">
        <v>91289.8</v>
      </c>
      <c r="F57" s="100">
        <v>88929.8</v>
      </c>
    </row>
    <row r="58" spans="1:6" ht="33.75">
      <c r="A58" s="101" t="s">
        <v>211</v>
      </c>
      <c r="B58" s="102" t="s">
        <v>364</v>
      </c>
      <c r="C58" s="101" t="s">
        <v>565</v>
      </c>
      <c r="D58" s="103">
        <v>70252.7</v>
      </c>
      <c r="E58" s="103">
        <v>54576.5</v>
      </c>
      <c r="F58" s="103">
        <v>51903.4</v>
      </c>
    </row>
    <row r="59" spans="1:6" ht="12.75">
      <c r="A59" s="101" t="s">
        <v>810</v>
      </c>
      <c r="B59" s="102" t="s">
        <v>365</v>
      </c>
      <c r="C59" s="101" t="s">
        <v>450</v>
      </c>
      <c r="D59" s="103">
        <v>44610</v>
      </c>
      <c r="E59" s="103">
        <v>36713.3</v>
      </c>
      <c r="F59" s="103">
        <v>37026.4</v>
      </c>
    </row>
    <row r="60" spans="1:6" ht="12.75">
      <c r="A60" s="104" t="s">
        <v>354</v>
      </c>
      <c r="B60" s="122" t="s">
        <v>366</v>
      </c>
      <c r="C60" s="129"/>
      <c r="D60" s="129"/>
      <c r="E60" s="128">
        <v>8005</v>
      </c>
      <c r="F60" s="128">
        <v>16150</v>
      </c>
    </row>
    <row r="61" spans="1:6" ht="12.75">
      <c r="A61" s="97" t="s">
        <v>811</v>
      </c>
      <c r="B61" s="109" t="s">
        <v>279</v>
      </c>
      <c r="C61" s="97"/>
      <c r="D61" s="105">
        <v>912379.2</v>
      </c>
      <c r="E61" s="105">
        <f>736170+E60</f>
        <v>744175</v>
      </c>
      <c r="F61" s="106">
        <f>764019.8+F60</f>
        <v>780169.8</v>
      </c>
    </row>
    <row r="62" spans="3:6" ht="12.75">
      <c r="C62" s="107"/>
      <c r="D62" s="108"/>
      <c r="E62" s="107"/>
      <c r="F62" s="107"/>
    </row>
    <row r="63" ht="12.75" customHeight="1">
      <c r="D63" s="16"/>
    </row>
  </sheetData>
  <sheetProtection/>
  <mergeCells count="13">
    <mergeCell ref="A6:F6"/>
    <mergeCell ref="A7:F7"/>
    <mergeCell ref="A10:F10"/>
    <mergeCell ref="A13:A14"/>
    <mergeCell ref="B13:B14"/>
    <mergeCell ref="C13:C14"/>
    <mergeCell ref="D13:D14"/>
    <mergeCell ref="E13:E14"/>
    <mergeCell ref="F13:F14"/>
    <mergeCell ref="A1:F1"/>
    <mergeCell ref="A2:F2"/>
    <mergeCell ref="A3:F3"/>
    <mergeCell ref="A5:F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</sheetPr>
  <dimension ref="A1:G78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00390625" style="110" customWidth="1"/>
    <col min="2" max="2" width="43.625" style="110" customWidth="1"/>
    <col min="3" max="3" width="8.75390625" style="110" customWidth="1"/>
    <col min="4" max="4" width="7.875" style="110" customWidth="1"/>
    <col min="5" max="5" width="11.375" style="110" customWidth="1"/>
    <col min="6" max="6" width="7.875" style="110" customWidth="1"/>
    <col min="7" max="7" width="9.125" style="110" customWidth="1"/>
    <col min="8" max="8" width="8.875" style="110" customWidth="1"/>
    <col min="9" max="16384" width="9.125" style="110" customWidth="1"/>
  </cols>
  <sheetData>
    <row r="1" spans="1:7" ht="12.75">
      <c r="A1" s="158" t="s">
        <v>813</v>
      </c>
      <c r="B1" s="158"/>
      <c r="C1" s="158"/>
      <c r="D1" s="158"/>
      <c r="E1" s="158"/>
      <c r="F1" s="158"/>
      <c r="G1" s="158"/>
    </row>
    <row r="2" spans="1:7" ht="12.75">
      <c r="A2" s="158" t="s">
        <v>900</v>
      </c>
      <c r="B2" s="158"/>
      <c r="C2" s="158"/>
      <c r="D2" s="158"/>
      <c r="E2" s="158"/>
      <c r="F2" s="158"/>
      <c r="G2" s="158"/>
    </row>
    <row r="3" spans="1:7" ht="12.75">
      <c r="A3" s="91"/>
      <c r="B3" s="155" t="s">
        <v>174</v>
      </c>
      <c r="C3" s="155"/>
      <c r="D3" s="155"/>
      <c r="E3" s="155"/>
      <c r="F3" s="155"/>
      <c r="G3" s="155"/>
    </row>
    <row r="4" spans="1:7" ht="12.75">
      <c r="A4" s="91"/>
      <c r="B4" s="82"/>
      <c r="C4" s="82"/>
      <c r="D4" s="82"/>
      <c r="E4" s="82"/>
      <c r="F4" s="82"/>
      <c r="G4" s="82"/>
    </row>
    <row r="5" spans="1:7" ht="12.75">
      <c r="A5" s="91"/>
      <c r="B5" s="91"/>
      <c r="C5" s="91"/>
      <c r="D5" s="91"/>
      <c r="E5" s="91"/>
      <c r="F5" s="91"/>
      <c r="G5" s="91"/>
    </row>
    <row r="6" spans="1:7" ht="12.75">
      <c r="A6" s="158" t="s">
        <v>814</v>
      </c>
      <c r="B6" s="158"/>
      <c r="C6" s="158"/>
      <c r="D6" s="158"/>
      <c r="E6" s="158"/>
      <c r="F6" s="158"/>
      <c r="G6" s="158"/>
    </row>
    <row r="7" spans="1:7" ht="12.75">
      <c r="A7" s="158" t="s">
        <v>900</v>
      </c>
      <c r="B7" s="158"/>
      <c r="C7" s="158"/>
      <c r="D7" s="158"/>
      <c r="E7" s="158"/>
      <c r="F7" s="158"/>
      <c r="G7" s="158"/>
    </row>
    <row r="8" spans="1:7" ht="12.75">
      <c r="A8" s="158" t="s">
        <v>815</v>
      </c>
      <c r="B8" s="158"/>
      <c r="C8" s="158"/>
      <c r="D8" s="158"/>
      <c r="E8" s="158"/>
      <c r="F8" s="158"/>
      <c r="G8" s="158"/>
    </row>
    <row r="9" spans="1:7" ht="12.75">
      <c r="A9" s="45"/>
      <c r="B9" s="45"/>
      <c r="C9" s="45"/>
      <c r="D9" s="45"/>
      <c r="E9" s="45"/>
      <c r="F9" s="45"/>
      <c r="G9" s="45"/>
    </row>
    <row r="10" spans="1:7" ht="12.75">
      <c r="A10" s="57"/>
      <c r="B10" s="57"/>
      <c r="C10" s="57"/>
      <c r="D10" s="57"/>
      <c r="E10" s="57"/>
      <c r="F10" s="57"/>
      <c r="G10" s="57"/>
    </row>
    <row r="11" spans="1:7" ht="15.75">
      <c r="A11" s="159" t="s">
        <v>367</v>
      </c>
      <c r="B11" s="159"/>
      <c r="C11" s="159"/>
      <c r="D11" s="159"/>
      <c r="E11" s="159"/>
      <c r="F11" s="159"/>
      <c r="G11" s="159"/>
    </row>
    <row r="12" spans="1:7" ht="12.75">
      <c r="A12" s="58"/>
      <c r="B12" s="58"/>
      <c r="C12" s="58"/>
      <c r="D12" s="57"/>
      <c r="E12" s="57"/>
      <c r="F12" s="57"/>
      <c r="G12" s="57"/>
    </row>
    <row r="13" spans="1:7" ht="12.75">
      <c r="A13" s="58"/>
      <c r="B13" s="58"/>
      <c r="C13" s="58"/>
      <c r="D13" s="57"/>
      <c r="E13" s="57"/>
      <c r="F13" s="57"/>
      <c r="G13" s="56"/>
    </row>
    <row r="14" spans="1:7" ht="12.75">
      <c r="A14" s="58"/>
      <c r="B14" s="58"/>
      <c r="C14" s="58"/>
      <c r="D14" s="57"/>
      <c r="E14" s="57"/>
      <c r="F14" s="57"/>
      <c r="G14" s="56" t="s">
        <v>892</v>
      </c>
    </row>
    <row r="15" spans="1:7" ht="12.75">
      <c r="A15" s="160" t="s">
        <v>878</v>
      </c>
      <c r="B15" s="160" t="s">
        <v>567</v>
      </c>
      <c r="C15" s="160" t="s">
        <v>566</v>
      </c>
      <c r="D15" s="160" t="s">
        <v>275</v>
      </c>
      <c r="E15" s="160" t="s">
        <v>568</v>
      </c>
      <c r="F15" s="160" t="s">
        <v>569</v>
      </c>
      <c r="G15" s="160" t="s">
        <v>601</v>
      </c>
    </row>
    <row r="16" spans="1:7" ht="12.75">
      <c r="A16" s="160"/>
      <c r="B16" s="160"/>
      <c r="C16" s="160"/>
      <c r="D16" s="160"/>
      <c r="E16" s="160"/>
      <c r="F16" s="160"/>
      <c r="G16" s="160"/>
    </row>
    <row r="17" spans="1:7" ht="12.75">
      <c r="A17" s="60"/>
      <c r="B17" s="60">
        <v>1</v>
      </c>
      <c r="C17" s="60">
        <v>2</v>
      </c>
      <c r="D17" s="60">
        <v>3</v>
      </c>
      <c r="E17" s="60">
        <v>4</v>
      </c>
      <c r="F17" s="60">
        <v>5</v>
      </c>
      <c r="G17" s="60">
        <v>6</v>
      </c>
    </row>
    <row r="18" spans="1:7" ht="12.75">
      <c r="A18" s="111" t="s">
        <v>570</v>
      </c>
      <c r="B18" s="112" t="s">
        <v>322</v>
      </c>
      <c r="C18" s="111" t="s">
        <v>1018</v>
      </c>
      <c r="D18" s="111"/>
      <c r="E18" s="111"/>
      <c r="F18" s="111"/>
      <c r="G18" s="113">
        <v>3242.8</v>
      </c>
    </row>
    <row r="19" spans="1:7" ht="12.75">
      <c r="A19" s="111" t="s">
        <v>974</v>
      </c>
      <c r="B19" s="112" t="s">
        <v>280</v>
      </c>
      <c r="C19" s="111" t="s">
        <v>1018</v>
      </c>
      <c r="D19" s="111" t="s">
        <v>1000</v>
      </c>
      <c r="E19" s="111"/>
      <c r="F19" s="111"/>
      <c r="G19" s="113">
        <v>3242.8</v>
      </c>
    </row>
    <row r="20" spans="1:7" ht="33.75">
      <c r="A20" s="111" t="s">
        <v>571</v>
      </c>
      <c r="B20" s="112" t="s">
        <v>1002</v>
      </c>
      <c r="C20" s="111" t="s">
        <v>1018</v>
      </c>
      <c r="D20" s="111" t="s">
        <v>1003</v>
      </c>
      <c r="E20" s="111"/>
      <c r="F20" s="111"/>
      <c r="G20" s="113">
        <v>2452.7</v>
      </c>
    </row>
    <row r="21" spans="1:7" ht="12.75">
      <c r="A21" s="111" t="s">
        <v>572</v>
      </c>
      <c r="B21" s="112" t="s">
        <v>281</v>
      </c>
      <c r="C21" s="111" t="s">
        <v>1018</v>
      </c>
      <c r="D21" s="111" t="s">
        <v>1003</v>
      </c>
      <c r="E21" s="111" t="s">
        <v>284</v>
      </c>
      <c r="F21" s="111"/>
      <c r="G21" s="113">
        <v>2452.7</v>
      </c>
    </row>
    <row r="22" spans="1:7" ht="22.5">
      <c r="A22" s="111" t="s">
        <v>573</v>
      </c>
      <c r="B22" s="112" t="s">
        <v>282</v>
      </c>
      <c r="C22" s="111" t="s">
        <v>1018</v>
      </c>
      <c r="D22" s="111" t="s">
        <v>1003</v>
      </c>
      <c r="E22" s="111" t="s">
        <v>285</v>
      </c>
      <c r="F22" s="111"/>
      <c r="G22" s="113">
        <v>2452.7</v>
      </c>
    </row>
    <row r="23" spans="1:7" ht="33.75">
      <c r="A23" s="111" t="s">
        <v>784</v>
      </c>
      <c r="B23" s="112" t="s">
        <v>286</v>
      </c>
      <c r="C23" s="111" t="s">
        <v>1018</v>
      </c>
      <c r="D23" s="111" t="s">
        <v>1003</v>
      </c>
      <c r="E23" s="111" t="s">
        <v>287</v>
      </c>
      <c r="F23" s="111"/>
      <c r="G23" s="113">
        <v>1416.1</v>
      </c>
    </row>
    <row r="24" spans="1:7" ht="45">
      <c r="A24" s="111" t="s">
        <v>785</v>
      </c>
      <c r="B24" s="112" t="s">
        <v>239</v>
      </c>
      <c r="C24" s="111" t="s">
        <v>1018</v>
      </c>
      <c r="D24" s="111" t="s">
        <v>1003</v>
      </c>
      <c r="E24" s="111" t="s">
        <v>287</v>
      </c>
      <c r="F24" s="111" t="s">
        <v>240</v>
      </c>
      <c r="G24" s="113">
        <v>1035.8</v>
      </c>
    </row>
    <row r="25" spans="1:7" ht="22.5">
      <c r="A25" s="114" t="s">
        <v>786</v>
      </c>
      <c r="B25" s="115" t="s">
        <v>1022</v>
      </c>
      <c r="C25" s="114" t="s">
        <v>1018</v>
      </c>
      <c r="D25" s="114" t="s">
        <v>1003</v>
      </c>
      <c r="E25" s="114" t="s">
        <v>287</v>
      </c>
      <c r="F25" s="114" t="s">
        <v>982</v>
      </c>
      <c r="G25" s="116">
        <v>1035.8</v>
      </c>
    </row>
    <row r="26" spans="1:7" ht="22.5">
      <c r="A26" s="111" t="s">
        <v>787</v>
      </c>
      <c r="B26" s="112" t="s">
        <v>864</v>
      </c>
      <c r="C26" s="111" t="s">
        <v>1018</v>
      </c>
      <c r="D26" s="111" t="s">
        <v>1003</v>
      </c>
      <c r="E26" s="111" t="s">
        <v>287</v>
      </c>
      <c r="F26" s="111" t="s">
        <v>1023</v>
      </c>
      <c r="G26" s="113">
        <v>380.4</v>
      </c>
    </row>
    <row r="27" spans="1:7" ht="22.5">
      <c r="A27" s="114" t="s">
        <v>983</v>
      </c>
      <c r="B27" s="115" t="s">
        <v>1041</v>
      </c>
      <c r="C27" s="114" t="s">
        <v>1018</v>
      </c>
      <c r="D27" s="114" t="s">
        <v>1003</v>
      </c>
      <c r="E27" s="114" t="s">
        <v>287</v>
      </c>
      <c r="F27" s="114" t="s">
        <v>1024</v>
      </c>
      <c r="G27" s="116">
        <v>380.4</v>
      </c>
    </row>
    <row r="28" spans="1:7" ht="33.75">
      <c r="A28" s="111" t="s">
        <v>194</v>
      </c>
      <c r="B28" s="112" t="s">
        <v>288</v>
      </c>
      <c r="C28" s="111" t="s">
        <v>1018</v>
      </c>
      <c r="D28" s="111" t="s">
        <v>1003</v>
      </c>
      <c r="E28" s="111" t="s">
        <v>289</v>
      </c>
      <c r="F28" s="111"/>
      <c r="G28" s="113">
        <v>1036.6</v>
      </c>
    </row>
    <row r="29" spans="1:7" ht="45">
      <c r="A29" s="111" t="s">
        <v>197</v>
      </c>
      <c r="B29" s="112" t="s">
        <v>239</v>
      </c>
      <c r="C29" s="111" t="s">
        <v>1018</v>
      </c>
      <c r="D29" s="111" t="s">
        <v>1003</v>
      </c>
      <c r="E29" s="111" t="s">
        <v>289</v>
      </c>
      <c r="F29" s="111" t="s">
        <v>240</v>
      </c>
      <c r="G29" s="113">
        <v>1036.6</v>
      </c>
    </row>
    <row r="30" spans="1:7" ht="22.5">
      <c r="A30" s="114" t="s">
        <v>199</v>
      </c>
      <c r="B30" s="115" t="s">
        <v>1022</v>
      </c>
      <c r="C30" s="114" t="s">
        <v>1018</v>
      </c>
      <c r="D30" s="114" t="s">
        <v>1003</v>
      </c>
      <c r="E30" s="114" t="s">
        <v>289</v>
      </c>
      <c r="F30" s="114" t="s">
        <v>982</v>
      </c>
      <c r="G30" s="116">
        <v>1036.6</v>
      </c>
    </row>
    <row r="31" spans="1:7" ht="33.75">
      <c r="A31" s="111" t="s">
        <v>335</v>
      </c>
      <c r="B31" s="112" t="s">
        <v>1005</v>
      </c>
      <c r="C31" s="111" t="s">
        <v>1018</v>
      </c>
      <c r="D31" s="111" t="s">
        <v>1006</v>
      </c>
      <c r="E31" s="111"/>
      <c r="F31" s="111"/>
      <c r="G31" s="113">
        <v>790.1</v>
      </c>
    </row>
    <row r="32" spans="1:7" ht="12.75">
      <c r="A32" s="111" t="s">
        <v>342</v>
      </c>
      <c r="B32" s="112" t="s">
        <v>281</v>
      </c>
      <c r="C32" s="111" t="s">
        <v>1018</v>
      </c>
      <c r="D32" s="111" t="s">
        <v>1006</v>
      </c>
      <c r="E32" s="111" t="s">
        <v>284</v>
      </c>
      <c r="F32" s="111"/>
      <c r="G32" s="113">
        <v>790.1</v>
      </c>
    </row>
    <row r="33" spans="1:7" ht="22.5">
      <c r="A33" s="111" t="s">
        <v>202</v>
      </c>
      <c r="B33" s="112" t="s">
        <v>282</v>
      </c>
      <c r="C33" s="111" t="s">
        <v>1018</v>
      </c>
      <c r="D33" s="111" t="s">
        <v>1006</v>
      </c>
      <c r="E33" s="111" t="s">
        <v>285</v>
      </c>
      <c r="F33" s="111"/>
      <c r="G33" s="113">
        <v>790.1</v>
      </c>
    </row>
    <row r="34" spans="1:7" ht="33.75">
      <c r="A34" s="111" t="s">
        <v>794</v>
      </c>
      <c r="B34" s="112" t="s">
        <v>1025</v>
      </c>
      <c r="C34" s="111" t="s">
        <v>1018</v>
      </c>
      <c r="D34" s="111" t="s">
        <v>1006</v>
      </c>
      <c r="E34" s="111" t="s">
        <v>290</v>
      </c>
      <c r="F34" s="111"/>
      <c r="G34" s="113">
        <v>790.1</v>
      </c>
    </row>
    <row r="35" spans="1:7" ht="45">
      <c r="A35" s="111" t="s">
        <v>773</v>
      </c>
      <c r="B35" s="112" t="s">
        <v>239</v>
      </c>
      <c r="C35" s="111" t="s">
        <v>1018</v>
      </c>
      <c r="D35" s="111" t="s">
        <v>1006</v>
      </c>
      <c r="E35" s="111" t="s">
        <v>290</v>
      </c>
      <c r="F35" s="111" t="s">
        <v>240</v>
      </c>
      <c r="G35" s="113">
        <v>775.1</v>
      </c>
    </row>
    <row r="36" spans="1:7" ht="22.5">
      <c r="A36" s="114" t="s">
        <v>777</v>
      </c>
      <c r="B36" s="115" t="s">
        <v>1022</v>
      </c>
      <c r="C36" s="114" t="s">
        <v>1018</v>
      </c>
      <c r="D36" s="114" t="s">
        <v>1006</v>
      </c>
      <c r="E36" s="114" t="s">
        <v>290</v>
      </c>
      <c r="F36" s="114" t="s">
        <v>982</v>
      </c>
      <c r="G36" s="116">
        <v>775.1</v>
      </c>
    </row>
    <row r="37" spans="1:7" ht="22.5">
      <c r="A37" s="111" t="s">
        <v>344</v>
      </c>
      <c r="B37" s="112" t="s">
        <v>864</v>
      </c>
      <c r="C37" s="111" t="s">
        <v>1018</v>
      </c>
      <c r="D37" s="111" t="s">
        <v>1006</v>
      </c>
      <c r="E37" s="111" t="s">
        <v>290</v>
      </c>
      <c r="F37" s="111" t="s">
        <v>1023</v>
      </c>
      <c r="G37" s="113">
        <v>15</v>
      </c>
    </row>
    <row r="38" spans="1:7" ht="22.5">
      <c r="A38" s="114" t="s">
        <v>795</v>
      </c>
      <c r="B38" s="115" t="s">
        <v>1041</v>
      </c>
      <c r="C38" s="114" t="s">
        <v>1018</v>
      </c>
      <c r="D38" s="114" t="s">
        <v>1006</v>
      </c>
      <c r="E38" s="114" t="s">
        <v>290</v>
      </c>
      <c r="F38" s="114" t="s">
        <v>1024</v>
      </c>
      <c r="G38" s="116">
        <v>15</v>
      </c>
    </row>
    <row r="39" spans="1:7" ht="12.75">
      <c r="A39" s="111" t="s">
        <v>796</v>
      </c>
      <c r="B39" s="112" t="s">
        <v>896</v>
      </c>
      <c r="C39" s="111" t="s">
        <v>1019</v>
      </c>
      <c r="D39" s="111"/>
      <c r="E39" s="111"/>
      <c r="F39" s="111"/>
      <c r="G39" s="113">
        <v>182997.6</v>
      </c>
    </row>
    <row r="40" spans="1:7" ht="12.75">
      <c r="A40" s="111" t="s">
        <v>797</v>
      </c>
      <c r="B40" s="112" t="s">
        <v>280</v>
      </c>
      <c r="C40" s="111" t="s">
        <v>1019</v>
      </c>
      <c r="D40" s="111" t="s">
        <v>1000</v>
      </c>
      <c r="E40" s="111"/>
      <c r="F40" s="111"/>
      <c r="G40" s="113">
        <v>44592.4</v>
      </c>
    </row>
    <row r="41" spans="1:7" ht="22.5">
      <c r="A41" s="111" t="s">
        <v>798</v>
      </c>
      <c r="B41" s="112" t="s">
        <v>1055</v>
      </c>
      <c r="C41" s="111" t="s">
        <v>1019</v>
      </c>
      <c r="D41" s="111" t="s">
        <v>1001</v>
      </c>
      <c r="E41" s="111"/>
      <c r="F41" s="111"/>
      <c r="G41" s="113">
        <v>982.7</v>
      </c>
    </row>
    <row r="42" spans="1:7" ht="22.5">
      <c r="A42" s="111" t="s">
        <v>203</v>
      </c>
      <c r="B42" s="112" t="s">
        <v>1028</v>
      </c>
      <c r="C42" s="111" t="s">
        <v>1019</v>
      </c>
      <c r="D42" s="111" t="s">
        <v>1001</v>
      </c>
      <c r="E42" s="111" t="s">
        <v>291</v>
      </c>
      <c r="F42" s="111"/>
      <c r="G42" s="113">
        <v>982.7</v>
      </c>
    </row>
    <row r="43" spans="1:7" ht="12.75">
      <c r="A43" s="111" t="s">
        <v>799</v>
      </c>
      <c r="B43" s="112" t="s">
        <v>1029</v>
      </c>
      <c r="C43" s="111" t="s">
        <v>1019</v>
      </c>
      <c r="D43" s="111" t="s">
        <v>1001</v>
      </c>
      <c r="E43" s="111" t="s">
        <v>292</v>
      </c>
      <c r="F43" s="111"/>
      <c r="G43" s="113">
        <v>982.7</v>
      </c>
    </row>
    <row r="44" spans="1:7" ht="33.75">
      <c r="A44" s="111" t="s">
        <v>800</v>
      </c>
      <c r="B44" s="112" t="s">
        <v>293</v>
      </c>
      <c r="C44" s="111" t="s">
        <v>1019</v>
      </c>
      <c r="D44" s="111" t="s">
        <v>1001</v>
      </c>
      <c r="E44" s="111" t="s">
        <v>294</v>
      </c>
      <c r="F44" s="111"/>
      <c r="G44" s="113">
        <v>982.7</v>
      </c>
    </row>
    <row r="45" spans="1:7" ht="45">
      <c r="A45" s="111" t="s">
        <v>491</v>
      </c>
      <c r="B45" s="112" t="s">
        <v>239</v>
      </c>
      <c r="C45" s="111" t="s">
        <v>1019</v>
      </c>
      <c r="D45" s="111" t="s">
        <v>1001</v>
      </c>
      <c r="E45" s="111" t="s">
        <v>294</v>
      </c>
      <c r="F45" s="111" t="s">
        <v>240</v>
      </c>
      <c r="G45" s="113">
        <v>982.7</v>
      </c>
    </row>
    <row r="46" spans="1:7" ht="22.5">
      <c r="A46" s="114" t="s">
        <v>345</v>
      </c>
      <c r="B46" s="115" t="s">
        <v>1022</v>
      </c>
      <c r="C46" s="114" t="s">
        <v>1019</v>
      </c>
      <c r="D46" s="114" t="s">
        <v>1001</v>
      </c>
      <c r="E46" s="114" t="s">
        <v>294</v>
      </c>
      <c r="F46" s="114" t="s">
        <v>982</v>
      </c>
      <c r="G46" s="116">
        <v>982.7</v>
      </c>
    </row>
    <row r="47" spans="1:7" ht="33.75">
      <c r="A47" s="111" t="s">
        <v>348</v>
      </c>
      <c r="B47" s="112" t="s">
        <v>276</v>
      </c>
      <c r="C47" s="111" t="s">
        <v>1019</v>
      </c>
      <c r="D47" s="111" t="s">
        <v>1004</v>
      </c>
      <c r="E47" s="111"/>
      <c r="F47" s="111"/>
      <c r="G47" s="113">
        <v>34568.6</v>
      </c>
    </row>
    <row r="48" spans="1:7" ht="33.75">
      <c r="A48" s="111" t="s">
        <v>801</v>
      </c>
      <c r="B48" s="112" t="s">
        <v>1026</v>
      </c>
      <c r="C48" s="111" t="s">
        <v>1019</v>
      </c>
      <c r="D48" s="111" t="s">
        <v>1004</v>
      </c>
      <c r="E48" s="111" t="s">
        <v>295</v>
      </c>
      <c r="F48" s="111"/>
      <c r="G48" s="113">
        <v>10</v>
      </c>
    </row>
    <row r="49" spans="1:7" ht="33.75">
      <c r="A49" s="111" t="s">
        <v>802</v>
      </c>
      <c r="B49" s="112" t="s">
        <v>1042</v>
      </c>
      <c r="C49" s="111" t="s">
        <v>1019</v>
      </c>
      <c r="D49" s="111" t="s">
        <v>1004</v>
      </c>
      <c r="E49" s="111" t="s">
        <v>297</v>
      </c>
      <c r="F49" s="111"/>
      <c r="G49" s="113">
        <v>10</v>
      </c>
    </row>
    <row r="50" spans="1:7" ht="78.75">
      <c r="A50" s="111" t="s">
        <v>803</v>
      </c>
      <c r="B50" s="117" t="s">
        <v>1056</v>
      </c>
      <c r="C50" s="111" t="s">
        <v>1019</v>
      </c>
      <c r="D50" s="111" t="s">
        <v>1004</v>
      </c>
      <c r="E50" s="111" t="s">
        <v>298</v>
      </c>
      <c r="F50" s="111"/>
      <c r="G50" s="113">
        <v>10</v>
      </c>
    </row>
    <row r="51" spans="1:7" ht="22.5">
      <c r="A51" s="111" t="s">
        <v>804</v>
      </c>
      <c r="B51" s="112" t="s">
        <v>864</v>
      </c>
      <c r="C51" s="111" t="s">
        <v>1019</v>
      </c>
      <c r="D51" s="111" t="s">
        <v>1004</v>
      </c>
      <c r="E51" s="111" t="s">
        <v>298</v>
      </c>
      <c r="F51" s="111" t="s">
        <v>1023</v>
      </c>
      <c r="G51" s="113">
        <v>10</v>
      </c>
    </row>
    <row r="52" spans="1:7" ht="22.5">
      <c r="A52" s="114" t="s">
        <v>210</v>
      </c>
      <c r="B52" s="115" t="s">
        <v>1041</v>
      </c>
      <c r="C52" s="114" t="s">
        <v>1019</v>
      </c>
      <c r="D52" s="114" t="s">
        <v>1004</v>
      </c>
      <c r="E52" s="114" t="s">
        <v>298</v>
      </c>
      <c r="F52" s="114" t="s">
        <v>1024</v>
      </c>
      <c r="G52" s="116">
        <v>10</v>
      </c>
    </row>
    <row r="53" spans="1:7" ht="33.75">
      <c r="A53" s="111" t="s">
        <v>805</v>
      </c>
      <c r="B53" s="112" t="s">
        <v>244</v>
      </c>
      <c r="C53" s="111" t="s">
        <v>1019</v>
      </c>
      <c r="D53" s="111" t="s">
        <v>1004</v>
      </c>
      <c r="E53" s="111" t="s">
        <v>299</v>
      </c>
      <c r="F53" s="111"/>
      <c r="G53" s="113">
        <v>929.1</v>
      </c>
    </row>
    <row r="54" spans="1:7" ht="12.75">
      <c r="A54" s="111" t="s">
        <v>806</v>
      </c>
      <c r="B54" s="112" t="s">
        <v>241</v>
      </c>
      <c r="C54" s="111" t="s">
        <v>1019</v>
      </c>
      <c r="D54" s="111" t="s">
        <v>1004</v>
      </c>
      <c r="E54" s="111" t="s">
        <v>300</v>
      </c>
      <c r="F54" s="111"/>
      <c r="G54" s="113">
        <v>929.1</v>
      </c>
    </row>
    <row r="55" spans="1:7" ht="78.75">
      <c r="A55" s="111" t="s">
        <v>807</v>
      </c>
      <c r="B55" s="117" t="s">
        <v>301</v>
      </c>
      <c r="C55" s="111" t="s">
        <v>1019</v>
      </c>
      <c r="D55" s="111" t="s">
        <v>1004</v>
      </c>
      <c r="E55" s="111" t="s">
        <v>302</v>
      </c>
      <c r="F55" s="111"/>
      <c r="G55" s="113">
        <v>48.8</v>
      </c>
    </row>
    <row r="56" spans="1:7" ht="22.5">
      <c r="A56" s="111" t="s">
        <v>352</v>
      </c>
      <c r="B56" s="112" t="s">
        <v>864</v>
      </c>
      <c r="C56" s="111" t="s">
        <v>1019</v>
      </c>
      <c r="D56" s="111" t="s">
        <v>1004</v>
      </c>
      <c r="E56" s="111" t="s">
        <v>302</v>
      </c>
      <c r="F56" s="111" t="s">
        <v>1023</v>
      </c>
      <c r="G56" s="113">
        <v>48.8</v>
      </c>
    </row>
    <row r="57" spans="1:7" ht="22.5">
      <c r="A57" s="114" t="s">
        <v>353</v>
      </c>
      <c r="B57" s="115" t="s">
        <v>1041</v>
      </c>
      <c r="C57" s="114" t="s">
        <v>1019</v>
      </c>
      <c r="D57" s="114" t="s">
        <v>1004</v>
      </c>
      <c r="E57" s="114" t="s">
        <v>302</v>
      </c>
      <c r="F57" s="114" t="s">
        <v>1024</v>
      </c>
      <c r="G57" s="116">
        <v>48.8</v>
      </c>
    </row>
    <row r="58" spans="1:7" ht="78.75">
      <c r="A58" s="111" t="s">
        <v>808</v>
      </c>
      <c r="B58" s="117" t="s">
        <v>243</v>
      </c>
      <c r="C58" s="111" t="s">
        <v>1019</v>
      </c>
      <c r="D58" s="111" t="s">
        <v>1004</v>
      </c>
      <c r="E58" s="111" t="s">
        <v>303</v>
      </c>
      <c r="F58" s="111"/>
      <c r="G58" s="113">
        <v>833.9</v>
      </c>
    </row>
    <row r="59" spans="1:7" ht="22.5">
      <c r="A59" s="111" t="s">
        <v>809</v>
      </c>
      <c r="B59" s="112" t="s">
        <v>864</v>
      </c>
      <c r="C59" s="111" t="s">
        <v>1019</v>
      </c>
      <c r="D59" s="111" t="s">
        <v>1004</v>
      </c>
      <c r="E59" s="111" t="s">
        <v>303</v>
      </c>
      <c r="F59" s="111" t="s">
        <v>1023</v>
      </c>
      <c r="G59" s="113">
        <v>833.9</v>
      </c>
    </row>
    <row r="60" spans="1:7" ht="22.5">
      <c r="A60" s="114" t="s">
        <v>211</v>
      </c>
      <c r="B60" s="115" t="s">
        <v>1041</v>
      </c>
      <c r="C60" s="114" t="s">
        <v>1019</v>
      </c>
      <c r="D60" s="114" t="s">
        <v>1004</v>
      </c>
      <c r="E60" s="114" t="s">
        <v>303</v>
      </c>
      <c r="F60" s="114" t="s">
        <v>1024</v>
      </c>
      <c r="G60" s="116">
        <v>833.9</v>
      </c>
    </row>
    <row r="61" spans="1:7" ht="56.25">
      <c r="A61" s="111" t="s">
        <v>810</v>
      </c>
      <c r="B61" s="112" t="s">
        <v>449</v>
      </c>
      <c r="C61" s="111" t="s">
        <v>1019</v>
      </c>
      <c r="D61" s="111" t="s">
        <v>1004</v>
      </c>
      <c r="E61" s="111" t="s">
        <v>304</v>
      </c>
      <c r="F61" s="111"/>
      <c r="G61" s="113">
        <v>46.4</v>
      </c>
    </row>
    <row r="62" spans="1:7" ht="22.5">
      <c r="A62" s="111" t="s">
        <v>354</v>
      </c>
      <c r="B62" s="112" t="s">
        <v>864</v>
      </c>
      <c r="C62" s="111" t="s">
        <v>1019</v>
      </c>
      <c r="D62" s="111" t="s">
        <v>1004</v>
      </c>
      <c r="E62" s="111" t="s">
        <v>304</v>
      </c>
      <c r="F62" s="111" t="s">
        <v>1023</v>
      </c>
      <c r="G62" s="113">
        <v>46.4</v>
      </c>
    </row>
    <row r="63" spans="1:7" ht="22.5">
      <c r="A63" s="114" t="s">
        <v>811</v>
      </c>
      <c r="B63" s="115" t="s">
        <v>1041</v>
      </c>
      <c r="C63" s="114" t="s">
        <v>1019</v>
      </c>
      <c r="D63" s="114" t="s">
        <v>1004</v>
      </c>
      <c r="E63" s="114" t="s">
        <v>304</v>
      </c>
      <c r="F63" s="114" t="s">
        <v>1024</v>
      </c>
      <c r="G63" s="116">
        <v>46.4</v>
      </c>
    </row>
    <row r="64" spans="1:7" ht="22.5">
      <c r="A64" s="111" t="s">
        <v>812</v>
      </c>
      <c r="B64" s="112" t="s">
        <v>1028</v>
      </c>
      <c r="C64" s="111" t="s">
        <v>1019</v>
      </c>
      <c r="D64" s="111" t="s">
        <v>1004</v>
      </c>
      <c r="E64" s="111" t="s">
        <v>291</v>
      </c>
      <c r="F64" s="111"/>
      <c r="G64" s="113">
        <v>33629.5</v>
      </c>
    </row>
    <row r="65" spans="1:7" ht="12.75">
      <c r="A65" s="111" t="s">
        <v>1119</v>
      </c>
      <c r="B65" s="112" t="s">
        <v>1029</v>
      </c>
      <c r="C65" s="111" t="s">
        <v>1019</v>
      </c>
      <c r="D65" s="111" t="s">
        <v>1004</v>
      </c>
      <c r="E65" s="111" t="s">
        <v>292</v>
      </c>
      <c r="F65" s="111"/>
      <c r="G65" s="113">
        <v>33629.5</v>
      </c>
    </row>
    <row r="66" spans="1:7" ht="67.5">
      <c r="A66" s="111" t="s">
        <v>1120</v>
      </c>
      <c r="B66" s="112" t="s">
        <v>1057</v>
      </c>
      <c r="C66" s="111" t="s">
        <v>1019</v>
      </c>
      <c r="D66" s="111" t="s">
        <v>1004</v>
      </c>
      <c r="E66" s="111" t="s">
        <v>1058</v>
      </c>
      <c r="F66" s="111"/>
      <c r="G66" s="113">
        <v>95</v>
      </c>
    </row>
    <row r="67" spans="1:7" ht="45">
      <c r="A67" s="111" t="s">
        <v>1121</v>
      </c>
      <c r="B67" s="112" t="s">
        <v>239</v>
      </c>
      <c r="C67" s="111" t="s">
        <v>1019</v>
      </c>
      <c r="D67" s="111" t="s">
        <v>1004</v>
      </c>
      <c r="E67" s="111" t="s">
        <v>1058</v>
      </c>
      <c r="F67" s="111" t="s">
        <v>240</v>
      </c>
      <c r="G67" s="113">
        <v>95</v>
      </c>
    </row>
    <row r="68" spans="1:7" ht="22.5">
      <c r="A68" s="114" t="s">
        <v>1122</v>
      </c>
      <c r="B68" s="115" t="s">
        <v>1022</v>
      </c>
      <c r="C68" s="114" t="s">
        <v>1019</v>
      </c>
      <c r="D68" s="114" t="s">
        <v>1004</v>
      </c>
      <c r="E68" s="114" t="s">
        <v>1058</v>
      </c>
      <c r="F68" s="114" t="s">
        <v>982</v>
      </c>
      <c r="G68" s="116">
        <v>95</v>
      </c>
    </row>
    <row r="69" spans="1:7" ht="56.25">
      <c r="A69" s="111" t="s">
        <v>1123</v>
      </c>
      <c r="B69" s="112" t="s">
        <v>380</v>
      </c>
      <c r="C69" s="111" t="s">
        <v>1019</v>
      </c>
      <c r="D69" s="111" t="s">
        <v>1004</v>
      </c>
      <c r="E69" s="111" t="s">
        <v>305</v>
      </c>
      <c r="F69" s="111"/>
      <c r="G69" s="113">
        <v>40</v>
      </c>
    </row>
    <row r="70" spans="1:7" ht="45">
      <c r="A70" s="111" t="s">
        <v>1124</v>
      </c>
      <c r="B70" s="112" t="s">
        <v>239</v>
      </c>
      <c r="C70" s="111" t="s">
        <v>1019</v>
      </c>
      <c r="D70" s="111" t="s">
        <v>1004</v>
      </c>
      <c r="E70" s="111" t="s">
        <v>305</v>
      </c>
      <c r="F70" s="111" t="s">
        <v>240</v>
      </c>
      <c r="G70" s="113">
        <v>37.5</v>
      </c>
    </row>
    <row r="71" spans="1:7" ht="22.5">
      <c r="A71" s="114" t="s">
        <v>1125</v>
      </c>
      <c r="B71" s="115" t="s">
        <v>1022</v>
      </c>
      <c r="C71" s="114" t="s">
        <v>1019</v>
      </c>
      <c r="D71" s="114" t="s">
        <v>1004</v>
      </c>
      <c r="E71" s="114" t="s">
        <v>305</v>
      </c>
      <c r="F71" s="114" t="s">
        <v>982</v>
      </c>
      <c r="G71" s="116">
        <v>37.5</v>
      </c>
    </row>
    <row r="72" spans="1:7" ht="22.5">
      <c r="A72" s="111" t="s">
        <v>1126</v>
      </c>
      <c r="B72" s="112" t="s">
        <v>864</v>
      </c>
      <c r="C72" s="111" t="s">
        <v>1019</v>
      </c>
      <c r="D72" s="111" t="s">
        <v>1004</v>
      </c>
      <c r="E72" s="111" t="s">
        <v>305</v>
      </c>
      <c r="F72" s="111" t="s">
        <v>1023</v>
      </c>
      <c r="G72" s="113">
        <v>2.5</v>
      </c>
    </row>
    <row r="73" spans="1:7" ht="22.5">
      <c r="A73" s="114" t="s">
        <v>1127</v>
      </c>
      <c r="B73" s="115" t="s">
        <v>1041</v>
      </c>
      <c r="C73" s="114" t="s">
        <v>1019</v>
      </c>
      <c r="D73" s="114" t="s">
        <v>1004</v>
      </c>
      <c r="E73" s="114" t="s">
        <v>305</v>
      </c>
      <c r="F73" s="114" t="s">
        <v>1024</v>
      </c>
      <c r="G73" s="116">
        <v>2.5</v>
      </c>
    </row>
    <row r="74" spans="1:7" ht="56.25">
      <c r="A74" s="111" t="s">
        <v>1128</v>
      </c>
      <c r="B74" s="112" t="s">
        <v>1030</v>
      </c>
      <c r="C74" s="111" t="s">
        <v>1019</v>
      </c>
      <c r="D74" s="111" t="s">
        <v>1004</v>
      </c>
      <c r="E74" s="111" t="s">
        <v>514</v>
      </c>
      <c r="F74" s="111"/>
      <c r="G74" s="113">
        <v>1081.8</v>
      </c>
    </row>
    <row r="75" spans="1:7" ht="45">
      <c r="A75" s="111" t="s">
        <v>1129</v>
      </c>
      <c r="B75" s="112" t="s">
        <v>239</v>
      </c>
      <c r="C75" s="111" t="s">
        <v>1019</v>
      </c>
      <c r="D75" s="111" t="s">
        <v>1004</v>
      </c>
      <c r="E75" s="111" t="s">
        <v>514</v>
      </c>
      <c r="F75" s="111" t="s">
        <v>240</v>
      </c>
      <c r="G75" s="113">
        <v>855.5</v>
      </c>
    </row>
    <row r="76" spans="1:7" ht="22.5">
      <c r="A76" s="114" t="s">
        <v>1130</v>
      </c>
      <c r="B76" s="115" t="s">
        <v>1022</v>
      </c>
      <c r="C76" s="114" t="s">
        <v>1019</v>
      </c>
      <c r="D76" s="114" t="s">
        <v>1004</v>
      </c>
      <c r="E76" s="114" t="s">
        <v>514</v>
      </c>
      <c r="F76" s="114" t="s">
        <v>982</v>
      </c>
      <c r="G76" s="116">
        <v>855.5</v>
      </c>
    </row>
    <row r="77" spans="1:7" ht="22.5">
      <c r="A77" s="111" t="s">
        <v>779</v>
      </c>
      <c r="B77" s="112" t="s">
        <v>864</v>
      </c>
      <c r="C77" s="111" t="s">
        <v>1019</v>
      </c>
      <c r="D77" s="111" t="s">
        <v>1004</v>
      </c>
      <c r="E77" s="111" t="s">
        <v>514</v>
      </c>
      <c r="F77" s="111" t="s">
        <v>1023</v>
      </c>
      <c r="G77" s="113">
        <v>226.3</v>
      </c>
    </row>
    <row r="78" spans="1:7" ht="22.5">
      <c r="A78" s="114" t="s">
        <v>1131</v>
      </c>
      <c r="B78" s="115" t="s">
        <v>1041</v>
      </c>
      <c r="C78" s="114" t="s">
        <v>1019</v>
      </c>
      <c r="D78" s="114" t="s">
        <v>1004</v>
      </c>
      <c r="E78" s="114" t="s">
        <v>514</v>
      </c>
      <c r="F78" s="114" t="s">
        <v>1024</v>
      </c>
      <c r="G78" s="116">
        <v>226.3</v>
      </c>
    </row>
    <row r="79" spans="1:7" ht="56.25">
      <c r="A79" s="111" t="s">
        <v>1132</v>
      </c>
      <c r="B79" s="112" t="s">
        <v>1031</v>
      </c>
      <c r="C79" s="111" t="s">
        <v>1019</v>
      </c>
      <c r="D79" s="111" t="s">
        <v>1004</v>
      </c>
      <c r="E79" s="111" t="s">
        <v>515</v>
      </c>
      <c r="F79" s="111"/>
      <c r="G79" s="113">
        <v>467.7</v>
      </c>
    </row>
    <row r="80" spans="1:7" ht="45">
      <c r="A80" s="111" t="s">
        <v>1133</v>
      </c>
      <c r="B80" s="112" t="s">
        <v>239</v>
      </c>
      <c r="C80" s="111" t="s">
        <v>1019</v>
      </c>
      <c r="D80" s="111" t="s">
        <v>1004</v>
      </c>
      <c r="E80" s="111" t="s">
        <v>515</v>
      </c>
      <c r="F80" s="111" t="s">
        <v>240</v>
      </c>
      <c r="G80" s="113">
        <v>417</v>
      </c>
    </row>
    <row r="81" spans="1:7" ht="22.5">
      <c r="A81" s="114" t="s">
        <v>1134</v>
      </c>
      <c r="B81" s="115" t="s">
        <v>1022</v>
      </c>
      <c r="C81" s="114" t="s">
        <v>1019</v>
      </c>
      <c r="D81" s="114" t="s">
        <v>1004</v>
      </c>
      <c r="E81" s="114" t="s">
        <v>515</v>
      </c>
      <c r="F81" s="114" t="s">
        <v>982</v>
      </c>
      <c r="G81" s="116">
        <v>417</v>
      </c>
    </row>
    <row r="82" spans="1:7" ht="22.5">
      <c r="A82" s="111" t="s">
        <v>1135</v>
      </c>
      <c r="B82" s="112" t="s">
        <v>864</v>
      </c>
      <c r="C82" s="111" t="s">
        <v>1019</v>
      </c>
      <c r="D82" s="111" t="s">
        <v>1004</v>
      </c>
      <c r="E82" s="111" t="s">
        <v>515</v>
      </c>
      <c r="F82" s="111" t="s">
        <v>1023</v>
      </c>
      <c r="G82" s="113">
        <v>50.7</v>
      </c>
    </row>
    <row r="83" spans="1:7" ht="22.5">
      <c r="A83" s="114" t="s">
        <v>1136</v>
      </c>
      <c r="B83" s="115" t="s">
        <v>1041</v>
      </c>
      <c r="C83" s="114" t="s">
        <v>1019</v>
      </c>
      <c r="D83" s="114" t="s">
        <v>1004</v>
      </c>
      <c r="E83" s="114" t="s">
        <v>515</v>
      </c>
      <c r="F83" s="114" t="s">
        <v>1024</v>
      </c>
      <c r="G83" s="116">
        <v>50.7</v>
      </c>
    </row>
    <row r="84" spans="1:7" ht="45">
      <c r="A84" s="111" t="s">
        <v>1137</v>
      </c>
      <c r="B84" s="112" t="s">
        <v>368</v>
      </c>
      <c r="C84" s="111" t="s">
        <v>1019</v>
      </c>
      <c r="D84" s="111" t="s">
        <v>1004</v>
      </c>
      <c r="E84" s="111" t="s">
        <v>516</v>
      </c>
      <c r="F84" s="111"/>
      <c r="G84" s="113">
        <v>31945</v>
      </c>
    </row>
    <row r="85" spans="1:7" ht="45">
      <c r="A85" s="111" t="s">
        <v>1138</v>
      </c>
      <c r="B85" s="112" t="s">
        <v>239</v>
      </c>
      <c r="C85" s="111" t="s">
        <v>1019</v>
      </c>
      <c r="D85" s="111" t="s">
        <v>1004</v>
      </c>
      <c r="E85" s="111" t="s">
        <v>516</v>
      </c>
      <c r="F85" s="111" t="s">
        <v>240</v>
      </c>
      <c r="G85" s="113">
        <v>22610.9</v>
      </c>
    </row>
    <row r="86" spans="1:7" ht="22.5">
      <c r="A86" s="114" t="s">
        <v>1139</v>
      </c>
      <c r="B86" s="115" t="s">
        <v>1022</v>
      </c>
      <c r="C86" s="114" t="s">
        <v>1019</v>
      </c>
      <c r="D86" s="114" t="s">
        <v>1004</v>
      </c>
      <c r="E86" s="114" t="s">
        <v>516</v>
      </c>
      <c r="F86" s="114" t="s">
        <v>982</v>
      </c>
      <c r="G86" s="116">
        <v>22610.9</v>
      </c>
    </row>
    <row r="87" spans="1:7" ht="22.5">
      <c r="A87" s="111" t="s">
        <v>1140</v>
      </c>
      <c r="B87" s="112" t="s">
        <v>864</v>
      </c>
      <c r="C87" s="111" t="s">
        <v>1019</v>
      </c>
      <c r="D87" s="111" t="s">
        <v>1004</v>
      </c>
      <c r="E87" s="111" t="s">
        <v>516</v>
      </c>
      <c r="F87" s="111" t="s">
        <v>1023</v>
      </c>
      <c r="G87" s="113">
        <v>9130.2</v>
      </c>
    </row>
    <row r="88" spans="1:7" ht="22.5">
      <c r="A88" s="114" t="s">
        <v>1141</v>
      </c>
      <c r="B88" s="115" t="s">
        <v>1041</v>
      </c>
      <c r="C88" s="114" t="s">
        <v>1019</v>
      </c>
      <c r="D88" s="114" t="s">
        <v>1004</v>
      </c>
      <c r="E88" s="114" t="s">
        <v>516</v>
      </c>
      <c r="F88" s="114" t="s">
        <v>1024</v>
      </c>
      <c r="G88" s="116">
        <v>9130.2</v>
      </c>
    </row>
    <row r="89" spans="1:7" ht="12.75">
      <c r="A89" s="111" t="s">
        <v>1142</v>
      </c>
      <c r="B89" s="112" t="s">
        <v>399</v>
      </c>
      <c r="C89" s="111" t="s">
        <v>1019</v>
      </c>
      <c r="D89" s="111" t="s">
        <v>1004</v>
      </c>
      <c r="E89" s="111" t="s">
        <v>516</v>
      </c>
      <c r="F89" s="111" t="s">
        <v>400</v>
      </c>
      <c r="G89" s="113">
        <v>7.5</v>
      </c>
    </row>
    <row r="90" spans="1:7" ht="12.75">
      <c r="A90" s="114" t="s">
        <v>1143</v>
      </c>
      <c r="B90" s="115" t="s">
        <v>273</v>
      </c>
      <c r="C90" s="114" t="s">
        <v>1019</v>
      </c>
      <c r="D90" s="114" t="s">
        <v>1004</v>
      </c>
      <c r="E90" s="114" t="s">
        <v>516</v>
      </c>
      <c r="F90" s="114" t="s">
        <v>274</v>
      </c>
      <c r="G90" s="116">
        <v>7.5</v>
      </c>
    </row>
    <row r="91" spans="1:7" ht="12.75">
      <c r="A91" s="111" t="s">
        <v>1144</v>
      </c>
      <c r="B91" s="112" t="s">
        <v>1032</v>
      </c>
      <c r="C91" s="111" t="s">
        <v>1019</v>
      </c>
      <c r="D91" s="111" t="s">
        <v>1004</v>
      </c>
      <c r="E91" s="111" t="s">
        <v>516</v>
      </c>
      <c r="F91" s="111" t="s">
        <v>1033</v>
      </c>
      <c r="G91" s="113">
        <v>196.4</v>
      </c>
    </row>
    <row r="92" spans="1:7" ht="12.75">
      <c r="A92" s="114" t="s">
        <v>1145</v>
      </c>
      <c r="B92" s="115" t="s">
        <v>1034</v>
      </c>
      <c r="C92" s="114" t="s">
        <v>1019</v>
      </c>
      <c r="D92" s="114" t="s">
        <v>1004</v>
      </c>
      <c r="E92" s="114" t="s">
        <v>516</v>
      </c>
      <c r="F92" s="114" t="s">
        <v>1035</v>
      </c>
      <c r="G92" s="116">
        <v>196.4</v>
      </c>
    </row>
    <row r="93" spans="1:7" ht="12.75">
      <c r="A93" s="111" t="s">
        <v>1146</v>
      </c>
      <c r="B93" s="112" t="s">
        <v>1007</v>
      </c>
      <c r="C93" s="111" t="s">
        <v>1019</v>
      </c>
      <c r="D93" s="111" t="s">
        <v>992</v>
      </c>
      <c r="E93" s="111"/>
      <c r="F93" s="111"/>
      <c r="G93" s="113">
        <v>10</v>
      </c>
    </row>
    <row r="94" spans="1:7" ht="22.5">
      <c r="A94" s="111" t="s">
        <v>1147</v>
      </c>
      <c r="B94" s="112" t="s">
        <v>1028</v>
      </c>
      <c r="C94" s="111" t="s">
        <v>1019</v>
      </c>
      <c r="D94" s="111" t="s">
        <v>992</v>
      </c>
      <c r="E94" s="111" t="s">
        <v>291</v>
      </c>
      <c r="F94" s="111"/>
      <c r="G94" s="113">
        <v>10</v>
      </c>
    </row>
    <row r="95" spans="1:7" ht="12.75">
      <c r="A95" s="111" t="s">
        <v>1148</v>
      </c>
      <c r="B95" s="112" t="s">
        <v>1029</v>
      </c>
      <c r="C95" s="111" t="s">
        <v>1019</v>
      </c>
      <c r="D95" s="111" t="s">
        <v>992</v>
      </c>
      <c r="E95" s="111" t="s">
        <v>292</v>
      </c>
      <c r="F95" s="111"/>
      <c r="G95" s="113">
        <v>10</v>
      </c>
    </row>
    <row r="96" spans="1:7" ht="33.75">
      <c r="A96" s="111" t="s">
        <v>1149</v>
      </c>
      <c r="B96" s="112" t="s">
        <v>903</v>
      </c>
      <c r="C96" s="111" t="s">
        <v>1019</v>
      </c>
      <c r="D96" s="111" t="s">
        <v>992</v>
      </c>
      <c r="E96" s="111" t="s">
        <v>517</v>
      </c>
      <c r="F96" s="111"/>
      <c r="G96" s="113">
        <v>10</v>
      </c>
    </row>
    <row r="97" spans="1:7" ht="12.75">
      <c r="A97" s="111" t="s">
        <v>1150</v>
      </c>
      <c r="B97" s="112" t="s">
        <v>1032</v>
      </c>
      <c r="C97" s="111" t="s">
        <v>1019</v>
      </c>
      <c r="D97" s="111" t="s">
        <v>992</v>
      </c>
      <c r="E97" s="111" t="s">
        <v>517</v>
      </c>
      <c r="F97" s="111" t="s">
        <v>1033</v>
      </c>
      <c r="G97" s="113">
        <v>10</v>
      </c>
    </row>
    <row r="98" spans="1:7" ht="12.75">
      <c r="A98" s="114" t="s">
        <v>1151</v>
      </c>
      <c r="B98" s="115" t="s">
        <v>904</v>
      </c>
      <c r="C98" s="114" t="s">
        <v>1019</v>
      </c>
      <c r="D98" s="114" t="s">
        <v>992</v>
      </c>
      <c r="E98" s="114" t="s">
        <v>517</v>
      </c>
      <c r="F98" s="114" t="s">
        <v>905</v>
      </c>
      <c r="G98" s="116">
        <v>10</v>
      </c>
    </row>
    <row r="99" spans="1:7" ht="12.75">
      <c r="A99" s="111" t="s">
        <v>1152</v>
      </c>
      <c r="B99" s="112" t="s">
        <v>242</v>
      </c>
      <c r="C99" s="111" t="s">
        <v>1019</v>
      </c>
      <c r="D99" s="111" t="s">
        <v>993</v>
      </c>
      <c r="E99" s="111"/>
      <c r="F99" s="111"/>
      <c r="G99" s="113">
        <v>9031.1</v>
      </c>
    </row>
    <row r="100" spans="1:7" ht="33.75">
      <c r="A100" s="111" t="s">
        <v>1153</v>
      </c>
      <c r="B100" s="112" t="s">
        <v>1026</v>
      </c>
      <c r="C100" s="111" t="s">
        <v>1019</v>
      </c>
      <c r="D100" s="111" t="s">
        <v>993</v>
      </c>
      <c r="E100" s="111" t="s">
        <v>295</v>
      </c>
      <c r="F100" s="111"/>
      <c r="G100" s="113">
        <v>685.6</v>
      </c>
    </row>
    <row r="101" spans="1:7" ht="33.75">
      <c r="A101" s="111" t="s">
        <v>1154</v>
      </c>
      <c r="B101" s="112" t="s">
        <v>1027</v>
      </c>
      <c r="C101" s="111" t="s">
        <v>1019</v>
      </c>
      <c r="D101" s="111" t="s">
        <v>993</v>
      </c>
      <c r="E101" s="111" t="s">
        <v>296</v>
      </c>
      <c r="F101" s="111"/>
      <c r="G101" s="113">
        <v>685.6</v>
      </c>
    </row>
    <row r="102" spans="1:7" ht="90">
      <c r="A102" s="111" t="s">
        <v>1155</v>
      </c>
      <c r="B102" s="117" t="s">
        <v>1043</v>
      </c>
      <c r="C102" s="111" t="s">
        <v>1019</v>
      </c>
      <c r="D102" s="111" t="s">
        <v>993</v>
      </c>
      <c r="E102" s="111" t="s">
        <v>518</v>
      </c>
      <c r="F102" s="111"/>
      <c r="G102" s="113">
        <v>685.6</v>
      </c>
    </row>
    <row r="103" spans="1:7" ht="22.5">
      <c r="A103" s="111" t="s">
        <v>1156</v>
      </c>
      <c r="B103" s="112" t="s">
        <v>864</v>
      </c>
      <c r="C103" s="111" t="s">
        <v>1019</v>
      </c>
      <c r="D103" s="111" t="s">
        <v>993</v>
      </c>
      <c r="E103" s="111" t="s">
        <v>518</v>
      </c>
      <c r="F103" s="111" t="s">
        <v>1023</v>
      </c>
      <c r="G103" s="113">
        <v>685.6</v>
      </c>
    </row>
    <row r="104" spans="1:7" ht="22.5">
      <c r="A104" s="114" t="s">
        <v>1157</v>
      </c>
      <c r="B104" s="115" t="s">
        <v>1041</v>
      </c>
      <c r="C104" s="114" t="s">
        <v>1019</v>
      </c>
      <c r="D104" s="114" t="s">
        <v>993</v>
      </c>
      <c r="E104" s="114" t="s">
        <v>518</v>
      </c>
      <c r="F104" s="114" t="s">
        <v>1024</v>
      </c>
      <c r="G104" s="116">
        <v>685.6</v>
      </c>
    </row>
    <row r="105" spans="1:7" ht="22.5">
      <c r="A105" s="111" t="s">
        <v>1158</v>
      </c>
      <c r="B105" s="112" t="s">
        <v>1028</v>
      </c>
      <c r="C105" s="111" t="s">
        <v>1019</v>
      </c>
      <c r="D105" s="111" t="s">
        <v>993</v>
      </c>
      <c r="E105" s="111" t="s">
        <v>291</v>
      </c>
      <c r="F105" s="111"/>
      <c r="G105" s="113">
        <v>8345.5</v>
      </c>
    </row>
    <row r="106" spans="1:7" ht="12.75">
      <c r="A106" s="111" t="s">
        <v>1159</v>
      </c>
      <c r="B106" s="112" t="s">
        <v>1029</v>
      </c>
      <c r="C106" s="111" t="s">
        <v>1019</v>
      </c>
      <c r="D106" s="111" t="s">
        <v>993</v>
      </c>
      <c r="E106" s="111" t="s">
        <v>292</v>
      </c>
      <c r="F106" s="111"/>
      <c r="G106" s="113">
        <v>8345.5</v>
      </c>
    </row>
    <row r="107" spans="1:7" ht="67.5">
      <c r="A107" s="111" t="s">
        <v>212</v>
      </c>
      <c r="B107" s="112" t="s">
        <v>1057</v>
      </c>
      <c r="C107" s="111" t="s">
        <v>1019</v>
      </c>
      <c r="D107" s="111" t="s">
        <v>993</v>
      </c>
      <c r="E107" s="111" t="s">
        <v>1058</v>
      </c>
      <c r="F107" s="111"/>
      <c r="G107" s="113">
        <v>371.1</v>
      </c>
    </row>
    <row r="108" spans="1:7" ht="45">
      <c r="A108" s="111" t="s">
        <v>1160</v>
      </c>
      <c r="B108" s="112" t="s">
        <v>239</v>
      </c>
      <c r="C108" s="111" t="s">
        <v>1019</v>
      </c>
      <c r="D108" s="111" t="s">
        <v>993</v>
      </c>
      <c r="E108" s="111" t="s">
        <v>1058</v>
      </c>
      <c r="F108" s="111" t="s">
        <v>240</v>
      </c>
      <c r="G108" s="113">
        <v>371.1</v>
      </c>
    </row>
    <row r="109" spans="1:7" ht="12.75">
      <c r="A109" s="114" t="s">
        <v>1161</v>
      </c>
      <c r="B109" s="115" t="s">
        <v>866</v>
      </c>
      <c r="C109" s="114" t="s">
        <v>1019</v>
      </c>
      <c r="D109" s="114" t="s">
        <v>993</v>
      </c>
      <c r="E109" s="114" t="s">
        <v>1058</v>
      </c>
      <c r="F109" s="114" t="s">
        <v>392</v>
      </c>
      <c r="G109" s="116">
        <v>371.1</v>
      </c>
    </row>
    <row r="110" spans="1:7" ht="56.25">
      <c r="A110" s="111" t="s">
        <v>1162</v>
      </c>
      <c r="B110" s="112" t="s">
        <v>381</v>
      </c>
      <c r="C110" s="111" t="s">
        <v>1019</v>
      </c>
      <c r="D110" s="111" t="s">
        <v>993</v>
      </c>
      <c r="E110" s="111" t="s">
        <v>519</v>
      </c>
      <c r="F110" s="111"/>
      <c r="G110" s="113">
        <v>177.3</v>
      </c>
    </row>
    <row r="111" spans="1:7" ht="12.75">
      <c r="A111" s="111" t="s">
        <v>1163</v>
      </c>
      <c r="B111" s="112" t="s">
        <v>1032</v>
      </c>
      <c r="C111" s="111" t="s">
        <v>1019</v>
      </c>
      <c r="D111" s="111" t="s">
        <v>993</v>
      </c>
      <c r="E111" s="111" t="s">
        <v>519</v>
      </c>
      <c r="F111" s="111" t="s">
        <v>1033</v>
      </c>
      <c r="G111" s="113">
        <v>177.3</v>
      </c>
    </row>
    <row r="112" spans="1:7" ht="12.75">
      <c r="A112" s="114" t="s">
        <v>1164</v>
      </c>
      <c r="B112" s="115" t="s">
        <v>369</v>
      </c>
      <c r="C112" s="114" t="s">
        <v>1019</v>
      </c>
      <c r="D112" s="114" t="s">
        <v>993</v>
      </c>
      <c r="E112" s="114" t="s">
        <v>519</v>
      </c>
      <c r="F112" s="114" t="s">
        <v>370</v>
      </c>
      <c r="G112" s="116">
        <v>177.3</v>
      </c>
    </row>
    <row r="113" spans="1:7" ht="33.75">
      <c r="A113" s="111" t="s">
        <v>1165</v>
      </c>
      <c r="B113" s="112" t="s">
        <v>1059</v>
      </c>
      <c r="C113" s="111" t="s">
        <v>1019</v>
      </c>
      <c r="D113" s="111" t="s">
        <v>993</v>
      </c>
      <c r="E113" s="111" t="s">
        <v>1060</v>
      </c>
      <c r="F113" s="111"/>
      <c r="G113" s="113">
        <v>6707.6</v>
      </c>
    </row>
    <row r="114" spans="1:7" ht="45">
      <c r="A114" s="111" t="s">
        <v>1166</v>
      </c>
      <c r="B114" s="112" t="s">
        <v>239</v>
      </c>
      <c r="C114" s="111" t="s">
        <v>1019</v>
      </c>
      <c r="D114" s="111" t="s">
        <v>993</v>
      </c>
      <c r="E114" s="111" t="s">
        <v>1060</v>
      </c>
      <c r="F114" s="111" t="s">
        <v>240</v>
      </c>
      <c r="G114" s="113">
        <v>6707.6</v>
      </c>
    </row>
    <row r="115" spans="1:7" ht="12.75">
      <c r="A115" s="114" t="s">
        <v>1167</v>
      </c>
      <c r="B115" s="115" t="s">
        <v>866</v>
      </c>
      <c r="C115" s="114" t="s">
        <v>1019</v>
      </c>
      <c r="D115" s="114" t="s">
        <v>993</v>
      </c>
      <c r="E115" s="114" t="s">
        <v>1060</v>
      </c>
      <c r="F115" s="114" t="s">
        <v>392</v>
      </c>
      <c r="G115" s="116">
        <v>6707.6</v>
      </c>
    </row>
    <row r="116" spans="1:7" ht="33.75">
      <c r="A116" s="111" t="s">
        <v>1168</v>
      </c>
      <c r="B116" s="112" t="s">
        <v>1061</v>
      </c>
      <c r="C116" s="111" t="s">
        <v>1019</v>
      </c>
      <c r="D116" s="111" t="s">
        <v>993</v>
      </c>
      <c r="E116" s="111" t="s">
        <v>1062</v>
      </c>
      <c r="F116" s="111"/>
      <c r="G116" s="113">
        <v>1089.6</v>
      </c>
    </row>
    <row r="117" spans="1:7" ht="45">
      <c r="A117" s="111" t="s">
        <v>240</v>
      </c>
      <c r="B117" s="112" t="s">
        <v>239</v>
      </c>
      <c r="C117" s="111" t="s">
        <v>1019</v>
      </c>
      <c r="D117" s="111" t="s">
        <v>993</v>
      </c>
      <c r="E117" s="111" t="s">
        <v>1062</v>
      </c>
      <c r="F117" s="111" t="s">
        <v>240</v>
      </c>
      <c r="G117" s="113">
        <v>1089.6</v>
      </c>
    </row>
    <row r="118" spans="1:7" ht="12.75">
      <c r="A118" s="114" t="s">
        <v>1169</v>
      </c>
      <c r="B118" s="115" t="s">
        <v>866</v>
      </c>
      <c r="C118" s="114" t="s">
        <v>1019</v>
      </c>
      <c r="D118" s="114" t="s">
        <v>993</v>
      </c>
      <c r="E118" s="114" t="s">
        <v>1062</v>
      </c>
      <c r="F118" s="114" t="s">
        <v>392</v>
      </c>
      <c r="G118" s="116">
        <v>1089.6</v>
      </c>
    </row>
    <row r="119" spans="1:7" ht="12.75">
      <c r="A119" s="111" t="s">
        <v>1170</v>
      </c>
      <c r="B119" s="112" t="s">
        <v>906</v>
      </c>
      <c r="C119" s="111" t="s">
        <v>1019</v>
      </c>
      <c r="D119" s="111" t="s">
        <v>925</v>
      </c>
      <c r="E119" s="111"/>
      <c r="F119" s="111"/>
      <c r="G119" s="113">
        <v>19375.6</v>
      </c>
    </row>
    <row r="120" spans="1:7" ht="12.75">
      <c r="A120" s="111" t="s">
        <v>1171</v>
      </c>
      <c r="B120" s="112" t="s">
        <v>926</v>
      </c>
      <c r="C120" s="111" t="s">
        <v>1019</v>
      </c>
      <c r="D120" s="111" t="s">
        <v>927</v>
      </c>
      <c r="E120" s="111"/>
      <c r="F120" s="111"/>
      <c r="G120" s="113">
        <v>4186.5</v>
      </c>
    </row>
    <row r="121" spans="1:7" ht="12.75">
      <c r="A121" s="111" t="s">
        <v>1172</v>
      </c>
      <c r="B121" s="112" t="s">
        <v>907</v>
      </c>
      <c r="C121" s="111" t="s">
        <v>1019</v>
      </c>
      <c r="D121" s="111" t="s">
        <v>927</v>
      </c>
      <c r="E121" s="111" t="s">
        <v>520</v>
      </c>
      <c r="F121" s="111"/>
      <c r="G121" s="113">
        <v>4186.5</v>
      </c>
    </row>
    <row r="122" spans="1:7" ht="12.75">
      <c r="A122" s="111" t="s">
        <v>1173</v>
      </c>
      <c r="B122" s="112" t="s">
        <v>908</v>
      </c>
      <c r="C122" s="111" t="s">
        <v>1019</v>
      </c>
      <c r="D122" s="111" t="s">
        <v>927</v>
      </c>
      <c r="E122" s="111" t="s">
        <v>521</v>
      </c>
      <c r="F122" s="111"/>
      <c r="G122" s="113">
        <v>626.5</v>
      </c>
    </row>
    <row r="123" spans="1:7" ht="56.25">
      <c r="A123" s="111" t="s">
        <v>1174</v>
      </c>
      <c r="B123" s="112" t="s">
        <v>371</v>
      </c>
      <c r="C123" s="111" t="s">
        <v>1019</v>
      </c>
      <c r="D123" s="111" t="s">
        <v>927</v>
      </c>
      <c r="E123" s="111" t="s">
        <v>816</v>
      </c>
      <c r="F123" s="111"/>
      <c r="G123" s="113">
        <v>626.5</v>
      </c>
    </row>
    <row r="124" spans="1:7" ht="12.75">
      <c r="A124" s="111" t="s">
        <v>1175</v>
      </c>
      <c r="B124" s="112" t="s">
        <v>1032</v>
      </c>
      <c r="C124" s="111" t="s">
        <v>1019</v>
      </c>
      <c r="D124" s="111" t="s">
        <v>927</v>
      </c>
      <c r="E124" s="111" t="s">
        <v>816</v>
      </c>
      <c r="F124" s="111" t="s">
        <v>1033</v>
      </c>
      <c r="G124" s="113">
        <v>626.5</v>
      </c>
    </row>
    <row r="125" spans="1:7" ht="33.75">
      <c r="A125" s="114" t="s">
        <v>1176</v>
      </c>
      <c r="B125" s="115" t="s">
        <v>372</v>
      </c>
      <c r="C125" s="114" t="s">
        <v>1019</v>
      </c>
      <c r="D125" s="114" t="s">
        <v>927</v>
      </c>
      <c r="E125" s="114" t="s">
        <v>816</v>
      </c>
      <c r="F125" s="114" t="s">
        <v>909</v>
      </c>
      <c r="G125" s="116">
        <v>626.5</v>
      </c>
    </row>
    <row r="126" spans="1:7" ht="22.5">
      <c r="A126" s="111" t="s">
        <v>1177</v>
      </c>
      <c r="B126" s="112" t="s">
        <v>253</v>
      </c>
      <c r="C126" s="111" t="s">
        <v>1019</v>
      </c>
      <c r="D126" s="111" t="s">
        <v>927</v>
      </c>
      <c r="E126" s="111" t="s">
        <v>522</v>
      </c>
      <c r="F126" s="111"/>
      <c r="G126" s="113">
        <v>3560</v>
      </c>
    </row>
    <row r="127" spans="1:7" ht="67.5">
      <c r="A127" s="111" t="s">
        <v>392</v>
      </c>
      <c r="B127" s="117" t="s">
        <v>523</v>
      </c>
      <c r="C127" s="111" t="s">
        <v>1019</v>
      </c>
      <c r="D127" s="111" t="s">
        <v>927</v>
      </c>
      <c r="E127" s="111" t="s">
        <v>524</v>
      </c>
      <c r="F127" s="111"/>
      <c r="G127" s="113">
        <v>3560</v>
      </c>
    </row>
    <row r="128" spans="1:7" ht="45">
      <c r="A128" s="111" t="s">
        <v>1178</v>
      </c>
      <c r="B128" s="112" t="s">
        <v>239</v>
      </c>
      <c r="C128" s="111" t="s">
        <v>1019</v>
      </c>
      <c r="D128" s="111" t="s">
        <v>927</v>
      </c>
      <c r="E128" s="111" t="s">
        <v>524</v>
      </c>
      <c r="F128" s="111" t="s">
        <v>240</v>
      </c>
      <c r="G128" s="113">
        <v>2544.3</v>
      </c>
    </row>
    <row r="129" spans="1:7" ht="22.5">
      <c r="A129" s="114" t="s">
        <v>1179</v>
      </c>
      <c r="B129" s="115" t="s">
        <v>1022</v>
      </c>
      <c r="C129" s="114" t="s">
        <v>1019</v>
      </c>
      <c r="D129" s="114" t="s">
        <v>927</v>
      </c>
      <c r="E129" s="114" t="s">
        <v>524</v>
      </c>
      <c r="F129" s="114" t="s">
        <v>982</v>
      </c>
      <c r="G129" s="116">
        <v>2544.3</v>
      </c>
    </row>
    <row r="130" spans="1:7" ht="22.5">
      <c r="A130" s="111" t="s">
        <v>1180</v>
      </c>
      <c r="B130" s="112" t="s">
        <v>864</v>
      </c>
      <c r="C130" s="111" t="s">
        <v>1019</v>
      </c>
      <c r="D130" s="111" t="s">
        <v>927</v>
      </c>
      <c r="E130" s="111" t="s">
        <v>524</v>
      </c>
      <c r="F130" s="111" t="s">
        <v>1023</v>
      </c>
      <c r="G130" s="113">
        <v>999.7</v>
      </c>
    </row>
    <row r="131" spans="1:7" ht="22.5">
      <c r="A131" s="114" t="s">
        <v>1181</v>
      </c>
      <c r="B131" s="115" t="s">
        <v>1041</v>
      </c>
      <c r="C131" s="114" t="s">
        <v>1019</v>
      </c>
      <c r="D131" s="114" t="s">
        <v>927</v>
      </c>
      <c r="E131" s="114" t="s">
        <v>524</v>
      </c>
      <c r="F131" s="114" t="s">
        <v>1024</v>
      </c>
      <c r="G131" s="116">
        <v>999.7</v>
      </c>
    </row>
    <row r="132" spans="1:7" ht="12.75">
      <c r="A132" s="111" t="s">
        <v>1182</v>
      </c>
      <c r="B132" s="112" t="s">
        <v>399</v>
      </c>
      <c r="C132" s="111" t="s">
        <v>1019</v>
      </c>
      <c r="D132" s="111" t="s">
        <v>927</v>
      </c>
      <c r="E132" s="111" t="s">
        <v>524</v>
      </c>
      <c r="F132" s="111" t="s">
        <v>400</v>
      </c>
      <c r="G132" s="113">
        <v>16</v>
      </c>
    </row>
    <row r="133" spans="1:7" ht="12.75">
      <c r="A133" s="114" t="s">
        <v>1183</v>
      </c>
      <c r="B133" s="115" t="s">
        <v>273</v>
      </c>
      <c r="C133" s="114" t="s">
        <v>1019</v>
      </c>
      <c r="D133" s="114" t="s">
        <v>927</v>
      </c>
      <c r="E133" s="114" t="s">
        <v>524</v>
      </c>
      <c r="F133" s="114" t="s">
        <v>274</v>
      </c>
      <c r="G133" s="116">
        <v>16</v>
      </c>
    </row>
    <row r="134" spans="1:7" ht="12.75">
      <c r="A134" s="111" t="s">
        <v>1184</v>
      </c>
      <c r="B134" s="112" t="s">
        <v>277</v>
      </c>
      <c r="C134" s="111" t="s">
        <v>1019</v>
      </c>
      <c r="D134" s="111" t="s">
        <v>278</v>
      </c>
      <c r="E134" s="111"/>
      <c r="F134" s="111"/>
      <c r="G134" s="113">
        <v>60</v>
      </c>
    </row>
    <row r="135" spans="1:7" ht="33.75">
      <c r="A135" s="111" t="s">
        <v>350</v>
      </c>
      <c r="B135" s="112" t="s">
        <v>1026</v>
      </c>
      <c r="C135" s="111" t="s">
        <v>1019</v>
      </c>
      <c r="D135" s="111" t="s">
        <v>278</v>
      </c>
      <c r="E135" s="111" t="s">
        <v>295</v>
      </c>
      <c r="F135" s="111"/>
      <c r="G135" s="113">
        <v>60</v>
      </c>
    </row>
    <row r="136" spans="1:7" ht="33.75">
      <c r="A136" s="111" t="s">
        <v>1185</v>
      </c>
      <c r="B136" s="112" t="s">
        <v>1027</v>
      </c>
      <c r="C136" s="111" t="s">
        <v>1019</v>
      </c>
      <c r="D136" s="111" t="s">
        <v>278</v>
      </c>
      <c r="E136" s="111" t="s">
        <v>296</v>
      </c>
      <c r="F136" s="111"/>
      <c r="G136" s="113">
        <v>60</v>
      </c>
    </row>
    <row r="137" spans="1:7" ht="90">
      <c r="A137" s="111" t="s">
        <v>982</v>
      </c>
      <c r="B137" s="117" t="s">
        <v>382</v>
      </c>
      <c r="C137" s="111" t="s">
        <v>1019</v>
      </c>
      <c r="D137" s="111" t="s">
        <v>278</v>
      </c>
      <c r="E137" s="111" t="s">
        <v>525</v>
      </c>
      <c r="F137" s="111"/>
      <c r="G137" s="113">
        <v>60</v>
      </c>
    </row>
    <row r="138" spans="1:7" ht="22.5">
      <c r="A138" s="111" t="s">
        <v>1186</v>
      </c>
      <c r="B138" s="112" t="s">
        <v>864</v>
      </c>
      <c r="C138" s="111" t="s">
        <v>1019</v>
      </c>
      <c r="D138" s="111" t="s">
        <v>278</v>
      </c>
      <c r="E138" s="111" t="s">
        <v>525</v>
      </c>
      <c r="F138" s="111" t="s">
        <v>1023</v>
      </c>
      <c r="G138" s="113">
        <v>60</v>
      </c>
    </row>
    <row r="139" spans="1:7" ht="22.5">
      <c r="A139" s="114" t="s">
        <v>1187</v>
      </c>
      <c r="B139" s="115" t="s">
        <v>1041</v>
      </c>
      <c r="C139" s="114" t="s">
        <v>1019</v>
      </c>
      <c r="D139" s="114" t="s">
        <v>278</v>
      </c>
      <c r="E139" s="114" t="s">
        <v>525</v>
      </c>
      <c r="F139" s="114" t="s">
        <v>1024</v>
      </c>
      <c r="G139" s="116">
        <v>60</v>
      </c>
    </row>
    <row r="140" spans="1:7" ht="12.75">
      <c r="A140" s="111" t="s">
        <v>1188</v>
      </c>
      <c r="B140" s="112" t="s">
        <v>928</v>
      </c>
      <c r="C140" s="111" t="s">
        <v>1019</v>
      </c>
      <c r="D140" s="111" t="s">
        <v>929</v>
      </c>
      <c r="E140" s="111"/>
      <c r="F140" s="111"/>
      <c r="G140" s="113">
        <v>14374.9</v>
      </c>
    </row>
    <row r="141" spans="1:7" ht="22.5">
      <c r="A141" s="111" t="s">
        <v>1189</v>
      </c>
      <c r="B141" s="112" t="s">
        <v>1036</v>
      </c>
      <c r="C141" s="111" t="s">
        <v>1019</v>
      </c>
      <c r="D141" s="111" t="s">
        <v>929</v>
      </c>
      <c r="E141" s="111" t="s">
        <v>526</v>
      </c>
      <c r="F141" s="111"/>
      <c r="G141" s="113">
        <v>14374.9</v>
      </c>
    </row>
    <row r="142" spans="1:7" ht="12.75">
      <c r="A142" s="111" t="s">
        <v>1190</v>
      </c>
      <c r="B142" s="112" t="s">
        <v>241</v>
      </c>
      <c r="C142" s="111" t="s">
        <v>1019</v>
      </c>
      <c r="D142" s="111" t="s">
        <v>929</v>
      </c>
      <c r="E142" s="111" t="s">
        <v>527</v>
      </c>
      <c r="F142" s="111"/>
      <c r="G142" s="113">
        <v>14374.9</v>
      </c>
    </row>
    <row r="143" spans="1:7" ht="78.75">
      <c r="A143" s="111" t="s">
        <v>1191</v>
      </c>
      <c r="B143" s="117" t="s">
        <v>1037</v>
      </c>
      <c r="C143" s="111" t="s">
        <v>1019</v>
      </c>
      <c r="D143" s="111" t="s">
        <v>929</v>
      </c>
      <c r="E143" s="111" t="s">
        <v>528</v>
      </c>
      <c r="F143" s="111"/>
      <c r="G143" s="113">
        <v>14374.9</v>
      </c>
    </row>
    <row r="144" spans="1:7" ht="12.75">
      <c r="A144" s="111" t="s">
        <v>1192</v>
      </c>
      <c r="B144" s="112" t="s">
        <v>1032</v>
      </c>
      <c r="C144" s="111" t="s">
        <v>1019</v>
      </c>
      <c r="D144" s="111" t="s">
        <v>929</v>
      </c>
      <c r="E144" s="111" t="s">
        <v>528</v>
      </c>
      <c r="F144" s="111" t="s">
        <v>1033</v>
      </c>
      <c r="G144" s="113">
        <v>14374.9</v>
      </c>
    </row>
    <row r="145" spans="1:7" ht="33.75">
      <c r="A145" s="114" t="s">
        <v>1193</v>
      </c>
      <c r="B145" s="115" t="s">
        <v>372</v>
      </c>
      <c r="C145" s="114" t="s">
        <v>1019</v>
      </c>
      <c r="D145" s="114" t="s">
        <v>929</v>
      </c>
      <c r="E145" s="114" t="s">
        <v>528</v>
      </c>
      <c r="F145" s="114" t="s">
        <v>909</v>
      </c>
      <c r="G145" s="116">
        <v>14374.9</v>
      </c>
    </row>
    <row r="146" spans="1:7" ht="12.75">
      <c r="A146" s="111" t="s">
        <v>1194</v>
      </c>
      <c r="B146" s="112" t="s">
        <v>994</v>
      </c>
      <c r="C146" s="111" t="s">
        <v>1019</v>
      </c>
      <c r="D146" s="111" t="s">
        <v>991</v>
      </c>
      <c r="E146" s="111"/>
      <c r="F146" s="111"/>
      <c r="G146" s="113">
        <v>754.2</v>
      </c>
    </row>
    <row r="147" spans="1:7" ht="22.5">
      <c r="A147" s="111" t="s">
        <v>987</v>
      </c>
      <c r="B147" s="112" t="s">
        <v>1038</v>
      </c>
      <c r="C147" s="111" t="s">
        <v>1019</v>
      </c>
      <c r="D147" s="111" t="s">
        <v>991</v>
      </c>
      <c r="E147" s="111" t="s">
        <v>529</v>
      </c>
      <c r="F147" s="111"/>
      <c r="G147" s="113">
        <v>30</v>
      </c>
    </row>
    <row r="148" spans="1:7" ht="12.75">
      <c r="A148" s="111" t="s">
        <v>1195</v>
      </c>
      <c r="B148" s="112" t="s">
        <v>241</v>
      </c>
      <c r="C148" s="111" t="s">
        <v>1019</v>
      </c>
      <c r="D148" s="111" t="s">
        <v>991</v>
      </c>
      <c r="E148" s="111" t="s">
        <v>530</v>
      </c>
      <c r="F148" s="111"/>
      <c r="G148" s="113">
        <v>30</v>
      </c>
    </row>
    <row r="149" spans="1:7" ht="33.75">
      <c r="A149" s="111" t="s">
        <v>1196</v>
      </c>
      <c r="B149" s="112" t="s">
        <v>531</v>
      </c>
      <c r="C149" s="111" t="s">
        <v>1019</v>
      </c>
      <c r="D149" s="111" t="s">
        <v>991</v>
      </c>
      <c r="E149" s="111" t="s">
        <v>532</v>
      </c>
      <c r="F149" s="111"/>
      <c r="G149" s="113">
        <v>30</v>
      </c>
    </row>
    <row r="150" spans="1:7" ht="22.5">
      <c r="A150" s="111" t="s">
        <v>1197</v>
      </c>
      <c r="B150" s="112" t="s">
        <v>864</v>
      </c>
      <c r="C150" s="111" t="s">
        <v>1019</v>
      </c>
      <c r="D150" s="111" t="s">
        <v>991</v>
      </c>
      <c r="E150" s="111" t="s">
        <v>532</v>
      </c>
      <c r="F150" s="111" t="s">
        <v>1023</v>
      </c>
      <c r="G150" s="113">
        <v>30</v>
      </c>
    </row>
    <row r="151" spans="1:7" ht="22.5">
      <c r="A151" s="114" t="s">
        <v>1198</v>
      </c>
      <c r="B151" s="115" t="s">
        <v>1041</v>
      </c>
      <c r="C151" s="114" t="s">
        <v>1019</v>
      </c>
      <c r="D151" s="114" t="s">
        <v>991</v>
      </c>
      <c r="E151" s="114" t="s">
        <v>532</v>
      </c>
      <c r="F151" s="114" t="s">
        <v>1024</v>
      </c>
      <c r="G151" s="116">
        <v>30</v>
      </c>
    </row>
    <row r="152" spans="1:7" ht="12.75">
      <c r="A152" s="111" t="s">
        <v>1199</v>
      </c>
      <c r="B152" s="112" t="s">
        <v>907</v>
      </c>
      <c r="C152" s="111" t="s">
        <v>1019</v>
      </c>
      <c r="D152" s="111" t="s">
        <v>991</v>
      </c>
      <c r="E152" s="111" t="s">
        <v>520</v>
      </c>
      <c r="F152" s="111"/>
      <c r="G152" s="113">
        <v>604.2</v>
      </c>
    </row>
    <row r="153" spans="1:7" ht="22.5">
      <c r="A153" s="111" t="s">
        <v>1200</v>
      </c>
      <c r="B153" s="112" t="s">
        <v>910</v>
      </c>
      <c r="C153" s="111" t="s">
        <v>1019</v>
      </c>
      <c r="D153" s="111" t="s">
        <v>991</v>
      </c>
      <c r="E153" s="111" t="s">
        <v>533</v>
      </c>
      <c r="F153" s="111"/>
      <c r="G153" s="113">
        <v>604.2</v>
      </c>
    </row>
    <row r="154" spans="1:7" ht="78.75">
      <c r="A154" s="111" t="s">
        <v>1201</v>
      </c>
      <c r="B154" s="117" t="s">
        <v>857</v>
      </c>
      <c r="C154" s="111" t="s">
        <v>1019</v>
      </c>
      <c r="D154" s="111" t="s">
        <v>991</v>
      </c>
      <c r="E154" s="111" t="s">
        <v>534</v>
      </c>
      <c r="F154" s="111"/>
      <c r="G154" s="113">
        <v>604.2</v>
      </c>
    </row>
    <row r="155" spans="1:7" ht="22.5">
      <c r="A155" s="111" t="s">
        <v>1202</v>
      </c>
      <c r="B155" s="112" t="s">
        <v>864</v>
      </c>
      <c r="C155" s="111" t="s">
        <v>1019</v>
      </c>
      <c r="D155" s="111" t="s">
        <v>991</v>
      </c>
      <c r="E155" s="111" t="s">
        <v>534</v>
      </c>
      <c r="F155" s="111" t="s">
        <v>1023</v>
      </c>
      <c r="G155" s="113">
        <v>604.2</v>
      </c>
    </row>
    <row r="156" spans="1:7" ht="22.5">
      <c r="A156" s="114" t="s">
        <v>1203</v>
      </c>
      <c r="B156" s="115" t="s">
        <v>1041</v>
      </c>
      <c r="C156" s="114" t="s">
        <v>1019</v>
      </c>
      <c r="D156" s="114" t="s">
        <v>991</v>
      </c>
      <c r="E156" s="114" t="s">
        <v>534</v>
      </c>
      <c r="F156" s="114" t="s">
        <v>1024</v>
      </c>
      <c r="G156" s="116">
        <v>604.2</v>
      </c>
    </row>
    <row r="157" spans="1:7" ht="33.75">
      <c r="A157" s="111" t="s">
        <v>989</v>
      </c>
      <c r="B157" s="112" t="s">
        <v>434</v>
      </c>
      <c r="C157" s="111" t="s">
        <v>1019</v>
      </c>
      <c r="D157" s="111" t="s">
        <v>991</v>
      </c>
      <c r="E157" s="111" t="s">
        <v>537</v>
      </c>
      <c r="F157" s="111"/>
      <c r="G157" s="113">
        <v>120</v>
      </c>
    </row>
    <row r="158" spans="1:7" ht="12.75">
      <c r="A158" s="111" t="s">
        <v>1204</v>
      </c>
      <c r="B158" s="112" t="s">
        <v>241</v>
      </c>
      <c r="C158" s="111" t="s">
        <v>1019</v>
      </c>
      <c r="D158" s="111" t="s">
        <v>991</v>
      </c>
      <c r="E158" s="111" t="s">
        <v>538</v>
      </c>
      <c r="F158" s="111"/>
      <c r="G158" s="113">
        <v>120</v>
      </c>
    </row>
    <row r="159" spans="1:7" ht="56.25">
      <c r="A159" s="111" t="s">
        <v>1205</v>
      </c>
      <c r="B159" s="112" t="s">
        <v>539</v>
      </c>
      <c r="C159" s="111" t="s">
        <v>1019</v>
      </c>
      <c r="D159" s="111" t="s">
        <v>991</v>
      </c>
      <c r="E159" s="111" t="s">
        <v>540</v>
      </c>
      <c r="F159" s="111"/>
      <c r="G159" s="113">
        <v>120</v>
      </c>
    </row>
    <row r="160" spans="1:7" ht="22.5">
      <c r="A160" s="111" t="s">
        <v>1206</v>
      </c>
      <c r="B160" s="112" t="s">
        <v>864</v>
      </c>
      <c r="C160" s="111" t="s">
        <v>1019</v>
      </c>
      <c r="D160" s="111" t="s">
        <v>991</v>
      </c>
      <c r="E160" s="111" t="s">
        <v>540</v>
      </c>
      <c r="F160" s="111" t="s">
        <v>1023</v>
      </c>
      <c r="G160" s="113">
        <v>120</v>
      </c>
    </row>
    <row r="161" spans="1:7" ht="22.5">
      <c r="A161" s="114" t="s">
        <v>355</v>
      </c>
      <c r="B161" s="115" t="s">
        <v>1041</v>
      </c>
      <c r="C161" s="114" t="s">
        <v>1019</v>
      </c>
      <c r="D161" s="114" t="s">
        <v>991</v>
      </c>
      <c r="E161" s="114" t="s">
        <v>540</v>
      </c>
      <c r="F161" s="114" t="s">
        <v>1024</v>
      </c>
      <c r="G161" s="116">
        <v>120</v>
      </c>
    </row>
    <row r="162" spans="1:7" ht="12.75">
      <c r="A162" s="111" t="s">
        <v>1207</v>
      </c>
      <c r="B162" s="112" t="s">
        <v>435</v>
      </c>
      <c r="C162" s="111" t="s">
        <v>1019</v>
      </c>
      <c r="D162" s="111" t="s">
        <v>930</v>
      </c>
      <c r="E162" s="111"/>
      <c r="F162" s="111"/>
      <c r="G162" s="113">
        <v>35645.9</v>
      </c>
    </row>
    <row r="163" spans="1:7" ht="12.75">
      <c r="A163" s="111" t="s">
        <v>1208</v>
      </c>
      <c r="B163" s="112" t="s">
        <v>995</v>
      </c>
      <c r="C163" s="111" t="s">
        <v>1019</v>
      </c>
      <c r="D163" s="111" t="s">
        <v>996</v>
      </c>
      <c r="E163" s="111"/>
      <c r="F163" s="111"/>
      <c r="G163" s="113">
        <v>1713.7</v>
      </c>
    </row>
    <row r="164" spans="1:7" ht="33.75">
      <c r="A164" s="111" t="s">
        <v>314</v>
      </c>
      <c r="B164" s="112" t="s">
        <v>436</v>
      </c>
      <c r="C164" s="111" t="s">
        <v>1019</v>
      </c>
      <c r="D164" s="111" t="s">
        <v>996</v>
      </c>
      <c r="E164" s="111" t="s">
        <v>541</v>
      </c>
      <c r="F164" s="111"/>
      <c r="G164" s="113">
        <v>1680.7</v>
      </c>
    </row>
    <row r="165" spans="1:7" ht="12.75">
      <c r="A165" s="111" t="s">
        <v>1209</v>
      </c>
      <c r="B165" s="112" t="s">
        <v>241</v>
      </c>
      <c r="C165" s="111" t="s">
        <v>1019</v>
      </c>
      <c r="D165" s="111" t="s">
        <v>996</v>
      </c>
      <c r="E165" s="111" t="s">
        <v>542</v>
      </c>
      <c r="F165" s="111"/>
      <c r="G165" s="113">
        <v>1680.7</v>
      </c>
    </row>
    <row r="166" spans="1:7" ht="67.5">
      <c r="A166" s="111" t="s">
        <v>1210</v>
      </c>
      <c r="B166" s="117" t="s">
        <v>54</v>
      </c>
      <c r="C166" s="111" t="s">
        <v>1019</v>
      </c>
      <c r="D166" s="111" t="s">
        <v>996</v>
      </c>
      <c r="E166" s="111" t="s">
        <v>543</v>
      </c>
      <c r="F166" s="111"/>
      <c r="G166" s="113">
        <v>1223.4</v>
      </c>
    </row>
    <row r="167" spans="1:7" ht="22.5">
      <c r="A167" s="111" t="s">
        <v>1211</v>
      </c>
      <c r="B167" s="112" t="s">
        <v>864</v>
      </c>
      <c r="C167" s="111" t="s">
        <v>1019</v>
      </c>
      <c r="D167" s="111" t="s">
        <v>996</v>
      </c>
      <c r="E167" s="111" t="s">
        <v>543</v>
      </c>
      <c r="F167" s="111" t="s">
        <v>1023</v>
      </c>
      <c r="G167" s="113">
        <v>1223.3</v>
      </c>
    </row>
    <row r="168" spans="1:7" ht="22.5">
      <c r="A168" s="114" t="s">
        <v>578</v>
      </c>
      <c r="B168" s="115" t="s">
        <v>1041</v>
      </c>
      <c r="C168" s="114" t="s">
        <v>1019</v>
      </c>
      <c r="D168" s="114" t="s">
        <v>996</v>
      </c>
      <c r="E168" s="114" t="s">
        <v>543</v>
      </c>
      <c r="F168" s="114" t="s">
        <v>1024</v>
      </c>
      <c r="G168" s="116">
        <v>1223.3</v>
      </c>
    </row>
    <row r="169" spans="1:7" ht="12.75">
      <c r="A169" s="111" t="s">
        <v>1212</v>
      </c>
      <c r="B169" s="112" t="s">
        <v>1032</v>
      </c>
      <c r="C169" s="111" t="s">
        <v>1019</v>
      </c>
      <c r="D169" s="111" t="s">
        <v>996</v>
      </c>
      <c r="E169" s="111" t="s">
        <v>543</v>
      </c>
      <c r="F169" s="111" t="s">
        <v>1033</v>
      </c>
      <c r="G169" s="113">
        <v>0.1</v>
      </c>
    </row>
    <row r="170" spans="1:7" ht="12.75">
      <c r="A170" s="114" t="s">
        <v>1213</v>
      </c>
      <c r="B170" s="115" t="s">
        <v>1034</v>
      </c>
      <c r="C170" s="114" t="s">
        <v>1019</v>
      </c>
      <c r="D170" s="114" t="s">
        <v>996</v>
      </c>
      <c r="E170" s="114" t="s">
        <v>543</v>
      </c>
      <c r="F170" s="114" t="s">
        <v>1035</v>
      </c>
      <c r="G170" s="116">
        <v>0.1</v>
      </c>
    </row>
    <row r="171" spans="1:7" ht="78.75">
      <c r="A171" s="111" t="s">
        <v>1214</v>
      </c>
      <c r="B171" s="117" t="s">
        <v>1069</v>
      </c>
      <c r="C171" s="111" t="s">
        <v>1019</v>
      </c>
      <c r="D171" s="111" t="s">
        <v>996</v>
      </c>
      <c r="E171" s="111" t="s">
        <v>1070</v>
      </c>
      <c r="F171" s="111"/>
      <c r="G171" s="113">
        <v>367.3</v>
      </c>
    </row>
    <row r="172" spans="1:7" ht="22.5">
      <c r="A172" s="111" t="s">
        <v>1215</v>
      </c>
      <c r="B172" s="112" t="s">
        <v>864</v>
      </c>
      <c r="C172" s="111" t="s">
        <v>1019</v>
      </c>
      <c r="D172" s="111" t="s">
        <v>996</v>
      </c>
      <c r="E172" s="111" t="s">
        <v>1070</v>
      </c>
      <c r="F172" s="111" t="s">
        <v>1023</v>
      </c>
      <c r="G172" s="113">
        <v>367.3</v>
      </c>
    </row>
    <row r="173" spans="1:7" ht="22.5">
      <c r="A173" s="114" t="s">
        <v>1216</v>
      </c>
      <c r="B173" s="115" t="s">
        <v>1041</v>
      </c>
      <c r="C173" s="114" t="s">
        <v>1019</v>
      </c>
      <c r="D173" s="114" t="s">
        <v>996</v>
      </c>
      <c r="E173" s="114" t="s">
        <v>1070</v>
      </c>
      <c r="F173" s="114" t="s">
        <v>1024</v>
      </c>
      <c r="G173" s="116">
        <v>367.3</v>
      </c>
    </row>
    <row r="174" spans="1:7" ht="67.5">
      <c r="A174" s="111" t="s">
        <v>1217</v>
      </c>
      <c r="B174" s="112" t="s">
        <v>1063</v>
      </c>
      <c r="C174" s="111" t="s">
        <v>1019</v>
      </c>
      <c r="D174" s="111" t="s">
        <v>996</v>
      </c>
      <c r="E174" s="111" t="s">
        <v>1064</v>
      </c>
      <c r="F174" s="111"/>
      <c r="G174" s="113">
        <v>90</v>
      </c>
    </row>
    <row r="175" spans="1:7" ht="22.5">
      <c r="A175" s="111" t="s">
        <v>1218</v>
      </c>
      <c r="B175" s="112" t="s">
        <v>864</v>
      </c>
      <c r="C175" s="111" t="s">
        <v>1019</v>
      </c>
      <c r="D175" s="111" t="s">
        <v>996</v>
      </c>
      <c r="E175" s="111" t="s">
        <v>1064</v>
      </c>
      <c r="F175" s="111" t="s">
        <v>1023</v>
      </c>
      <c r="G175" s="113">
        <v>90</v>
      </c>
    </row>
    <row r="176" spans="1:7" ht="22.5">
      <c r="A176" s="114" t="s">
        <v>1219</v>
      </c>
      <c r="B176" s="115" t="s">
        <v>1041</v>
      </c>
      <c r="C176" s="114" t="s">
        <v>1019</v>
      </c>
      <c r="D176" s="114" t="s">
        <v>996</v>
      </c>
      <c r="E176" s="114" t="s">
        <v>1064</v>
      </c>
      <c r="F176" s="114" t="s">
        <v>1024</v>
      </c>
      <c r="G176" s="116">
        <v>90</v>
      </c>
    </row>
    <row r="177" spans="1:7" ht="22.5">
      <c r="A177" s="111" t="s">
        <v>1220</v>
      </c>
      <c r="B177" s="112" t="s">
        <v>1039</v>
      </c>
      <c r="C177" s="111" t="s">
        <v>1019</v>
      </c>
      <c r="D177" s="111" t="s">
        <v>996</v>
      </c>
      <c r="E177" s="111" t="s">
        <v>535</v>
      </c>
      <c r="F177" s="111"/>
      <c r="G177" s="113">
        <v>33</v>
      </c>
    </row>
    <row r="178" spans="1:7" ht="33.75">
      <c r="A178" s="111" t="s">
        <v>1221</v>
      </c>
      <c r="B178" s="112" t="s">
        <v>1040</v>
      </c>
      <c r="C178" s="111" t="s">
        <v>1019</v>
      </c>
      <c r="D178" s="111" t="s">
        <v>996</v>
      </c>
      <c r="E178" s="111" t="s">
        <v>536</v>
      </c>
      <c r="F178" s="111"/>
      <c r="G178" s="113">
        <v>33</v>
      </c>
    </row>
    <row r="179" spans="1:7" ht="78.75">
      <c r="A179" s="111" t="s">
        <v>1222</v>
      </c>
      <c r="B179" s="117" t="s">
        <v>373</v>
      </c>
      <c r="C179" s="111" t="s">
        <v>1019</v>
      </c>
      <c r="D179" s="111" t="s">
        <v>996</v>
      </c>
      <c r="E179" s="111" t="s">
        <v>374</v>
      </c>
      <c r="F179" s="111"/>
      <c r="G179" s="113">
        <v>33</v>
      </c>
    </row>
    <row r="180" spans="1:7" ht="22.5">
      <c r="A180" s="111" t="s">
        <v>1223</v>
      </c>
      <c r="B180" s="112" t="s">
        <v>864</v>
      </c>
      <c r="C180" s="111" t="s">
        <v>1019</v>
      </c>
      <c r="D180" s="111" t="s">
        <v>996</v>
      </c>
      <c r="E180" s="111" t="s">
        <v>374</v>
      </c>
      <c r="F180" s="111" t="s">
        <v>1023</v>
      </c>
      <c r="G180" s="113">
        <v>33</v>
      </c>
    </row>
    <row r="181" spans="1:7" ht="22.5">
      <c r="A181" s="114" t="s">
        <v>1224</v>
      </c>
      <c r="B181" s="115" t="s">
        <v>1041</v>
      </c>
      <c r="C181" s="114" t="s">
        <v>1019</v>
      </c>
      <c r="D181" s="114" t="s">
        <v>996</v>
      </c>
      <c r="E181" s="114" t="s">
        <v>374</v>
      </c>
      <c r="F181" s="114" t="s">
        <v>1024</v>
      </c>
      <c r="G181" s="116">
        <v>33</v>
      </c>
    </row>
    <row r="182" spans="1:7" ht="12.75">
      <c r="A182" s="111" t="s">
        <v>1225</v>
      </c>
      <c r="B182" s="112" t="s">
        <v>931</v>
      </c>
      <c r="C182" s="111" t="s">
        <v>1019</v>
      </c>
      <c r="D182" s="111" t="s">
        <v>932</v>
      </c>
      <c r="E182" s="111"/>
      <c r="F182" s="111"/>
      <c r="G182" s="113">
        <v>29554</v>
      </c>
    </row>
    <row r="183" spans="1:7" ht="33.75">
      <c r="A183" s="111" t="s">
        <v>1226</v>
      </c>
      <c r="B183" s="112" t="s">
        <v>436</v>
      </c>
      <c r="C183" s="111" t="s">
        <v>1019</v>
      </c>
      <c r="D183" s="111" t="s">
        <v>932</v>
      </c>
      <c r="E183" s="111" t="s">
        <v>541</v>
      </c>
      <c r="F183" s="111"/>
      <c r="G183" s="113">
        <v>29554</v>
      </c>
    </row>
    <row r="184" spans="1:7" ht="22.5">
      <c r="A184" s="111" t="s">
        <v>1227</v>
      </c>
      <c r="B184" s="112" t="s">
        <v>437</v>
      </c>
      <c r="C184" s="111" t="s">
        <v>1019</v>
      </c>
      <c r="D184" s="111" t="s">
        <v>932</v>
      </c>
      <c r="E184" s="111" t="s">
        <v>544</v>
      </c>
      <c r="F184" s="111"/>
      <c r="G184" s="113">
        <v>8945.9</v>
      </c>
    </row>
    <row r="185" spans="1:7" ht="157.5">
      <c r="A185" s="111" t="s">
        <v>1228</v>
      </c>
      <c r="B185" s="117" t="s">
        <v>1065</v>
      </c>
      <c r="C185" s="111" t="s">
        <v>1019</v>
      </c>
      <c r="D185" s="111" t="s">
        <v>932</v>
      </c>
      <c r="E185" s="111" t="s">
        <v>1066</v>
      </c>
      <c r="F185" s="111"/>
      <c r="G185" s="113">
        <v>7791.3</v>
      </c>
    </row>
    <row r="186" spans="1:7" ht="22.5">
      <c r="A186" s="111" t="s">
        <v>1229</v>
      </c>
      <c r="B186" s="112" t="s">
        <v>864</v>
      </c>
      <c r="C186" s="111" t="s">
        <v>1019</v>
      </c>
      <c r="D186" s="111" t="s">
        <v>932</v>
      </c>
      <c r="E186" s="111" t="s">
        <v>1066</v>
      </c>
      <c r="F186" s="111" t="s">
        <v>1023</v>
      </c>
      <c r="G186" s="113">
        <v>7791.3</v>
      </c>
    </row>
    <row r="187" spans="1:7" ht="22.5">
      <c r="A187" s="114" t="s">
        <v>1230</v>
      </c>
      <c r="B187" s="115" t="s">
        <v>1041</v>
      </c>
      <c r="C187" s="114" t="s">
        <v>1019</v>
      </c>
      <c r="D187" s="114" t="s">
        <v>932</v>
      </c>
      <c r="E187" s="114" t="s">
        <v>1066</v>
      </c>
      <c r="F187" s="114" t="s">
        <v>1024</v>
      </c>
      <c r="G187" s="116">
        <v>7791.3</v>
      </c>
    </row>
    <row r="188" spans="1:7" ht="90">
      <c r="A188" s="111" t="s">
        <v>1231</v>
      </c>
      <c r="B188" s="117" t="s">
        <v>440</v>
      </c>
      <c r="C188" s="111" t="s">
        <v>1019</v>
      </c>
      <c r="D188" s="111" t="s">
        <v>932</v>
      </c>
      <c r="E188" s="111" t="s">
        <v>545</v>
      </c>
      <c r="F188" s="111"/>
      <c r="G188" s="113">
        <v>427.3</v>
      </c>
    </row>
    <row r="189" spans="1:7" ht="22.5">
      <c r="A189" s="111" t="s">
        <v>1232</v>
      </c>
      <c r="B189" s="112" t="s">
        <v>864</v>
      </c>
      <c r="C189" s="111" t="s">
        <v>1019</v>
      </c>
      <c r="D189" s="111" t="s">
        <v>932</v>
      </c>
      <c r="E189" s="111" t="s">
        <v>545</v>
      </c>
      <c r="F189" s="111" t="s">
        <v>1023</v>
      </c>
      <c r="G189" s="113">
        <v>427.3</v>
      </c>
    </row>
    <row r="190" spans="1:7" ht="22.5">
      <c r="A190" s="114" t="s">
        <v>1233</v>
      </c>
      <c r="B190" s="115" t="s">
        <v>1041</v>
      </c>
      <c r="C190" s="114" t="s">
        <v>1019</v>
      </c>
      <c r="D190" s="114" t="s">
        <v>932</v>
      </c>
      <c r="E190" s="114" t="s">
        <v>545</v>
      </c>
      <c r="F190" s="114" t="s">
        <v>1024</v>
      </c>
      <c r="G190" s="116">
        <v>427.3</v>
      </c>
    </row>
    <row r="191" spans="1:7" ht="78.75">
      <c r="A191" s="111" t="s">
        <v>1234</v>
      </c>
      <c r="B191" s="117" t="s">
        <v>441</v>
      </c>
      <c r="C191" s="111" t="s">
        <v>1019</v>
      </c>
      <c r="D191" s="111" t="s">
        <v>932</v>
      </c>
      <c r="E191" s="111" t="s">
        <v>546</v>
      </c>
      <c r="F191" s="111"/>
      <c r="G191" s="113">
        <v>636.1</v>
      </c>
    </row>
    <row r="192" spans="1:7" ht="22.5">
      <c r="A192" s="111" t="s">
        <v>1235</v>
      </c>
      <c r="B192" s="112" t="s">
        <v>864</v>
      </c>
      <c r="C192" s="111" t="s">
        <v>1019</v>
      </c>
      <c r="D192" s="111" t="s">
        <v>932</v>
      </c>
      <c r="E192" s="111" t="s">
        <v>546</v>
      </c>
      <c r="F192" s="111" t="s">
        <v>1023</v>
      </c>
      <c r="G192" s="113">
        <v>636.1</v>
      </c>
    </row>
    <row r="193" spans="1:7" ht="22.5">
      <c r="A193" s="114" t="s">
        <v>1236</v>
      </c>
      <c r="B193" s="115" t="s">
        <v>1041</v>
      </c>
      <c r="C193" s="114" t="s">
        <v>1019</v>
      </c>
      <c r="D193" s="114" t="s">
        <v>932</v>
      </c>
      <c r="E193" s="114" t="s">
        <v>546</v>
      </c>
      <c r="F193" s="114" t="s">
        <v>1024</v>
      </c>
      <c r="G193" s="116">
        <v>636.1</v>
      </c>
    </row>
    <row r="194" spans="1:7" ht="168.75">
      <c r="A194" s="111" t="s">
        <v>1237</v>
      </c>
      <c r="B194" s="117" t="s">
        <v>1067</v>
      </c>
      <c r="C194" s="111" t="s">
        <v>1019</v>
      </c>
      <c r="D194" s="111" t="s">
        <v>932</v>
      </c>
      <c r="E194" s="111" t="s">
        <v>1068</v>
      </c>
      <c r="F194" s="111"/>
      <c r="G194" s="113">
        <v>91.3</v>
      </c>
    </row>
    <row r="195" spans="1:7" ht="22.5">
      <c r="A195" s="111" t="s">
        <v>1238</v>
      </c>
      <c r="B195" s="112" t="s">
        <v>864</v>
      </c>
      <c r="C195" s="111" t="s">
        <v>1019</v>
      </c>
      <c r="D195" s="111" t="s">
        <v>932</v>
      </c>
      <c r="E195" s="111" t="s">
        <v>1068</v>
      </c>
      <c r="F195" s="111" t="s">
        <v>1023</v>
      </c>
      <c r="G195" s="113">
        <v>91.3</v>
      </c>
    </row>
    <row r="196" spans="1:7" ht="22.5">
      <c r="A196" s="114" t="s">
        <v>1239</v>
      </c>
      <c r="B196" s="115" t="s">
        <v>1041</v>
      </c>
      <c r="C196" s="114" t="s">
        <v>1019</v>
      </c>
      <c r="D196" s="114" t="s">
        <v>932</v>
      </c>
      <c r="E196" s="114" t="s">
        <v>1068</v>
      </c>
      <c r="F196" s="114" t="s">
        <v>1024</v>
      </c>
      <c r="G196" s="116">
        <v>91.3</v>
      </c>
    </row>
    <row r="197" spans="1:7" ht="22.5">
      <c r="A197" s="111" t="s">
        <v>775</v>
      </c>
      <c r="B197" s="112" t="s">
        <v>375</v>
      </c>
      <c r="C197" s="111" t="s">
        <v>1019</v>
      </c>
      <c r="D197" s="111" t="s">
        <v>932</v>
      </c>
      <c r="E197" s="111" t="s">
        <v>547</v>
      </c>
      <c r="F197" s="111"/>
      <c r="G197" s="113">
        <v>125</v>
      </c>
    </row>
    <row r="198" spans="1:7" ht="67.5">
      <c r="A198" s="111" t="s">
        <v>1240</v>
      </c>
      <c r="B198" s="117" t="s">
        <v>376</v>
      </c>
      <c r="C198" s="111" t="s">
        <v>1019</v>
      </c>
      <c r="D198" s="111" t="s">
        <v>932</v>
      </c>
      <c r="E198" s="111" t="s">
        <v>548</v>
      </c>
      <c r="F198" s="111"/>
      <c r="G198" s="113">
        <v>125</v>
      </c>
    </row>
    <row r="199" spans="1:7" ht="22.5">
      <c r="A199" s="111" t="s">
        <v>390</v>
      </c>
      <c r="B199" s="112" t="s">
        <v>864</v>
      </c>
      <c r="C199" s="111" t="s">
        <v>1019</v>
      </c>
      <c r="D199" s="111" t="s">
        <v>932</v>
      </c>
      <c r="E199" s="111" t="s">
        <v>548</v>
      </c>
      <c r="F199" s="111" t="s">
        <v>1023</v>
      </c>
      <c r="G199" s="113">
        <v>125</v>
      </c>
    </row>
    <row r="200" spans="1:7" ht="22.5">
      <c r="A200" s="114" t="s">
        <v>1241</v>
      </c>
      <c r="B200" s="115" t="s">
        <v>1041</v>
      </c>
      <c r="C200" s="114" t="s">
        <v>1019</v>
      </c>
      <c r="D200" s="114" t="s">
        <v>932</v>
      </c>
      <c r="E200" s="114" t="s">
        <v>548</v>
      </c>
      <c r="F200" s="114" t="s">
        <v>1024</v>
      </c>
      <c r="G200" s="116">
        <v>125</v>
      </c>
    </row>
    <row r="201" spans="1:7" ht="12.75">
      <c r="A201" s="111" t="s">
        <v>1242</v>
      </c>
      <c r="B201" s="112" t="s">
        <v>241</v>
      </c>
      <c r="C201" s="111" t="s">
        <v>1019</v>
      </c>
      <c r="D201" s="111" t="s">
        <v>932</v>
      </c>
      <c r="E201" s="111" t="s">
        <v>542</v>
      </c>
      <c r="F201" s="111"/>
      <c r="G201" s="113">
        <v>20483.1</v>
      </c>
    </row>
    <row r="202" spans="1:7" ht="67.5">
      <c r="A202" s="111" t="s">
        <v>1243</v>
      </c>
      <c r="B202" s="112" t="s">
        <v>377</v>
      </c>
      <c r="C202" s="111" t="s">
        <v>1019</v>
      </c>
      <c r="D202" s="111" t="s">
        <v>932</v>
      </c>
      <c r="E202" s="111" t="s">
        <v>549</v>
      </c>
      <c r="F202" s="111"/>
      <c r="G202" s="113">
        <v>20251.8</v>
      </c>
    </row>
    <row r="203" spans="1:7" ht="12.75">
      <c r="A203" s="111" t="s">
        <v>1244</v>
      </c>
      <c r="B203" s="112" t="s">
        <v>1032</v>
      </c>
      <c r="C203" s="111" t="s">
        <v>1019</v>
      </c>
      <c r="D203" s="111" t="s">
        <v>932</v>
      </c>
      <c r="E203" s="111" t="s">
        <v>549</v>
      </c>
      <c r="F203" s="111" t="s">
        <v>1033</v>
      </c>
      <c r="G203" s="113">
        <v>20251.8</v>
      </c>
    </row>
    <row r="204" spans="1:7" ht="33.75">
      <c r="A204" s="114" t="s">
        <v>1245</v>
      </c>
      <c r="B204" s="115" t="s">
        <v>372</v>
      </c>
      <c r="C204" s="114" t="s">
        <v>1019</v>
      </c>
      <c r="D204" s="114" t="s">
        <v>932</v>
      </c>
      <c r="E204" s="114" t="s">
        <v>549</v>
      </c>
      <c r="F204" s="114" t="s">
        <v>909</v>
      </c>
      <c r="G204" s="116">
        <v>20251.8</v>
      </c>
    </row>
    <row r="205" spans="1:7" ht="78.75">
      <c r="A205" s="111" t="s">
        <v>980</v>
      </c>
      <c r="B205" s="117" t="s">
        <v>1069</v>
      </c>
      <c r="C205" s="111" t="s">
        <v>1019</v>
      </c>
      <c r="D205" s="111" t="s">
        <v>932</v>
      </c>
      <c r="E205" s="111" t="s">
        <v>1070</v>
      </c>
      <c r="F205" s="111"/>
      <c r="G205" s="113">
        <v>231.3</v>
      </c>
    </row>
    <row r="206" spans="1:7" ht="22.5">
      <c r="A206" s="111" t="s">
        <v>1246</v>
      </c>
      <c r="B206" s="112" t="s">
        <v>864</v>
      </c>
      <c r="C206" s="111" t="s">
        <v>1019</v>
      </c>
      <c r="D206" s="111" t="s">
        <v>932</v>
      </c>
      <c r="E206" s="111" t="s">
        <v>1070</v>
      </c>
      <c r="F206" s="111" t="s">
        <v>1023</v>
      </c>
      <c r="G206" s="113">
        <v>231.3</v>
      </c>
    </row>
    <row r="207" spans="1:7" ht="22.5">
      <c r="A207" s="114" t="s">
        <v>1247</v>
      </c>
      <c r="B207" s="115" t="s">
        <v>1041</v>
      </c>
      <c r="C207" s="114" t="s">
        <v>1019</v>
      </c>
      <c r="D207" s="114" t="s">
        <v>932</v>
      </c>
      <c r="E207" s="114" t="s">
        <v>1070</v>
      </c>
      <c r="F207" s="114" t="s">
        <v>1024</v>
      </c>
      <c r="G207" s="116">
        <v>231.3</v>
      </c>
    </row>
    <row r="208" spans="1:7" ht="22.5">
      <c r="A208" s="111" t="s">
        <v>1248</v>
      </c>
      <c r="B208" s="112" t="s">
        <v>933</v>
      </c>
      <c r="C208" s="111" t="s">
        <v>1019</v>
      </c>
      <c r="D208" s="111" t="s">
        <v>934</v>
      </c>
      <c r="E208" s="111"/>
      <c r="F208" s="111"/>
      <c r="G208" s="113">
        <v>4378.2</v>
      </c>
    </row>
    <row r="209" spans="1:7" ht="33.75">
      <c r="A209" s="111" t="s">
        <v>1249</v>
      </c>
      <c r="B209" s="112" t="s">
        <v>436</v>
      </c>
      <c r="C209" s="111" t="s">
        <v>1019</v>
      </c>
      <c r="D209" s="111" t="s">
        <v>934</v>
      </c>
      <c r="E209" s="111" t="s">
        <v>541</v>
      </c>
      <c r="F209" s="111"/>
      <c r="G209" s="113">
        <v>4378.2</v>
      </c>
    </row>
    <row r="210" spans="1:7" ht="22.5">
      <c r="A210" s="111" t="s">
        <v>1250</v>
      </c>
      <c r="B210" s="112" t="s">
        <v>219</v>
      </c>
      <c r="C210" s="111" t="s">
        <v>1019</v>
      </c>
      <c r="D210" s="111" t="s">
        <v>934</v>
      </c>
      <c r="E210" s="111" t="s">
        <v>550</v>
      </c>
      <c r="F210" s="111"/>
      <c r="G210" s="113">
        <v>4378.2</v>
      </c>
    </row>
    <row r="211" spans="1:7" ht="78.75">
      <c r="A211" s="111" t="s">
        <v>1251</v>
      </c>
      <c r="B211" s="117" t="s">
        <v>378</v>
      </c>
      <c r="C211" s="111" t="s">
        <v>1019</v>
      </c>
      <c r="D211" s="111" t="s">
        <v>934</v>
      </c>
      <c r="E211" s="111" t="s">
        <v>551</v>
      </c>
      <c r="F211" s="111"/>
      <c r="G211" s="113">
        <v>4378.2</v>
      </c>
    </row>
    <row r="212" spans="1:7" ht="45">
      <c r="A212" s="111" t="s">
        <v>1252</v>
      </c>
      <c r="B212" s="112" t="s">
        <v>239</v>
      </c>
      <c r="C212" s="111" t="s">
        <v>1019</v>
      </c>
      <c r="D212" s="111" t="s">
        <v>934</v>
      </c>
      <c r="E212" s="111" t="s">
        <v>551</v>
      </c>
      <c r="F212" s="111" t="s">
        <v>240</v>
      </c>
      <c r="G212" s="113">
        <v>3192.6</v>
      </c>
    </row>
    <row r="213" spans="1:7" ht="12.75">
      <c r="A213" s="114" t="s">
        <v>1253</v>
      </c>
      <c r="B213" s="115" t="s">
        <v>866</v>
      </c>
      <c r="C213" s="114" t="s">
        <v>1019</v>
      </c>
      <c r="D213" s="114" t="s">
        <v>934</v>
      </c>
      <c r="E213" s="114" t="s">
        <v>551</v>
      </c>
      <c r="F213" s="114" t="s">
        <v>392</v>
      </c>
      <c r="G213" s="116">
        <v>3192.6</v>
      </c>
    </row>
    <row r="214" spans="1:7" ht="22.5">
      <c r="A214" s="111" t="s">
        <v>1254</v>
      </c>
      <c r="B214" s="112" t="s">
        <v>864</v>
      </c>
      <c r="C214" s="111" t="s">
        <v>1019</v>
      </c>
      <c r="D214" s="111" t="s">
        <v>934</v>
      </c>
      <c r="E214" s="111" t="s">
        <v>551</v>
      </c>
      <c r="F214" s="111" t="s">
        <v>1023</v>
      </c>
      <c r="G214" s="113">
        <v>996.4</v>
      </c>
    </row>
    <row r="215" spans="1:7" ht="22.5">
      <c r="A215" s="114" t="s">
        <v>1255</v>
      </c>
      <c r="B215" s="115" t="s">
        <v>1041</v>
      </c>
      <c r="C215" s="114" t="s">
        <v>1019</v>
      </c>
      <c r="D215" s="114" t="s">
        <v>934</v>
      </c>
      <c r="E215" s="114" t="s">
        <v>551</v>
      </c>
      <c r="F215" s="114" t="s">
        <v>1024</v>
      </c>
      <c r="G215" s="116">
        <v>996.4</v>
      </c>
    </row>
    <row r="216" spans="1:7" ht="12.75">
      <c r="A216" s="111" t="s">
        <v>1256</v>
      </c>
      <c r="B216" s="112" t="s">
        <v>1032</v>
      </c>
      <c r="C216" s="111" t="s">
        <v>1019</v>
      </c>
      <c r="D216" s="111" t="s">
        <v>934</v>
      </c>
      <c r="E216" s="111" t="s">
        <v>551</v>
      </c>
      <c r="F216" s="111" t="s">
        <v>1033</v>
      </c>
      <c r="G216" s="113">
        <v>189.2</v>
      </c>
    </row>
    <row r="217" spans="1:7" ht="12.75">
      <c r="A217" s="114" t="s">
        <v>1023</v>
      </c>
      <c r="B217" s="115" t="s">
        <v>369</v>
      </c>
      <c r="C217" s="114" t="s">
        <v>1019</v>
      </c>
      <c r="D217" s="114" t="s">
        <v>934</v>
      </c>
      <c r="E217" s="114" t="s">
        <v>551</v>
      </c>
      <c r="F217" s="114" t="s">
        <v>370</v>
      </c>
      <c r="G217" s="116">
        <v>88.8</v>
      </c>
    </row>
    <row r="218" spans="1:7" ht="12.75">
      <c r="A218" s="114" t="s">
        <v>1257</v>
      </c>
      <c r="B218" s="115" t="s">
        <v>1034</v>
      </c>
      <c r="C218" s="114" t="s">
        <v>1019</v>
      </c>
      <c r="D218" s="114" t="s">
        <v>934</v>
      </c>
      <c r="E218" s="114" t="s">
        <v>551</v>
      </c>
      <c r="F218" s="114" t="s">
        <v>1035</v>
      </c>
      <c r="G218" s="116">
        <v>100.4</v>
      </c>
    </row>
    <row r="219" spans="1:7" ht="12.75">
      <c r="A219" s="111" t="s">
        <v>1258</v>
      </c>
      <c r="B219" s="112" t="s">
        <v>867</v>
      </c>
      <c r="C219" s="111" t="s">
        <v>1019</v>
      </c>
      <c r="D219" s="111" t="s">
        <v>935</v>
      </c>
      <c r="E219" s="111"/>
      <c r="F219" s="111"/>
      <c r="G219" s="113">
        <v>8412.4</v>
      </c>
    </row>
    <row r="220" spans="1:7" ht="12.75">
      <c r="A220" s="111" t="s">
        <v>1259</v>
      </c>
      <c r="B220" s="112" t="s">
        <v>936</v>
      </c>
      <c r="C220" s="111" t="s">
        <v>1019</v>
      </c>
      <c r="D220" s="111" t="s">
        <v>937</v>
      </c>
      <c r="E220" s="111"/>
      <c r="F220" s="111"/>
      <c r="G220" s="113">
        <v>1141</v>
      </c>
    </row>
    <row r="221" spans="1:7" ht="12.75">
      <c r="A221" s="111" t="s">
        <v>1260</v>
      </c>
      <c r="B221" s="112" t="s">
        <v>209</v>
      </c>
      <c r="C221" s="111" t="s">
        <v>1019</v>
      </c>
      <c r="D221" s="111" t="s">
        <v>937</v>
      </c>
      <c r="E221" s="111" t="s">
        <v>9</v>
      </c>
      <c r="F221" s="111"/>
      <c r="G221" s="113">
        <v>1141</v>
      </c>
    </row>
    <row r="222" spans="1:7" ht="22.5">
      <c r="A222" s="111" t="s">
        <v>1261</v>
      </c>
      <c r="B222" s="112" t="s">
        <v>824</v>
      </c>
      <c r="C222" s="111" t="s">
        <v>1019</v>
      </c>
      <c r="D222" s="111" t="s">
        <v>937</v>
      </c>
      <c r="E222" s="111" t="s">
        <v>825</v>
      </c>
      <c r="F222" s="111"/>
      <c r="G222" s="113">
        <v>1091.7</v>
      </c>
    </row>
    <row r="223" spans="1:7" ht="78.75">
      <c r="A223" s="111" t="s">
        <v>1262</v>
      </c>
      <c r="B223" s="117" t="s">
        <v>1071</v>
      </c>
      <c r="C223" s="111" t="s">
        <v>1019</v>
      </c>
      <c r="D223" s="111" t="s">
        <v>937</v>
      </c>
      <c r="E223" s="111" t="s">
        <v>1072</v>
      </c>
      <c r="F223" s="111"/>
      <c r="G223" s="113">
        <v>1080.8</v>
      </c>
    </row>
    <row r="224" spans="1:7" ht="22.5">
      <c r="A224" s="111" t="s">
        <v>1263</v>
      </c>
      <c r="B224" s="112" t="s">
        <v>864</v>
      </c>
      <c r="C224" s="111" t="s">
        <v>1019</v>
      </c>
      <c r="D224" s="111" t="s">
        <v>937</v>
      </c>
      <c r="E224" s="111" t="s">
        <v>1072</v>
      </c>
      <c r="F224" s="111" t="s">
        <v>1023</v>
      </c>
      <c r="G224" s="113">
        <v>1080.8</v>
      </c>
    </row>
    <row r="225" spans="1:7" ht="22.5">
      <c r="A225" s="114" t="s">
        <v>1264</v>
      </c>
      <c r="B225" s="115" t="s">
        <v>1041</v>
      </c>
      <c r="C225" s="114" t="s">
        <v>1019</v>
      </c>
      <c r="D225" s="114" t="s">
        <v>937</v>
      </c>
      <c r="E225" s="114" t="s">
        <v>1072</v>
      </c>
      <c r="F225" s="114" t="s">
        <v>1024</v>
      </c>
      <c r="G225" s="116">
        <v>1080.8</v>
      </c>
    </row>
    <row r="226" spans="1:7" ht="78.75">
      <c r="A226" s="111" t="s">
        <v>1265</v>
      </c>
      <c r="B226" s="117" t="s">
        <v>1873</v>
      </c>
      <c r="C226" s="111" t="s">
        <v>1019</v>
      </c>
      <c r="D226" s="111" t="s">
        <v>937</v>
      </c>
      <c r="E226" s="111" t="s">
        <v>1874</v>
      </c>
      <c r="F226" s="111"/>
      <c r="G226" s="113">
        <v>10.9</v>
      </c>
    </row>
    <row r="227" spans="1:7" ht="22.5">
      <c r="A227" s="111" t="s">
        <v>1266</v>
      </c>
      <c r="B227" s="112" t="s">
        <v>864</v>
      </c>
      <c r="C227" s="111" t="s">
        <v>1019</v>
      </c>
      <c r="D227" s="111" t="s">
        <v>937</v>
      </c>
      <c r="E227" s="111" t="s">
        <v>1874</v>
      </c>
      <c r="F227" s="111" t="s">
        <v>1023</v>
      </c>
      <c r="G227" s="113">
        <v>10.9</v>
      </c>
    </row>
    <row r="228" spans="1:7" ht="22.5">
      <c r="A228" s="114" t="s">
        <v>1267</v>
      </c>
      <c r="B228" s="115" t="s">
        <v>1041</v>
      </c>
      <c r="C228" s="114" t="s">
        <v>1019</v>
      </c>
      <c r="D228" s="114" t="s">
        <v>937</v>
      </c>
      <c r="E228" s="114" t="s">
        <v>1874</v>
      </c>
      <c r="F228" s="114" t="s">
        <v>1024</v>
      </c>
      <c r="G228" s="116">
        <v>10.9</v>
      </c>
    </row>
    <row r="229" spans="1:7" ht="22.5">
      <c r="A229" s="111" t="s">
        <v>1268</v>
      </c>
      <c r="B229" s="112" t="s">
        <v>267</v>
      </c>
      <c r="C229" s="111" t="s">
        <v>1019</v>
      </c>
      <c r="D229" s="111" t="s">
        <v>937</v>
      </c>
      <c r="E229" s="111" t="s">
        <v>31</v>
      </c>
      <c r="F229" s="111"/>
      <c r="G229" s="113">
        <v>49.3</v>
      </c>
    </row>
    <row r="230" spans="1:7" ht="67.5">
      <c r="A230" s="111" t="s">
        <v>1269</v>
      </c>
      <c r="B230" s="117" t="s">
        <v>1875</v>
      </c>
      <c r="C230" s="111" t="s">
        <v>1019</v>
      </c>
      <c r="D230" s="111" t="s">
        <v>937</v>
      </c>
      <c r="E230" s="111" t="s">
        <v>1876</v>
      </c>
      <c r="F230" s="111"/>
      <c r="G230" s="113">
        <v>49.3</v>
      </c>
    </row>
    <row r="231" spans="1:7" ht="22.5">
      <c r="A231" s="111" t="s">
        <v>1270</v>
      </c>
      <c r="B231" s="112" t="s">
        <v>864</v>
      </c>
      <c r="C231" s="111" t="s">
        <v>1019</v>
      </c>
      <c r="D231" s="111" t="s">
        <v>937</v>
      </c>
      <c r="E231" s="111" t="s">
        <v>1876</v>
      </c>
      <c r="F231" s="111" t="s">
        <v>1023</v>
      </c>
      <c r="G231" s="113">
        <v>49.3</v>
      </c>
    </row>
    <row r="232" spans="1:7" ht="22.5">
      <c r="A232" s="114" t="s">
        <v>1271</v>
      </c>
      <c r="B232" s="115" t="s">
        <v>1041</v>
      </c>
      <c r="C232" s="114" t="s">
        <v>1019</v>
      </c>
      <c r="D232" s="114" t="s">
        <v>937</v>
      </c>
      <c r="E232" s="114" t="s">
        <v>1876</v>
      </c>
      <c r="F232" s="114" t="s">
        <v>1024</v>
      </c>
      <c r="G232" s="116">
        <v>49.3</v>
      </c>
    </row>
    <row r="233" spans="1:7" ht="12.75">
      <c r="A233" s="111" t="s">
        <v>1272</v>
      </c>
      <c r="B233" s="112" t="s">
        <v>938</v>
      </c>
      <c r="C233" s="111" t="s">
        <v>1019</v>
      </c>
      <c r="D233" s="111" t="s">
        <v>939</v>
      </c>
      <c r="E233" s="111"/>
      <c r="F233" s="111"/>
      <c r="G233" s="113">
        <v>2710.9</v>
      </c>
    </row>
    <row r="234" spans="1:7" ht="12.75">
      <c r="A234" s="111" t="s">
        <v>1273</v>
      </c>
      <c r="B234" s="112" t="s">
        <v>209</v>
      </c>
      <c r="C234" s="111" t="s">
        <v>1019</v>
      </c>
      <c r="D234" s="111" t="s">
        <v>939</v>
      </c>
      <c r="E234" s="111" t="s">
        <v>9</v>
      </c>
      <c r="F234" s="111"/>
      <c r="G234" s="113">
        <v>2659.5</v>
      </c>
    </row>
    <row r="235" spans="1:7" ht="22.5">
      <c r="A235" s="111" t="s">
        <v>1274</v>
      </c>
      <c r="B235" s="112" t="s">
        <v>406</v>
      </c>
      <c r="C235" s="111" t="s">
        <v>1019</v>
      </c>
      <c r="D235" s="111" t="s">
        <v>939</v>
      </c>
      <c r="E235" s="111" t="s">
        <v>10</v>
      </c>
      <c r="F235" s="111"/>
      <c r="G235" s="113">
        <v>2644.4</v>
      </c>
    </row>
    <row r="236" spans="1:7" ht="67.5">
      <c r="A236" s="111" t="s">
        <v>1275</v>
      </c>
      <c r="B236" s="117" t="s">
        <v>1877</v>
      </c>
      <c r="C236" s="111" t="s">
        <v>1019</v>
      </c>
      <c r="D236" s="111" t="s">
        <v>939</v>
      </c>
      <c r="E236" s="111" t="s">
        <v>1878</v>
      </c>
      <c r="F236" s="111"/>
      <c r="G236" s="113">
        <v>2617.9</v>
      </c>
    </row>
    <row r="237" spans="1:7" ht="22.5">
      <c r="A237" s="111" t="s">
        <v>1276</v>
      </c>
      <c r="B237" s="112" t="s">
        <v>864</v>
      </c>
      <c r="C237" s="111" t="s">
        <v>1019</v>
      </c>
      <c r="D237" s="111" t="s">
        <v>939</v>
      </c>
      <c r="E237" s="111" t="s">
        <v>1878</v>
      </c>
      <c r="F237" s="111" t="s">
        <v>1023</v>
      </c>
      <c r="G237" s="113">
        <v>2617.9</v>
      </c>
    </row>
    <row r="238" spans="1:7" ht="22.5">
      <c r="A238" s="114" t="s">
        <v>1277</v>
      </c>
      <c r="B238" s="115" t="s">
        <v>1041</v>
      </c>
      <c r="C238" s="114" t="s">
        <v>1019</v>
      </c>
      <c r="D238" s="114" t="s">
        <v>939</v>
      </c>
      <c r="E238" s="114" t="s">
        <v>1878</v>
      </c>
      <c r="F238" s="114" t="s">
        <v>1024</v>
      </c>
      <c r="G238" s="116">
        <v>2617.9</v>
      </c>
    </row>
    <row r="239" spans="1:7" ht="78.75">
      <c r="A239" s="111" t="s">
        <v>1278</v>
      </c>
      <c r="B239" s="117" t="s">
        <v>1879</v>
      </c>
      <c r="C239" s="111" t="s">
        <v>1019</v>
      </c>
      <c r="D239" s="111" t="s">
        <v>939</v>
      </c>
      <c r="E239" s="111" t="s">
        <v>1880</v>
      </c>
      <c r="F239" s="111"/>
      <c r="G239" s="113">
        <v>26.4</v>
      </c>
    </row>
    <row r="240" spans="1:7" ht="22.5">
      <c r="A240" s="111" t="s">
        <v>1279</v>
      </c>
      <c r="B240" s="112" t="s">
        <v>864</v>
      </c>
      <c r="C240" s="111" t="s">
        <v>1019</v>
      </c>
      <c r="D240" s="111" t="s">
        <v>939</v>
      </c>
      <c r="E240" s="111" t="s">
        <v>1880</v>
      </c>
      <c r="F240" s="111" t="s">
        <v>1023</v>
      </c>
      <c r="G240" s="113">
        <v>26.4</v>
      </c>
    </row>
    <row r="241" spans="1:7" ht="22.5">
      <c r="A241" s="114" t="s">
        <v>1280</v>
      </c>
      <c r="B241" s="115" t="s">
        <v>1041</v>
      </c>
      <c r="C241" s="114" t="s">
        <v>1019</v>
      </c>
      <c r="D241" s="114" t="s">
        <v>939</v>
      </c>
      <c r="E241" s="114" t="s">
        <v>1880</v>
      </c>
      <c r="F241" s="114" t="s">
        <v>1024</v>
      </c>
      <c r="G241" s="116">
        <v>26.4</v>
      </c>
    </row>
    <row r="242" spans="1:7" ht="22.5">
      <c r="A242" s="111" t="s">
        <v>1281</v>
      </c>
      <c r="B242" s="112" t="s">
        <v>267</v>
      </c>
      <c r="C242" s="111" t="s">
        <v>1019</v>
      </c>
      <c r="D242" s="111" t="s">
        <v>939</v>
      </c>
      <c r="E242" s="111" t="s">
        <v>31</v>
      </c>
      <c r="F242" s="111"/>
      <c r="G242" s="113">
        <v>15.1</v>
      </c>
    </row>
    <row r="243" spans="1:7" ht="67.5">
      <c r="A243" s="111" t="s">
        <v>1282</v>
      </c>
      <c r="B243" s="117" t="s">
        <v>1875</v>
      </c>
      <c r="C243" s="111" t="s">
        <v>1019</v>
      </c>
      <c r="D243" s="111" t="s">
        <v>939</v>
      </c>
      <c r="E243" s="111" t="s">
        <v>1876</v>
      </c>
      <c r="F243" s="111"/>
      <c r="G243" s="113">
        <v>15.1</v>
      </c>
    </row>
    <row r="244" spans="1:7" ht="22.5">
      <c r="A244" s="111" t="s">
        <v>1283</v>
      </c>
      <c r="B244" s="112" t="s">
        <v>864</v>
      </c>
      <c r="C244" s="111" t="s">
        <v>1019</v>
      </c>
      <c r="D244" s="111" t="s">
        <v>939</v>
      </c>
      <c r="E244" s="111" t="s">
        <v>1876</v>
      </c>
      <c r="F244" s="111" t="s">
        <v>1023</v>
      </c>
      <c r="G244" s="113">
        <v>15.1</v>
      </c>
    </row>
    <row r="245" spans="1:7" ht="22.5">
      <c r="A245" s="114" t="s">
        <v>1284</v>
      </c>
      <c r="B245" s="115" t="s">
        <v>1041</v>
      </c>
      <c r="C245" s="114" t="s">
        <v>1019</v>
      </c>
      <c r="D245" s="114" t="s">
        <v>939</v>
      </c>
      <c r="E245" s="114" t="s">
        <v>1876</v>
      </c>
      <c r="F245" s="114" t="s">
        <v>1024</v>
      </c>
      <c r="G245" s="116">
        <v>15.1</v>
      </c>
    </row>
    <row r="246" spans="1:7" ht="33.75">
      <c r="A246" s="111" t="s">
        <v>1285</v>
      </c>
      <c r="B246" s="112" t="s">
        <v>436</v>
      </c>
      <c r="C246" s="111" t="s">
        <v>1019</v>
      </c>
      <c r="D246" s="111" t="s">
        <v>939</v>
      </c>
      <c r="E246" s="111" t="s">
        <v>541</v>
      </c>
      <c r="F246" s="111"/>
      <c r="G246" s="113">
        <v>51.4</v>
      </c>
    </row>
    <row r="247" spans="1:7" ht="12.75">
      <c r="A247" s="111" t="s">
        <v>1286</v>
      </c>
      <c r="B247" s="112" t="s">
        <v>241</v>
      </c>
      <c r="C247" s="111" t="s">
        <v>1019</v>
      </c>
      <c r="D247" s="111" t="s">
        <v>939</v>
      </c>
      <c r="E247" s="111" t="s">
        <v>542</v>
      </c>
      <c r="F247" s="111"/>
      <c r="G247" s="113">
        <v>51.4</v>
      </c>
    </row>
    <row r="248" spans="1:7" ht="78.75">
      <c r="A248" s="111" t="s">
        <v>1287</v>
      </c>
      <c r="B248" s="117" t="s">
        <v>1069</v>
      </c>
      <c r="C248" s="111" t="s">
        <v>1019</v>
      </c>
      <c r="D248" s="111" t="s">
        <v>939</v>
      </c>
      <c r="E248" s="111" t="s">
        <v>1070</v>
      </c>
      <c r="F248" s="111"/>
      <c r="G248" s="113">
        <v>51.4</v>
      </c>
    </row>
    <row r="249" spans="1:7" ht="22.5">
      <c r="A249" s="111" t="s">
        <v>1288</v>
      </c>
      <c r="B249" s="112" t="s">
        <v>864</v>
      </c>
      <c r="C249" s="111" t="s">
        <v>1019</v>
      </c>
      <c r="D249" s="111" t="s">
        <v>939</v>
      </c>
      <c r="E249" s="111" t="s">
        <v>1070</v>
      </c>
      <c r="F249" s="111" t="s">
        <v>1023</v>
      </c>
      <c r="G249" s="113">
        <v>51.4</v>
      </c>
    </row>
    <row r="250" spans="1:7" ht="22.5">
      <c r="A250" s="114" t="s">
        <v>1289</v>
      </c>
      <c r="B250" s="115" t="s">
        <v>1041</v>
      </c>
      <c r="C250" s="114" t="s">
        <v>1019</v>
      </c>
      <c r="D250" s="114" t="s">
        <v>939</v>
      </c>
      <c r="E250" s="114" t="s">
        <v>1070</v>
      </c>
      <c r="F250" s="114" t="s">
        <v>1024</v>
      </c>
      <c r="G250" s="116">
        <v>51.4</v>
      </c>
    </row>
    <row r="251" spans="1:7" ht="12.75">
      <c r="A251" s="111" t="s">
        <v>1290</v>
      </c>
      <c r="B251" s="112" t="s">
        <v>356</v>
      </c>
      <c r="C251" s="111" t="s">
        <v>1019</v>
      </c>
      <c r="D251" s="111" t="s">
        <v>357</v>
      </c>
      <c r="E251" s="111"/>
      <c r="F251" s="111"/>
      <c r="G251" s="113">
        <v>25</v>
      </c>
    </row>
    <row r="252" spans="1:7" ht="12.75">
      <c r="A252" s="111" t="s">
        <v>1291</v>
      </c>
      <c r="B252" s="112" t="s">
        <v>209</v>
      </c>
      <c r="C252" s="111" t="s">
        <v>1019</v>
      </c>
      <c r="D252" s="111" t="s">
        <v>357</v>
      </c>
      <c r="E252" s="111" t="s">
        <v>9</v>
      </c>
      <c r="F252" s="111"/>
      <c r="G252" s="113">
        <v>25</v>
      </c>
    </row>
    <row r="253" spans="1:7" ht="22.5">
      <c r="A253" s="111" t="s">
        <v>1292</v>
      </c>
      <c r="B253" s="112" t="s">
        <v>406</v>
      </c>
      <c r="C253" s="111" t="s">
        <v>1019</v>
      </c>
      <c r="D253" s="111" t="s">
        <v>357</v>
      </c>
      <c r="E253" s="111" t="s">
        <v>10</v>
      </c>
      <c r="F253" s="111"/>
      <c r="G253" s="113">
        <v>25</v>
      </c>
    </row>
    <row r="254" spans="1:7" ht="56.25">
      <c r="A254" s="111" t="s">
        <v>1293</v>
      </c>
      <c r="B254" s="112" t="s">
        <v>55</v>
      </c>
      <c r="C254" s="111" t="s">
        <v>1019</v>
      </c>
      <c r="D254" s="111" t="s">
        <v>357</v>
      </c>
      <c r="E254" s="111" t="s">
        <v>56</v>
      </c>
      <c r="F254" s="111"/>
      <c r="G254" s="113">
        <v>25</v>
      </c>
    </row>
    <row r="255" spans="1:7" ht="22.5">
      <c r="A255" s="111" t="s">
        <v>1294</v>
      </c>
      <c r="B255" s="112" t="s">
        <v>864</v>
      </c>
      <c r="C255" s="111" t="s">
        <v>1019</v>
      </c>
      <c r="D255" s="111" t="s">
        <v>357</v>
      </c>
      <c r="E255" s="111" t="s">
        <v>56</v>
      </c>
      <c r="F255" s="111" t="s">
        <v>1023</v>
      </c>
      <c r="G255" s="113">
        <v>25</v>
      </c>
    </row>
    <row r="256" spans="1:7" ht="22.5">
      <c r="A256" s="114" t="s">
        <v>1295</v>
      </c>
      <c r="B256" s="115" t="s">
        <v>1041</v>
      </c>
      <c r="C256" s="114" t="s">
        <v>1019</v>
      </c>
      <c r="D256" s="114" t="s">
        <v>357</v>
      </c>
      <c r="E256" s="114" t="s">
        <v>56</v>
      </c>
      <c r="F256" s="114" t="s">
        <v>1024</v>
      </c>
      <c r="G256" s="116">
        <v>25</v>
      </c>
    </row>
    <row r="257" spans="1:7" ht="12.75">
      <c r="A257" s="111" t="s">
        <v>1024</v>
      </c>
      <c r="B257" s="112" t="s">
        <v>358</v>
      </c>
      <c r="C257" s="111" t="s">
        <v>1019</v>
      </c>
      <c r="D257" s="111" t="s">
        <v>940</v>
      </c>
      <c r="E257" s="111"/>
      <c r="F257" s="111"/>
      <c r="G257" s="113">
        <v>4535.6</v>
      </c>
    </row>
    <row r="258" spans="1:7" ht="22.5">
      <c r="A258" s="111" t="s">
        <v>1296</v>
      </c>
      <c r="B258" s="112" t="s">
        <v>868</v>
      </c>
      <c r="C258" s="111" t="s">
        <v>1019</v>
      </c>
      <c r="D258" s="111" t="s">
        <v>940</v>
      </c>
      <c r="E258" s="111" t="s">
        <v>552</v>
      </c>
      <c r="F258" s="111"/>
      <c r="G258" s="113">
        <v>4535.6</v>
      </c>
    </row>
    <row r="259" spans="1:7" ht="12.75">
      <c r="A259" s="111" t="s">
        <v>1297</v>
      </c>
      <c r="B259" s="112" t="s">
        <v>869</v>
      </c>
      <c r="C259" s="111" t="s">
        <v>1019</v>
      </c>
      <c r="D259" s="111" t="s">
        <v>940</v>
      </c>
      <c r="E259" s="111" t="s">
        <v>553</v>
      </c>
      <c r="F259" s="111"/>
      <c r="G259" s="113">
        <v>4075.2</v>
      </c>
    </row>
    <row r="260" spans="1:7" ht="78.75">
      <c r="A260" s="111" t="s">
        <v>1298</v>
      </c>
      <c r="B260" s="117" t="s">
        <v>1881</v>
      </c>
      <c r="C260" s="111" t="s">
        <v>1019</v>
      </c>
      <c r="D260" s="111" t="s">
        <v>940</v>
      </c>
      <c r="E260" s="111" t="s">
        <v>1882</v>
      </c>
      <c r="F260" s="111"/>
      <c r="G260" s="113">
        <v>5</v>
      </c>
    </row>
    <row r="261" spans="1:7" ht="22.5">
      <c r="A261" s="111" t="s">
        <v>1299</v>
      </c>
      <c r="B261" s="112" t="s">
        <v>1021</v>
      </c>
      <c r="C261" s="111" t="s">
        <v>1019</v>
      </c>
      <c r="D261" s="111" t="s">
        <v>940</v>
      </c>
      <c r="E261" s="111" t="s">
        <v>1882</v>
      </c>
      <c r="F261" s="111" t="s">
        <v>306</v>
      </c>
      <c r="G261" s="113">
        <v>5</v>
      </c>
    </row>
    <row r="262" spans="1:7" ht="12.75">
      <c r="A262" s="114" t="s">
        <v>1300</v>
      </c>
      <c r="B262" s="115" t="s">
        <v>307</v>
      </c>
      <c r="C262" s="114" t="s">
        <v>1019</v>
      </c>
      <c r="D262" s="114" t="s">
        <v>940</v>
      </c>
      <c r="E262" s="114" t="s">
        <v>1882</v>
      </c>
      <c r="F262" s="114" t="s">
        <v>308</v>
      </c>
      <c r="G262" s="116">
        <v>5</v>
      </c>
    </row>
    <row r="263" spans="1:7" ht="67.5">
      <c r="A263" s="111" t="s">
        <v>1301</v>
      </c>
      <c r="B263" s="112" t="s">
        <v>817</v>
      </c>
      <c r="C263" s="111" t="s">
        <v>1019</v>
      </c>
      <c r="D263" s="111" t="s">
        <v>940</v>
      </c>
      <c r="E263" s="111" t="s">
        <v>818</v>
      </c>
      <c r="F263" s="111"/>
      <c r="G263" s="113">
        <v>707.1</v>
      </c>
    </row>
    <row r="264" spans="1:7" ht="22.5">
      <c r="A264" s="111" t="s">
        <v>1302</v>
      </c>
      <c r="B264" s="112" t="s">
        <v>1021</v>
      </c>
      <c r="C264" s="111" t="s">
        <v>1019</v>
      </c>
      <c r="D264" s="111" t="s">
        <v>940</v>
      </c>
      <c r="E264" s="111" t="s">
        <v>818</v>
      </c>
      <c r="F264" s="111" t="s">
        <v>306</v>
      </c>
      <c r="G264" s="113">
        <v>707.1</v>
      </c>
    </row>
    <row r="265" spans="1:7" ht="12.75">
      <c r="A265" s="114" t="s">
        <v>1303</v>
      </c>
      <c r="B265" s="115" t="s">
        <v>307</v>
      </c>
      <c r="C265" s="114" t="s">
        <v>1019</v>
      </c>
      <c r="D265" s="114" t="s">
        <v>940</v>
      </c>
      <c r="E265" s="114" t="s">
        <v>818</v>
      </c>
      <c r="F265" s="114" t="s">
        <v>308</v>
      </c>
      <c r="G265" s="116">
        <v>707.1</v>
      </c>
    </row>
    <row r="266" spans="1:7" ht="56.25">
      <c r="A266" s="111" t="s">
        <v>1304</v>
      </c>
      <c r="B266" s="112" t="s">
        <v>554</v>
      </c>
      <c r="C266" s="111" t="s">
        <v>1019</v>
      </c>
      <c r="D266" s="111" t="s">
        <v>940</v>
      </c>
      <c r="E266" s="111" t="s">
        <v>555</v>
      </c>
      <c r="F266" s="111"/>
      <c r="G266" s="113">
        <v>452.3</v>
      </c>
    </row>
    <row r="267" spans="1:7" ht="22.5">
      <c r="A267" s="111" t="s">
        <v>1305</v>
      </c>
      <c r="B267" s="112" t="s">
        <v>1021</v>
      </c>
      <c r="C267" s="111" t="s">
        <v>1019</v>
      </c>
      <c r="D267" s="111" t="s">
        <v>940</v>
      </c>
      <c r="E267" s="111" t="s">
        <v>555</v>
      </c>
      <c r="F267" s="111" t="s">
        <v>306</v>
      </c>
      <c r="G267" s="113">
        <v>452.3</v>
      </c>
    </row>
    <row r="268" spans="1:7" ht="12.75">
      <c r="A268" s="114" t="s">
        <v>1306</v>
      </c>
      <c r="B268" s="115" t="s">
        <v>307</v>
      </c>
      <c r="C268" s="114" t="s">
        <v>1019</v>
      </c>
      <c r="D268" s="114" t="s">
        <v>940</v>
      </c>
      <c r="E268" s="114" t="s">
        <v>555</v>
      </c>
      <c r="F268" s="114" t="s">
        <v>308</v>
      </c>
      <c r="G268" s="116">
        <v>452.3</v>
      </c>
    </row>
    <row r="269" spans="1:7" ht="56.25">
      <c r="A269" s="111" t="s">
        <v>1307</v>
      </c>
      <c r="B269" s="112" t="s">
        <v>226</v>
      </c>
      <c r="C269" s="111" t="s">
        <v>1019</v>
      </c>
      <c r="D269" s="111" t="s">
        <v>940</v>
      </c>
      <c r="E269" s="111" t="s">
        <v>227</v>
      </c>
      <c r="F269" s="111"/>
      <c r="G269" s="113">
        <v>2854.5</v>
      </c>
    </row>
    <row r="270" spans="1:7" ht="22.5">
      <c r="A270" s="111" t="s">
        <v>1308</v>
      </c>
      <c r="B270" s="112" t="s">
        <v>1021</v>
      </c>
      <c r="C270" s="111" t="s">
        <v>1019</v>
      </c>
      <c r="D270" s="111" t="s">
        <v>940</v>
      </c>
      <c r="E270" s="111" t="s">
        <v>227</v>
      </c>
      <c r="F270" s="111" t="s">
        <v>306</v>
      </c>
      <c r="G270" s="113">
        <v>2854.5</v>
      </c>
    </row>
    <row r="271" spans="1:7" ht="12.75">
      <c r="A271" s="114" t="s">
        <v>1309</v>
      </c>
      <c r="B271" s="115" t="s">
        <v>307</v>
      </c>
      <c r="C271" s="114" t="s">
        <v>1019</v>
      </c>
      <c r="D271" s="114" t="s">
        <v>940</v>
      </c>
      <c r="E271" s="114" t="s">
        <v>227</v>
      </c>
      <c r="F271" s="114" t="s">
        <v>308</v>
      </c>
      <c r="G271" s="116">
        <v>2854.5</v>
      </c>
    </row>
    <row r="272" spans="1:7" ht="56.25">
      <c r="A272" s="111" t="s">
        <v>1310</v>
      </c>
      <c r="B272" s="112" t="s">
        <v>228</v>
      </c>
      <c r="C272" s="111" t="s">
        <v>1019</v>
      </c>
      <c r="D272" s="111" t="s">
        <v>940</v>
      </c>
      <c r="E272" s="111" t="s">
        <v>229</v>
      </c>
      <c r="F272" s="111"/>
      <c r="G272" s="113">
        <v>11</v>
      </c>
    </row>
    <row r="273" spans="1:7" ht="22.5">
      <c r="A273" s="111" t="s">
        <v>1311</v>
      </c>
      <c r="B273" s="112" t="s">
        <v>1021</v>
      </c>
      <c r="C273" s="111" t="s">
        <v>1019</v>
      </c>
      <c r="D273" s="111" t="s">
        <v>940</v>
      </c>
      <c r="E273" s="111" t="s">
        <v>229</v>
      </c>
      <c r="F273" s="111" t="s">
        <v>306</v>
      </c>
      <c r="G273" s="113">
        <v>11</v>
      </c>
    </row>
    <row r="274" spans="1:7" ht="12.75">
      <c r="A274" s="114" t="s">
        <v>1312</v>
      </c>
      <c r="B274" s="115" t="s">
        <v>307</v>
      </c>
      <c r="C274" s="114" t="s">
        <v>1019</v>
      </c>
      <c r="D274" s="114" t="s">
        <v>940</v>
      </c>
      <c r="E274" s="114" t="s">
        <v>229</v>
      </c>
      <c r="F274" s="114" t="s">
        <v>308</v>
      </c>
      <c r="G274" s="116">
        <v>11</v>
      </c>
    </row>
    <row r="275" spans="1:7" ht="56.25">
      <c r="A275" s="111" t="s">
        <v>1313</v>
      </c>
      <c r="B275" s="112" t="s">
        <v>230</v>
      </c>
      <c r="C275" s="111" t="s">
        <v>1019</v>
      </c>
      <c r="D275" s="111" t="s">
        <v>940</v>
      </c>
      <c r="E275" s="111" t="s">
        <v>231</v>
      </c>
      <c r="F275" s="111"/>
      <c r="G275" s="113">
        <v>45.3</v>
      </c>
    </row>
    <row r="276" spans="1:7" ht="22.5">
      <c r="A276" s="111" t="s">
        <v>1314</v>
      </c>
      <c r="B276" s="112" t="s">
        <v>1021</v>
      </c>
      <c r="C276" s="111" t="s">
        <v>1019</v>
      </c>
      <c r="D276" s="111" t="s">
        <v>940</v>
      </c>
      <c r="E276" s="111" t="s">
        <v>231</v>
      </c>
      <c r="F276" s="111" t="s">
        <v>306</v>
      </c>
      <c r="G276" s="113">
        <v>45.3</v>
      </c>
    </row>
    <row r="277" spans="1:7" ht="12.75">
      <c r="A277" s="114" t="s">
        <v>1315</v>
      </c>
      <c r="B277" s="115" t="s">
        <v>307</v>
      </c>
      <c r="C277" s="114" t="s">
        <v>1019</v>
      </c>
      <c r="D277" s="114" t="s">
        <v>940</v>
      </c>
      <c r="E277" s="114" t="s">
        <v>231</v>
      </c>
      <c r="F277" s="114" t="s">
        <v>308</v>
      </c>
      <c r="G277" s="116">
        <v>45.3</v>
      </c>
    </row>
    <row r="278" spans="1:7" ht="33.75">
      <c r="A278" s="111" t="s">
        <v>1316</v>
      </c>
      <c r="B278" s="112" t="s">
        <v>309</v>
      </c>
      <c r="C278" s="111" t="s">
        <v>1019</v>
      </c>
      <c r="D278" s="111" t="s">
        <v>940</v>
      </c>
      <c r="E278" s="111" t="s">
        <v>232</v>
      </c>
      <c r="F278" s="111"/>
      <c r="G278" s="113">
        <v>365.4</v>
      </c>
    </row>
    <row r="279" spans="1:7" ht="78.75">
      <c r="A279" s="111" t="s">
        <v>1317</v>
      </c>
      <c r="B279" s="117" t="s">
        <v>1883</v>
      </c>
      <c r="C279" s="111" t="s">
        <v>1019</v>
      </c>
      <c r="D279" s="111" t="s">
        <v>940</v>
      </c>
      <c r="E279" s="111" t="s">
        <v>1884</v>
      </c>
      <c r="F279" s="111"/>
      <c r="G279" s="113">
        <v>97.3</v>
      </c>
    </row>
    <row r="280" spans="1:7" ht="22.5">
      <c r="A280" s="111" t="s">
        <v>1318</v>
      </c>
      <c r="B280" s="112" t="s">
        <v>1021</v>
      </c>
      <c r="C280" s="111" t="s">
        <v>1019</v>
      </c>
      <c r="D280" s="111" t="s">
        <v>940</v>
      </c>
      <c r="E280" s="111" t="s">
        <v>1884</v>
      </c>
      <c r="F280" s="111" t="s">
        <v>306</v>
      </c>
      <c r="G280" s="113">
        <v>97.3</v>
      </c>
    </row>
    <row r="281" spans="1:7" ht="12.75">
      <c r="A281" s="114" t="s">
        <v>1319</v>
      </c>
      <c r="B281" s="115" t="s">
        <v>307</v>
      </c>
      <c r="C281" s="114" t="s">
        <v>1019</v>
      </c>
      <c r="D281" s="114" t="s">
        <v>940</v>
      </c>
      <c r="E281" s="114" t="s">
        <v>1884</v>
      </c>
      <c r="F281" s="114" t="s">
        <v>308</v>
      </c>
      <c r="G281" s="116">
        <v>97.3</v>
      </c>
    </row>
    <row r="282" spans="1:7" ht="67.5">
      <c r="A282" s="111" t="s">
        <v>1320</v>
      </c>
      <c r="B282" s="117" t="s">
        <v>233</v>
      </c>
      <c r="C282" s="111" t="s">
        <v>1019</v>
      </c>
      <c r="D282" s="111" t="s">
        <v>940</v>
      </c>
      <c r="E282" s="111" t="s">
        <v>234</v>
      </c>
      <c r="F282" s="111"/>
      <c r="G282" s="113">
        <v>65.4</v>
      </c>
    </row>
    <row r="283" spans="1:7" ht="45">
      <c r="A283" s="111" t="s">
        <v>1321</v>
      </c>
      <c r="B283" s="112" t="s">
        <v>239</v>
      </c>
      <c r="C283" s="111" t="s">
        <v>1019</v>
      </c>
      <c r="D283" s="111" t="s">
        <v>940</v>
      </c>
      <c r="E283" s="111" t="s">
        <v>234</v>
      </c>
      <c r="F283" s="111" t="s">
        <v>240</v>
      </c>
      <c r="G283" s="113">
        <v>15.5</v>
      </c>
    </row>
    <row r="284" spans="1:7" ht="12.75">
      <c r="A284" s="114" t="s">
        <v>1322</v>
      </c>
      <c r="B284" s="115" t="s">
        <v>866</v>
      </c>
      <c r="C284" s="114" t="s">
        <v>1019</v>
      </c>
      <c r="D284" s="114" t="s">
        <v>940</v>
      </c>
      <c r="E284" s="114" t="s">
        <v>234</v>
      </c>
      <c r="F284" s="114" t="s">
        <v>392</v>
      </c>
      <c r="G284" s="116">
        <v>15.5</v>
      </c>
    </row>
    <row r="285" spans="1:7" ht="22.5">
      <c r="A285" s="111" t="s">
        <v>1323</v>
      </c>
      <c r="B285" s="112" t="s">
        <v>864</v>
      </c>
      <c r="C285" s="111" t="s">
        <v>1019</v>
      </c>
      <c r="D285" s="111" t="s">
        <v>940</v>
      </c>
      <c r="E285" s="111" t="s">
        <v>234</v>
      </c>
      <c r="F285" s="111" t="s">
        <v>1023</v>
      </c>
      <c r="G285" s="113">
        <v>9.5</v>
      </c>
    </row>
    <row r="286" spans="1:7" ht="22.5">
      <c r="A286" s="114" t="s">
        <v>1324</v>
      </c>
      <c r="B286" s="115" t="s">
        <v>1041</v>
      </c>
      <c r="C286" s="114" t="s">
        <v>1019</v>
      </c>
      <c r="D286" s="114" t="s">
        <v>940</v>
      </c>
      <c r="E286" s="114" t="s">
        <v>234</v>
      </c>
      <c r="F286" s="114" t="s">
        <v>1024</v>
      </c>
      <c r="G286" s="116">
        <v>9.5</v>
      </c>
    </row>
    <row r="287" spans="1:7" ht="12.75">
      <c r="A287" s="111" t="s">
        <v>1325</v>
      </c>
      <c r="B287" s="112" t="s">
        <v>399</v>
      </c>
      <c r="C287" s="111" t="s">
        <v>1019</v>
      </c>
      <c r="D287" s="111" t="s">
        <v>940</v>
      </c>
      <c r="E287" s="111" t="s">
        <v>234</v>
      </c>
      <c r="F287" s="111" t="s">
        <v>400</v>
      </c>
      <c r="G287" s="113">
        <v>40.4</v>
      </c>
    </row>
    <row r="288" spans="1:7" ht="12.75">
      <c r="A288" s="114" t="s">
        <v>1326</v>
      </c>
      <c r="B288" s="115" t="s">
        <v>273</v>
      </c>
      <c r="C288" s="114" t="s">
        <v>1019</v>
      </c>
      <c r="D288" s="114" t="s">
        <v>940</v>
      </c>
      <c r="E288" s="114" t="s">
        <v>234</v>
      </c>
      <c r="F288" s="114" t="s">
        <v>274</v>
      </c>
      <c r="G288" s="116">
        <v>40.4</v>
      </c>
    </row>
    <row r="289" spans="1:7" ht="67.5">
      <c r="A289" s="111" t="s">
        <v>1327</v>
      </c>
      <c r="B289" s="117" t="s">
        <v>235</v>
      </c>
      <c r="C289" s="111" t="s">
        <v>1019</v>
      </c>
      <c r="D289" s="111" t="s">
        <v>940</v>
      </c>
      <c r="E289" s="111" t="s">
        <v>236</v>
      </c>
      <c r="F289" s="111"/>
      <c r="G289" s="113">
        <v>193.1</v>
      </c>
    </row>
    <row r="290" spans="1:7" ht="22.5">
      <c r="A290" s="111" t="s">
        <v>1328</v>
      </c>
      <c r="B290" s="112" t="s">
        <v>1021</v>
      </c>
      <c r="C290" s="111" t="s">
        <v>1019</v>
      </c>
      <c r="D290" s="111" t="s">
        <v>940</v>
      </c>
      <c r="E290" s="111" t="s">
        <v>236</v>
      </c>
      <c r="F290" s="111" t="s">
        <v>306</v>
      </c>
      <c r="G290" s="113">
        <v>193.1</v>
      </c>
    </row>
    <row r="291" spans="1:7" ht="12.75">
      <c r="A291" s="114" t="s">
        <v>1329</v>
      </c>
      <c r="B291" s="115" t="s">
        <v>307</v>
      </c>
      <c r="C291" s="114" t="s">
        <v>1019</v>
      </c>
      <c r="D291" s="114" t="s">
        <v>940</v>
      </c>
      <c r="E291" s="114" t="s">
        <v>236</v>
      </c>
      <c r="F291" s="114" t="s">
        <v>308</v>
      </c>
      <c r="G291" s="116">
        <v>193.1</v>
      </c>
    </row>
    <row r="292" spans="1:7" ht="90">
      <c r="A292" s="111" t="s">
        <v>1330</v>
      </c>
      <c r="B292" s="117" t="s">
        <v>1885</v>
      </c>
      <c r="C292" s="111" t="s">
        <v>1019</v>
      </c>
      <c r="D292" s="111" t="s">
        <v>940</v>
      </c>
      <c r="E292" s="111" t="s">
        <v>1886</v>
      </c>
      <c r="F292" s="111"/>
      <c r="G292" s="113">
        <v>9.6</v>
      </c>
    </row>
    <row r="293" spans="1:7" ht="22.5">
      <c r="A293" s="111" t="s">
        <v>1331</v>
      </c>
      <c r="B293" s="112" t="s">
        <v>1021</v>
      </c>
      <c r="C293" s="111" t="s">
        <v>1019</v>
      </c>
      <c r="D293" s="111" t="s">
        <v>940</v>
      </c>
      <c r="E293" s="111" t="s">
        <v>1886</v>
      </c>
      <c r="F293" s="111" t="s">
        <v>306</v>
      </c>
      <c r="G293" s="113">
        <v>9.6</v>
      </c>
    </row>
    <row r="294" spans="1:7" ht="12.75">
      <c r="A294" s="114" t="s">
        <v>1332</v>
      </c>
      <c r="B294" s="115" t="s">
        <v>307</v>
      </c>
      <c r="C294" s="114" t="s">
        <v>1019</v>
      </c>
      <c r="D294" s="114" t="s">
        <v>940</v>
      </c>
      <c r="E294" s="114" t="s">
        <v>1886</v>
      </c>
      <c r="F294" s="114" t="s">
        <v>308</v>
      </c>
      <c r="G294" s="116">
        <v>9.6</v>
      </c>
    </row>
    <row r="295" spans="1:7" ht="22.5">
      <c r="A295" s="111" t="s">
        <v>1333</v>
      </c>
      <c r="B295" s="112" t="s">
        <v>57</v>
      </c>
      <c r="C295" s="111" t="s">
        <v>1019</v>
      </c>
      <c r="D295" s="111" t="s">
        <v>940</v>
      </c>
      <c r="E295" s="111" t="s">
        <v>819</v>
      </c>
      <c r="F295" s="111"/>
      <c r="G295" s="113">
        <v>95</v>
      </c>
    </row>
    <row r="296" spans="1:7" ht="67.5">
      <c r="A296" s="111" t="s">
        <v>1334</v>
      </c>
      <c r="B296" s="117" t="s">
        <v>58</v>
      </c>
      <c r="C296" s="111" t="s">
        <v>1019</v>
      </c>
      <c r="D296" s="111" t="s">
        <v>940</v>
      </c>
      <c r="E296" s="111" t="s">
        <v>820</v>
      </c>
      <c r="F296" s="111"/>
      <c r="G296" s="113">
        <v>95</v>
      </c>
    </row>
    <row r="297" spans="1:7" ht="22.5">
      <c r="A297" s="111" t="s">
        <v>1335</v>
      </c>
      <c r="B297" s="112" t="s">
        <v>864</v>
      </c>
      <c r="C297" s="111" t="s">
        <v>1019</v>
      </c>
      <c r="D297" s="111" t="s">
        <v>940</v>
      </c>
      <c r="E297" s="111" t="s">
        <v>820</v>
      </c>
      <c r="F297" s="111" t="s">
        <v>1023</v>
      </c>
      <c r="G297" s="113">
        <v>95</v>
      </c>
    </row>
    <row r="298" spans="1:7" ht="22.5">
      <c r="A298" s="114" t="s">
        <v>1336</v>
      </c>
      <c r="B298" s="115" t="s">
        <v>1041</v>
      </c>
      <c r="C298" s="114" t="s">
        <v>1019</v>
      </c>
      <c r="D298" s="114" t="s">
        <v>940</v>
      </c>
      <c r="E298" s="114" t="s">
        <v>820</v>
      </c>
      <c r="F298" s="114" t="s">
        <v>1024</v>
      </c>
      <c r="G298" s="116">
        <v>95</v>
      </c>
    </row>
    <row r="299" spans="1:7" ht="12.75">
      <c r="A299" s="111" t="s">
        <v>1337</v>
      </c>
      <c r="B299" s="112" t="s">
        <v>359</v>
      </c>
      <c r="C299" s="111" t="s">
        <v>1019</v>
      </c>
      <c r="D299" s="111" t="s">
        <v>943</v>
      </c>
      <c r="E299" s="111"/>
      <c r="F299" s="111"/>
      <c r="G299" s="113">
        <v>60049.9</v>
      </c>
    </row>
    <row r="300" spans="1:7" ht="12.75">
      <c r="A300" s="111" t="s">
        <v>1338</v>
      </c>
      <c r="B300" s="112" t="s">
        <v>944</v>
      </c>
      <c r="C300" s="111" t="s">
        <v>1019</v>
      </c>
      <c r="D300" s="111" t="s">
        <v>945</v>
      </c>
      <c r="E300" s="111"/>
      <c r="F300" s="111"/>
      <c r="G300" s="113">
        <v>58649.9</v>
      </c>
    </row>
    <row r="301" spans="1:7" ht="33.75">
      <c r="A301" s="111" t="s">
        <v>1339</v>
      </c>
      <c r="B301" s="112" t="s">
        <v>436</v>
      </c>
      <c r="C301" s="111" t="s">
        <v>1019</v>
      </c>
      <c r="D301" s="111" t="s">
        <v>945</v>
      </c>
      <c r="E301" s="111" t="s">
        <v>541</v>
      </c>
      <c r="F301" s="111"/>
      <c r="G301" s="113">
        <v>39.2</v>
      </c>
    </row>
    <row r="302" spans="1:7" ht="12.75">
      <c r="A302" s="111" t="s">
        <v>1340</v>
      </c>
      <c r="B302" s="112" t="s">
        <v>241</v>
      </c>
      <c r="C302" s="111" t="s">
        <v>1019</v>
      </c>
      <c r="D302" s="111" t="s">
        <v>945</v>
      </c>
      <c r="E302" s="111" t="s">
        <v>542</v>
      </c>
      <c r="F302" s="111"/>
      <c r="G302" s="113">
        <v>39.2</v>
      </c>
    </row>
    <row r="303" spans="1:7" ht="78.75">
      <c r="A303" s="111" t="s">
        <v>1341</v>
      </c>
      <c r="B303" s="117" t="s">
        <v>1069</v>
      </c>
      <c r="C303" s="111" t="s">
        <v>1019</v>
      </c>
      <c r="D303" s="111" t="s">
        <v>945</v>
      </c>
      <c r="E303" s="111" t="s">
        <v>1070</v>
      </c>
      <c r="F303" s="111"/>
      <c r="G303" s="113">
        <v>39.2</v>
      </c>
    </row>
    <row r="304" spans="1:7" ht="22.5">
      <c r="A304" s="111" t="s">
        <v>1342</v>
      </c>
      <c r="B304" s="112" t="s">
        <v>864</v>
      </c>
      <c r="C304" s="111" t="s">
        <v>1019</v>
      </c>
      <c r="D304" s="111" t="s">
        <v>945</v>
      </c>
      <c r="E304" s="111" t="s">
        <v>1070</v>
      </c>
      <c r="F304" s="111" t="s">
        <v>1023</v>
      </c>
      <c r="G304" s="113">
        <v>39.2</v>
      </c>
    </row>
    <row r="305" spans="1:7" ht="22.5">
      <c r="A305" s="114" t="s">
        <v>1343</v>
      </c>
      <c r="B305" s="115" t="s">
        <v>1041</v>
      </c>
      <c r="C305" s="114" t="s">
        <v>1019</v>
      </c>
      <c r="D305" s="114" t="s">
        <v>945</v>
      </c>
      <c r="E305" s="114" t="s">
        <v>1070</v>
      </c>
      <c r="F305" s="114" t="s">
        <v>1024</v>
      </c>
      <c r="G305" s="116">
        <v>39.2</v>
      </c>
    </row>
    <row r="306" spans="1:7" ht="12.75">
      <c r="A306" s="111" t="s">
        <v>1344</v>
      </c>
      <c r="B306" s="112" t="s">
        <v>564</v>
      </c>
      <c r="C306" s="111" t="s">
        <v>1019</v>
      </c>
      <c r="D306" s="111" t="s">
        <v>945</v>
      </c>
      <c r="E306" s="111" t="s">
        <v>237</v>
      </c>
      <c r="F306" s="111"/>
      <c r="G306" s="113">
        <v>58610.7</v>
      </c>
    </row>
    <row r="307" spans="1:7" ht="12.75">
      <c r="A307" s="111" t="s">
        <v>1345</v>
      </c>
      <c r="B307" s="112" t="s">
        <v>404</v>
      </c>
      <c r="C307" s="111" t="s">
        <v>1019</v>
      </c>
      <c r="D307" s="111" t="s">
        <v>945</v>
      </c>
      <c r="E307" s="111" t="s">
        <v>238</v>
      </c>
      <c r="F307" s="111"/>
      <c r="G307" s="113">
        <v>683.7</v>
      </c>
    </row>
    <row r="308" spans="1:7" ht="56.25">
      <c r="A308" s="111" t="s">
        <v>1346</v>
      </c>
      <c r="B308" s="112" t="s">
        <v>1887</v>
      </c>
      <c r="C308" s="111" t="s">
        <v>1019</v>
      </c>
      <c r="D308" s="111" t="s">
        <v>945</v>
      </c>
      <c r="E308" s="111" t="s">
        <v>1888</v>
      </c>
      <c r="F308" s="111"/>
      <c r="G308" s="113">
        <v>3</v>
      </c>
    </row>
    <row r="309" spans="1:7" ht="22.5">
      <c r="A309" s="111" t="s">
        <v>1347</v>
      </c>
      <c r="B309" s="112" t="s">
        <v>1021</v>
      </c>
      <c r="C309" s="111" t="s">
        <v>1019</v>
      </c>
      <c r="D309" s="111" t="s">
        <v>945</v>
      </c>
      <c r="E309" s="111" t="s">
        <v>1888</v>
      </c>
      <c r="F309" s="111" t="s">
        <v>306</v>
      </c>
      <c r="G309" s="113">
        <v>3</v>
      </c>
    </row>
    <row r="310" spans="1:7" ht="12.75">
      <c r="A310" s="114" t="s">
        <v>1348</v>
      </c>
      <c r="B310" s="115" t="s">
        <v>307</v>
      </c>
      <c r="C310" s="114" t="s">
        <v>1019</v>
      </c>
      <c r="D310" s="114" t="s">
        <v>945</v>
      </c>
      <c r="E310" s="114" t="s">
        <v>1888</v>
      </c>
      <c r="F310" s="114" t="s">
        <v>308</v>
      </c>
      <c r="G310" s="116">
        <v>3</v>
      </c>
    </row>
    <row r="311" spans="1:7" ht="33.75">
      <c r="A311" s="111" t="s">
        <v>1349</v>
      </c>
      <c r="B311" s="112" t="s">
        <v>1889</v>
      </c>
      <c r="C311" s="111" t="s">
        <v>1019</v>
      </c>
      <c r="D311" s="111" t="s">
        <v>945</v>
      </c>
      <c r="E311" s="111" t="s">
        <v>1890</v>
      </c>
      <c r="F311" s="111"/>
      <c r="G311" s="113">
        <v>549.9</v>
      </c>
    </row>
    <row r="312" spans="1:7" ht="22.5">
      <c r="A312" s="111" t="s">
        <v>1350</v>
      </c>
      <c r="B312" s="112" t="s">
        <v>1021</v>
      </c>
      <c r="C312" s="111" t="s">
        <v>1019</v>
      </c>
      <c r="D312" s="111" t="s">
        <v>945</v>
      </c>
      <c r="E312" s="111" t="s">
        <v>1890</v>
      </c>
      <c r="F312" s="111" t="s">
        <v>306</v>
      </c>
      <c r="G312" s="113">
        <v>549.9</v>
      </c>
    </row>
    <row r="313" spans="1:7" ht="12.75">
      <c r="A313" s="114" t="s">
        <v>1351</v>
      </c>
      <c r="B313" s="115" t="s">
        <v>307</v>
      </c>
      <c r="C313" s="114" t="s">
        <v>1019</v>
      </c>
      <c r="D313" s="114" t="s">
        <v>945</v>
      </c>
      <c r="E313" s="114" t="s">
        <v>1890</v>
      </c>
      <c r="F313" s="114" t="s">
        <v>308</v>
      </c>
      <c r="G313" s="116">
        <v>549.9</v>
      </c>
    </row>
    <row r="314" spans="1:7" ht="56.25">
      <c r="A314" s="111" t="s">
        <v>1352</v>
      </c>
      <c r="B314" s="112" t="s">
        <v>1891</v>
      </c>
      <c r="C314" s="111" t="s">
        <v>1019</v>
      </c>
      <c r="D314" s="111" t="s">
        <v>945</v>
      </c>
      <c r="E314" s="111" t="s">
        <v>1892</v>
      </c>
      <c r="F314" s="111"/>
      <c r="G314" s="113">
        <v>130.8</v>
      </c>
    </row>
    <row r="315" spans="1:7" ht="22.5">
      <c r="A315" s="111" t="s">
        <v>1353</v>
      </c>
      <c r="B315" s="112" t="s">
        <v>1021</v>
      </c>
      <c r="C315" s="111" t="s">
        <v>1019</v>
      </c>
      <c r="D315" s="111" t="s">
        <v>945</v>
      </c>
      <c r="E315" s="111" t="s">
        <v>1892</v>
      </c>
      <c r="F315" s="111" t="s">
        <v>306</v>
      </c>
      <c r="G315" s="113">
        <v>130.8</v>
      </c>
    </row>
    <row r="316" spans="1:7" ht="12.75">
      <c r="A316" s="114" t="s">
        <v>1354</v>
      </c>
      <c r="B316" s="115" t="s">
        <v>307</v>
      </c>
      <c r="C316" s="114" t="s">
        <v>1019</v>
      </c>
      <c r="D316" s="114" t="s">
        <v>945</v>
      </c>
      <c r="E316" s="114" t="s">
        <v>1892</v>
      </c>
      <c r="F316" s="114" t="s">
        <v>308</v>
      </c>
      <c r="G316" s="116">
        <v>130.8</v>
      </c>
    </row>
    <row r="317" spans="1:7" ht="22.5">
      <c r="A317" s="111" t="s">
        <v>400</v>
      </c>
      <c r="B317" s="112" t="s">
        <v>379</v>
      </c>
      <c r="C317" s="111" t="s">
        <v>1019</v>
      </c>
      <c r="D317" s="111" t="s">
        <v>945</v>
      </c>
      <c r="E317" s="111" t="s">
        <v>580</v>
      </c>
      <c r="F317" s="111"/>
      <c r="G317" s="113">
        <v>57927</v>
      </c>
    </row>
    <row r="318" spans="1:7" ht="78.75">
      <c r="A318" s="111" t="s">
        <v>1355</v>
      </c>
      <c r="B318" s="117" t="s">
        <v>1893</v>
      </c>
      <c r="C318" s="111" t="s">
        <v>1019</v>
      </c>
      <c r="D318" s="111" t="s">
        <v>945</v>
      </c>
      <c r="E318" s="111" t="s">
        <v>1894</v>
      </c>
      <c r="F318" s="111"/>
      <c r="G318" s="113">
        <v>142.5</v>
      </c>
    </row>
    <row r="319" spans="1:7" ht="22.5">
      <c r="A319" s="111" t="s">
        <v>1356</v>
      </c>
      <c r="B319" s="112" t="s">
        <v>1021</v>
      </c>
      <c r="C319" s="111" t="s">
        <v>1019</v>
      </c>
      <c r="D319" s="111" t="s">
        <v>945</v>
      </c>
      <c r="E319" s="111" t="s">
        <v>1894</v>
      </c>
      <c r="F319" s="111" t="s">
        <v>306</v>
      </c>
      <c r="G319" s="113">
        <v>142.5</v>
      </c>
    </row>
    <row r="320" spans="1:7" ht="12.75">
      <c r="A320" s="114" t="s">
        <v>1357</v>
      </c>
      <c r="B320" s="115" t="s">
        <v>307</v>
      </c>
      <c r="C320" s="114" t="s">
        <v>1019</v>
      </c>
      <c r="D320" s="114" t="s">
        <v>945</v>
      </c>
      <c r="E320" s="114" t="s">
        <v>1894</v>
      </c>
      <c r="F320" s="114" t="s">
        <v>308</v>
      </c>
      <c r="G320" s="116">
        <v>142.5</v>
      </c>
    </row>
    <row r="321" spans="1:7" ht="90">
      <c r="A321" s="111" t="s">
        <v>1358</v>
      </c>
      <c r="B321" s="117" t="s">
        <v>1895</v>
      </c>
      <c r="C321" s="111" t="s">
        <v>1019</v>
      </c>
      <c r="D321" s="111" t="s">
        <v>945</v>
      </c>
      <c r="E321" s="111" t="s">
        <v>1896</v>
      </c>
      <c r="F321" s="111"/>
      <c r="G321" s="113">
        <v>184.6</v>
      </c>
    </row>
    <row r="322" spans="1:7" ht="22.5">
      <c r="A322" s="111" t="s">
        <v>1359</v>
      </c>
      <c r="B322" s="112" t="s">
        <v>1021</v>
      </c>
      <c r="C322" s="111" t="s">
        <v>1019</v>
      </c>
      <c r="D322" s="111" t="s">
        <v>945</v>
      </c>
      <c r="E322" s="111" t="s">
        <v>1896</v>
      </c>
      <c r="F322" s="111" t="s">
        <v>306</v>
      </c>
      <c r="G322" s="113">
        <v>184.6</v>
      </c>
    </row>
    <row r="323" spans="1:7" ht="12.75">
      <c r="A323" s="114" t="s">
        <v>1360</v>
      </c>
      <c r="B323" s="115" t="s">
        <v>307</v>
      </c>
      <c r="C323" s="114" t="s">
        <v>1019</v>
      </c>
      <c r="D323" s="114" t="s">
        <v>945</v>
      </c>
      <c r="E323" s="114" t="s">
        <v>1896</v>
      </c>
      <c r="F323" s="114" t="s">
        <v>308</v>
      </c>
      <c r="G323" s="116">
        <v>184.6</v>
      </c>
    </row>
    <row r="324" spans="1:7" ht="56.25">
      <c r="A324" s="111" t="s">
        <v>1361</v>
      </c>
      <c r="B324" s="112" t="s">
        <v>821</v>
      </c>
      <c r="C324" s="111" t="s">
        <v>1019</v>
      </c>
      <c r="D324" s="111" t="s">
        <v>945</v>
      </c>
      <c r="E324" s="111" t="s">
        <v>822</v>
      </c>
      <c r="F324" s="111"/>
      <c r="G324" s="113">
        <v>788</v>
      </c>
    </row>
    <row r="325" spans="1:7" ht="22.5">
      <c r="A325" s="111" t="s">
        <v>1362</v>
      </c>
      <c r="B325" s="112" t="s">
        <v>1021</v>
      </c>
      <c r="C325" s="111" t="s">
        <v>1019</v>
      </c>
      <c r="D325" s="111" t="s">
        <v>945</v>
      </c>
      <c r="E325" s="111" t="s">
        <v>822</v>
      </c>
      <c r="F325" s="111" t="s">
        <v>306</v>
      </c>
      <c r="G325" s="113">
        <v>788</v>
      </c>
    </row>
    <row r="326" spans="1:7" ht="12.75">
      <c r="A326" s="114" t="s">
        <v>1363</v>
      </c>
      <c r="B326" s="115" t="s">
        <v>307</v>
      </c>
      <c r="C326" s="114" t="s">
        <v>1019</v>
      </c>
      <c r="D326" s="114" t="s">
        <v>945</v>
      </c>
      <c r="E326" s="114" t="s">
        <v>822</v>
      </c>
      <c r="F326" s="114" t="s">
        <v>308</v>
      </c>
      <c r="G326" s="116">
        <v>788</v>
      </c>
    </row>
    <row r="327" spans="1:7" ht="78.75">
      <c r="A327" s="111" t="s">
        <v>223</v>
      </c>
      <c r="B327" s="117" t="s">
        <v>1897</v>
      </c>
      <c r="C327" s="111" t="s">
        <v>1019</v>
      </c>
      <c r="D327" s="111" t="s">
        <v>945</v>
      </c>
      <c r="E327" s="111" t="s">
        <v>1898</v>
      </c>
      <c r="F327" s="111"/>
      <c r="G327" s="113">
        <v>14453</v>
      </c>
    </row>
    <row r="328" spans="1:7" ht="22.5">
      <c r="A328" s="111" t="s">
        <v>1364</v>
      </c>
      <c r="B328" s="112" t="s">
        <v>1021</v>
      </c>
      <c r="C328" s="111" t="s">
        <v>1019</v>
      </c>
      <c r="D328" s="111" t="s">
        <v>945</v>
      </c>
      <c r="E328" s="111" t="s">
        <v>1898</v>
      </c>
      <c r="F328" s="111" t="s">
        <v>306</v>
      </c>
      <c r="G328" s="113">
        <v>14453</v>
      </c>
    </row>
    <row r="329" spans="1:7" ht="12.75">
      <c r="A329" s="114" t="s">
        <v>1365</v>
      </c>
      <c r="B329" s="115" t="s">
        <v>307</v>
      </c>
      <c r="C329" s="114" t="s">
        <v>1019</v>
      </c>
      <c r="D329" s="114" t="s">
        <v>945</v>
      </c>
      <c r="E329" s="114" t="s">
        <v>1898</v>
      </c>
      <c r="F329" s="114" t="s">
        <v>308</v>
      </c>
      <c r="G329" s="116">
        <v>14453</v>
      </c>
    </row>
    <row r="330" spans="1:7" ht="56.25">
      <c r="A330" s="111" t="s">
        <v>1366</v>
      </c>
      <c r="B330" s="112" t="s">
        <v>1899</v>
      </c>
      <c r="C330" s="111" t="s">
        <v>1019</v>
      </c>
      <c r="D330" s="111" t="s">
        <v>945</v>
      </c>
      <c r="E330" s="111" t="s">
        <v>1900</v>
      </c>
      <c r="F330" s="111"/>
      <c r="G330" s="113">
        <v>3889</v>
      </c>
    </row>
    <row r="331" spans="1:7" ht="22.5">
      <c r="A331" s="111" t="s">
        <v>1367</v>
      </c>
      <c r="B331" s="112" t="s">
        <v>1021</v>
      </c>
      <c r="C331" s="111" t="s">
        <v>1019</v>
      </c>
      <c r="D331" s="111" t="s">
        <v>945</v>
      </c>
      <c r="E331" s="111" t="s">
        <v>1900</v>
      </c>
      <c r="F331" s="111" t="s">
        <v>306</v>
      </c>
      <c r="G331" s="113">
        <v>3889</v>
      </c>
    </row>
    <row r="332" spans="1:7" ht="12.75">
      <c r="A332" s="114" t="s">
        <v>1368</v>
      </c>
      <c r="B332" s="115" t="s">
        <v>307</v>
      </c>
      <c r="C332" s="114" t="s">
        <v>1019</v>
      </c>
      <c r="D332" s="114" t="s">
        <v>945</v>
      </c>
      <c r="E332" s="114" t="s">
        <v>1900</v>
      </c>
      <c r="F332" s="114" t="s">
        <v>308</v>
      </c>
      <c r="G332" s="116">
        <v>3889</v>
      </c>
    </row>
    <row r="333" spans="1:7" ht="67.5">
      <c r="A333" s="111" t="s">
        <v>1369</v>
      </c>
      <c r="B333" s="117" t="s">
        <v>1901</v>
      </c>
      <c r="C333" s="111" t="s">
        <v>1019</v>
      </c>
      <c r="D333" s="111" t="s">
        <v>945</v>
      </c>
      <c r="E333" s="111" t="s">
        <v>1902</v>
      </c>
      <c r="F333" s="111"/>
      <c r="G333" s="113">
        <v>168.7</v>
      </c>
    </row>
    <row r="334" spans="1:7" ht="22.5">
      <c r="A334" s="111" t="s">
        <v>1370</v>
      </c>
      <c r="B334" s="112" t="s">
        <v>864</v>
      </c>
      <c r="C334" s="111" t="s">
        <v>1019</v>
      </c>
      <c r="D334" s="111" t="s">
        <v>945</v>
      </c>
      <c r="E334" s="111" t="s">
        <v>1902</v>
      </c>
      <c r="F334" s="111" t="s">
        <v>1023</v>
      </c>
      <c r="G334" s="113">
        <v>168.7</v>
      </c>
    </row>
    <row r="335" spans="1:7" ht="22.5">
      <c r="A335" s="114" t="s">
        <v>1371</v>
      </c>
      <c r="B335" s="115" t="s">
        <v>1041</v>
      </c>
      <c r="C335" s="114" t="s">
        <v>1019</v>
      </c>
      <c r="D335" s="114" t="s">
        <v>945</v>
      </c>
      <c r="E335" s="114" t="s">
        <v>1902</v>
      </c>
      <c r="F335" s="114" t="s">
        <v>1024</v>
      </c>
      <c r="G335" s="116">
        <v>168.7</v>
      </c>
    </row>
    <row r="336" spans="1:7" ht="56.25">
      <c r="A336" s="111" t="s">
        <v>1372</v>
      </c>
      <c r="B336" s="112" t="s">
        <v>1903</v>
      </c>
      <c r="C336" s="111" t="s">
        <v>1019</v>
      </c>
      <c r="D336" s="111" t="s">
        <v>945</v>
      </c>
      <c r="E336" s="111" t="s">
        <v>1904</v>
      </c>
      <c r="F336" s="111"/>
      <c r="G336" s="113">
        <v>400</v>
      </c>
    </row>
    <row r="337" spans="1:7" ht="22.5">
      <c r="A337" s="111" t="s">
        <v>402</v>
      </c>
      <c r="B337" s="112" t="s">
        <v>1021</v>
      </c>
      <c r="C337" s="111" t="s">
        <v>1019</v>
      </c>
      <c r="D337" s="111" t="s">
        <v>945</v>
      </c>
      <c r="E337" s="111" t="s">
        <v>1904</v>
      </c>
      <c r="F337" s="111" t="s">
        <v>306</v>
      </c>
      <c r="G337" s="113">
        <v>400</v>
      </c>
    </row>
    <row r="338" spans="1:7" ht="12.75">
      <c r="A338" s="114" t="s">
        <v>1373</v>
      </c>
      <c r="B338" s="115" t="s">
        <v>307</v>
      </c>
      <c r="C338" s="114" t="s">
        <v>1019</v>
      </c>
      <c r="D338" s="114" t="s">
        <v>945</v>
      </c>
      <c r="E338" s="114" t="s">
        <v>1904</v>
      </c>
      <c r="F338" s="114" t="s">
        <v>308</v>
      </c>
      <c r="G338" s="116">
        <v>400</v>
      </c>
    </row>
    <row r="339" spans="1:7" ht="101.25">
      <c r="A339" s="111" t="s">
        <v>1374</v>
      </c>
      <c r="B339" s="117" t="s">
        <v>1922</v>
      </c>
      <c r="C339" s="111" t="s">
        <v>1019</v>
      </c>
      <c r="D339" s="111" t="s">
        <v>945</v>
      </c>
      <c r="E339" s="111" t="s">
        <v>581</v>
      </c>
      <c r="F339" s="111"/>
      <c r="G339" s="113">
        <v>1600</v>
      </c>
    </row>
    <row r="340" spans="1:7" ht="12.75">
      <c r="A340" s="111" t="s">
        <v>1375</v>
      </c>
      <c r="B340" s="112" t="s">
        <v>438</v>
      </c>
      <c r="C340" s="111" t="s">
        <v>1019</v>
      </c>
      <c r="D340" s="111" t="s">
        <v>945</v>
      </c>
      <c r="E340" s="111" t="s">
        <v>581</v>
      </c>
      <c r="F340" s="111" t="s">
        <v>574</v>
      </c>
      <c r="G340" s="113">
        <v>600</v>
      </c>
    </row>
    <row r="341" spans="1:7" ht="12.75">
      <c r="A341" s="114" t="s">
        <v>1376</v>
      </c>
      <c r="B341" s="115" t="s">
        <v>998</v>
      </c>
      <c r="C341" s="114" t="s">
        <v>1019</v>
      </c>
      <c r="D341" s="114" t="s">
        <v>945</v>
      </c>
      <c r="E341" s="114" t="s">
        <v>581</v>
      </c>
      <c r="F341" s="114" t="s">
        <v>439</v>
      </c>
      <c r="G341" s="116">
        <v>600</v>
      </c>
    </row>
    <row r="342" spans="1:7" ht="22.5">
      <c r="A342" s="111" t="s">
        <v>1377</v>
      </c>
      <c r="B342" s="112" t="s">
        <v>1021</v>
      </c>
      <c r="C342" s="111" t="s">
        <v>1019</v>
      </c>
      <c r="D342" s="111" t="s">
        <v>945</v>
      </c>
      <c r="E342" s="111" t="s">
        <v>581</v>
      </c>
      <c r="F342" s="111" t="s">
        <v>306</v>
      </c>
      <c r="G342" s="113">
        <v>1000</v>
      </c>
    </row>
    <row r="343" spans="1:7" ht="12.75">
      <c r="A343" s="114" t="s">
        <v>1378</v>
      </c>
      <c r="B343" s="115" t="s">
        <v>307</v>
      </c>
      <c r="C343" s="114" t="s">
        <v>1019</v>
      </c>
      <c r="D343" s="114" t="s">
        <v>945</v>
      </c>
      <c r="E343" s="114" t="s">
        <v>581</v>
      </c>
      <c r="F343" s="114" t="s">
        <v>308</v>
      </c>
      <c r="G343" s="116">
        <v>1000</v>
      </c>
    </row>
    <row r="344" spans="1:7" ht="56.25">
      <c r="A344" s="111" t="s">
        <v>1379</v>
      </c>
      <c r="B344" s="112" t="s">
        <v>1923</v>
      </c>
      <c r="C344" s="111" t="s">
        <v>1019</v>
      </c>
      <c r="D344" s="111" t="s">
        <v>945</v>
      </c>
      <c r="E344" s="111" t="s">
        <v>582</v>
      </c>
      <c r="F344" s="111"/>
      <c r="G344" s="113">
        <v>8591.1</v>
      </c>
    </row>
    <row r="345" spans="1:7" ht="22.5">
      <c r="A345" s="111" t="s">
        <v>1380</v>
      </c>
      <c r="B345" s="112" t="s">
        <v>1021</v>
      </c>
      <c r="C345" s="111" t="s">
        <v>1019</v>
      </c>
      <c r="D345" s="111" t="s">
        <v>945</v>
      </c>
      <c r="E345" s="111" t="s">
        <v>582</v>
      </c>
      <c r="F345" s="111" t="s">
        <v>306</v>
      </c>
      <c r="G345" s="113">
        <v>8591.1</v>
      </c>
    </row>
    <row r="346" spans="1:7" ht="12.75">
      <c r="A346" s="114" t="s">
        <v>1381</v>
      </c>
      <c r="B346" s="115" t="s">
        <v>307</v>
      </c>
      <c r="C346" s="114" t="s">
        <v>1019</v>
      </c>
      <c r="D346" s="114" t="s">
        <v>945</v>
      </c>
      <c r="E346" s="114" t="s">
        <v>582</v>
      </c>
      <c r="F346" s="114" t="s">
        <v>308</v>
      </c>
      <c r="G346" s="116">
        <v>8591.1</v>
      </c>
    </row>
    <row r="347" spans="1:7" ht="67.5">
      <c r="A347" s="111" t="s">
        <v>1382</v>
      </c>
      <c r="B347" s="117" t="s">
        <v>1924</v>
      </c>
      <c r="C347" s="111" t="s">
        <v>1019</v>
      </c>
      <c r="D347" s="111" t="s">
        <v>945</v>
      </c>
      <c r="E347" s="111" t="s">
        <v>583</v>
      </c>
      <c r="F347" s="111"/>
      <c r="G347" s="113">
        <v>1800</v>
      </c>
    </row>
    <row r="348" spans="1:7" ht="22.5">
      <c r="A348" s="111" t="s">
        <v>1383</v>
      </c>
      <c r="B348" s="112" t="s">
        <v>1021</v>
      </c>
      <c r="C348" s="111" t="s">
        <v>1019</v>
      </c>
      <c r="D348" s="111" t="s">
        <v>945</v>
      </c>
      <c r="E348" s="111" t="s">
        <v>583</v>
      </c>
      <c r="F348" s="111" t="s">
        <v>306</v>
      </c>
      <c r="G348" s="113">
        <v>1800</v>
      </c>
    </row>
    <row r="349" spans="1:7" ht="12.75">
      <c r="A349" s="114" t="s">
        <v>1384</v>
      </c>
      <c r="B349" s="115" t="s">
        <v>307</v>
      </c>
      <c r="C349" s="114" t="s">
        <v>1019</v>
      </c>
      <c r="D349" s="114" t="s">
        <v>945</v>
      </c>
      <c r="E349" s="114" t="s">
        <v>583</v>
      </c>
      <c r="F349" s="114" t="s">
        <v>308</v>
      </c>
      <c r="G349" s="116">
        <v>1800</v>
      </c>
    </row>
    <row r="350" spans="1:7" ht="56.25">
      <c r="A350" s="111" t="s">
        <v>1385</v>
      </c>
      <c r="B350" s="112" t="s">
        <v>1905</v>
      </c>
      <c r="C350" s="111" t="s">
        <v>1019</v>
      </c>
      <c r="D350" s="111" t="s">
        <v>945</v>
      </c>
      <c r="E350" s="111" t="s">
        <v>584</v>
      </c>
      <c r="F350" s="111"/>
      <c r="G350" s="113">
        <v>13594.7</v>
      </c>
    </row>
    <row r="351" spans="1:7" ht="22.5">
      <c r="A351" s="111" t="s">
        <v>1386</v>
      </c>
      <c r="B351" s="112" t="s">
        <v>1021</v>
      </c>
      <c r="C351" s="111" t="s">
        <v>1019</v>
      </c>
      <c r="D351" s="111" t="s">
        <v>945</v>
      </c>
      <c r="E351" s="111" t="s">
        <v>584</v>
      </c>
      <c r="F351" s="111" t="s">
        <v>306</v>
      </c>
      <c r="G351" s="113">
        <v>13594.7</v>
      </c>
    </row>
    <row r="352" spans="1:7" ht="12.75">
      <c r="A352" s="114" t="s">
        <v>1387</v>
      </c>
      <c r="B352" s="115" t="s">
        <v>307</v>
      </c>
      <c r="C352" s="114" t="s">
        <v>1019</v>
      </c>
      <c r="D352" s="114" t="s">
        <v>945</v>
      </c>
      <c r="E352" s="114" t="s">
        <v>584</v>
      </c>
      <c r="F352" s="114" t="s">
        <v>308</v>
      </c>
      <c r="G352" s="116">
        <v>13594.7</v>
      </c>
    </row>
    <row r="353" spans="1:7" ht="67.5">
      <c r="A353" s="111" t="s">
        <v>1388</v>
      </c>
      <c r="B353" s="117" t="s">
        <v>1925</v>
      </c>
      <c r="C353" s="111" t="s">
        <v>1019</v>
      </c>
      <c r="D353" s="111" t="s">
        <v>945</v>
      </c>
      <c r="E353" s="111" t="s">
        <v>585</v>
      </c>
      <c r="F353" s="111"/>
      <c r="G353" s="113">
        <v>1748.5</v>
      </c>
    </row>
    <row r="354" spans="1:7" ht="22.5">
      <c r="A354" s="111" t="s">
        <v>1389</v>
      </c>
      <c r="B354" s="112" t="s">
        <v>1021</v>
      </c>
      <c r="C354" s="111" t="s">
        <v>1019</v>
      </c>
      <c r="D354" s="111" t="s">
        <v>945</v>
      </c>
      <c r="E354" s="111" t="s">
        <v>585</v>
      </c>
      <c r="F354" s="111" t="s">
        <v>306</v>
      </c>
      <c r="G354" s="113">
        <v>1748.5</v>
      </c>
    </row>
    <row r="355" spans="1:7" ht="12.75">
      <c r="A355" s="114" t="s">
        <v>1390</v>
      </c>
      <c r="B355" s="115" t="s">
        <v>307</v>
      </c>
      <c r="C355" s="114" t="s">
        <v>1019</v>
      </c>
      <c r="D355" s="114" t="s">
        <v>945</v>
      </c>
      <c r="E355" s="114" t="s">
        <v>585</v>
      </c>
      <c r="F355" s="114" t="s">
        <v>308</v>
      </c>
      <c r="G355" s="116">
        <v>1748.5</v>
      </c>
    </row>
    <row r="356" spans="1:7" ht="67.5">
      <c r="A356" s="111" t="s">
        <v>1391</v>
      </c>
      <c r="B356" s="117" t="s">
        <v>1076</v>
      </c>
      <c r="C356" s="111" t="s">
        <v>1019</v>
      </c>
      <c r="D356" s="111" t="s">
        <v>945</v>
      </c>
      <c r="E356" s="111" t="s">
        <v>1077</v>
      </c>
      <c r="F356" s="111"/>
      <c r="G356" s="113">
        <v>2937.2</v>
      </c>
    </row>
    <row r="357" spans="1:7" ht="22.5">
      <c r="A357" s="111" t="s">
        <v>1392</v>
      </c>
      <c r="B357" s="112" t="s">
        <v>1021</v>
      </c>
      <c r="C357" s="111" t="s">
        <v>1019</v>
      </c>
      <c r="D357" s="111" t="s">
        <v>945</v>
      </c>
      <c r="E357" s="111" t="s">
        <v>1077</v>
      </c>
      <c r="F357" s="111" t="s">
        <v>306</v>
      </c>
      <c r="G357" s="113">
        <v>2937.2</v>
      </c>
    </row>
    <row r="358" spans="1:7" ht="12.75">
      <c r="A358" s="114" t="s">
        <v>1393</v>
      </c>
      <c r="B358" s="115" t="s">
        <v>307</v>
      </c>
      <c r="C358" s="114" t="s">
        <v>1019</v>
      </c>
      <c r="D358" s="114" t="s">
        <v>945</v>
      </c>
      <c r="E358" s="114" t="s">
        <v>1077</v>
      </c>
      <c r="F358" s="114" t="s">
        <v>308</v>
      </c>
      <c r="G358" s="116">
        <v>2937.2</v>
      </c>
    </row>
    <row r="359" spans="1:7" ht="78.75">
      <c r="A359" s="111" t="s">
        <v>1394</v>
      </c>
      <c r="B359" s="117" t="s">
        <v>1078</v>
      </c>
      <c r="C359" s="111" t="s">
        <v>1019</v>
      </c>
      <c r="D359" s="111" t="s">
        <v>945</v>
      </c>
      <c r="E359" s="111" t="s">
        <v>1079</v>
      </c>
      <c r="F359" s="111"/>
      <c r="G359" s="113">
        <v>6880.5</v>
      </c>
    </row>
    <row r="360" spans="1:7" ht="22.5">
      <c r="A360" s="111" t="s">
        <v>1395</v>
      </c>
      <c r="B360" s="112" t="s">
        <v>1021</v>
      </c>
      <c r="C360" s="111" t="s">
        <v>1019</v>
      </c>
      <c r="D360" s="111" t="s">
        <v>945</v>
      </c>
      <c r="E360" s="111" t="s">
        <v>1079</v>
      </c>
      <c r="F360" s="111" t="s">
        <v>306</v>
      </c>
      <c r="G360" s="113">
        <v>6880.5</v>
      </c>
    </row>
    <row r="361" spans="1:7" ht="12.75">
      <c r="A361" s="114" t="s">
        <v>1396</v>
      </c>
      <c r="B361" s="115" t="s">
        <v>307</v>
      </c>
      <c r="C361" s="114" t="s">
        <v>1019</v>
      </c>
      <c r="D361" s="114" t="s">
        <v>945</v>
      </c>
      <c r="E361" s="114" t="s">
        <v>1079</v>
      </c>
      <c r="F361" s="114" t="s">
        <v>308</v>
      </c>
      <c r="G361" s="116">
        <v>6880.5</v>
      </c>
    </row>
    <row r="362" spans="1:7" ht="67.5">
      <c r="A362" s="111" t="s">
        <v>1397</v>
      </c>
      <c r="B362" s="117" t="s">
        <v>1080</v>
      </c>
      <c r="C362" s="111" t="s">
        <v>1019</v>
      </c>
      <c r="D362" s="111" t="s">
        <v>945</v>
      </c>
      <c r="E362" s="111" t="s">
        <v>823</v>
      </c>
      <c r="F362" s="111"/>
      <c r="G362" s="113">
        <v>50</v>
      </c>
    </row>
    <row r="363" spans="1:7" ht="22.5">
      <c r="A363" s="111" t="s">
        <v>1398</v>
      </c>
      <c r="B363" s="112" t="s">
        <v>1021</v>
      </c>
      <c r="C363" s="111" t="s">
        <v>1019</v>
      </c>
      <c r="D363" s="111" t="s">
        <v>945</v>
      </c>
      <c r="E363" s="111" t="s">
        <v>823</v>
      </c>
      <c r="F363" s="111" t="s">
        <v>306</v>
      </c>
      <c r="G363" s="113">
        <v>50</v>
      </c>
    </row>
    <row r="364" spans="1:7" ht="12.75">
      <c r="A364" s="114" t="s">
        <v>1399</v>
      </c>
      <c r="B364" s="115" t="s">
        <v>307</v>
      </c>
      <c r="C364" s="114" t="s">
        <v>1019</v>
      </c>
      <c r="D364" s="114" t="s">
        <v>945</v>
      </c>
      <c r="E364" s="114" t="s">
        <v>823</v>
      </c>
      <c r="F364" s="114" t="s">
        <v>308</v>
      </c>
      <c r="G364" s="116">
        <v>50</v>
      </c>
    </row>
    <row r="365" spans="1:7" ht="67.5">
      <c r="A365" s="111" t="s">
        <v>1400</v>
      </c>
      <c r="B365" s="117" t="s">
        <v>1081</v>
      </c>
      <c r="C365" s="111" t="s">
        <v>1019</v>
      </c>
      <c r="D365" s="111" t="s">
        <v>945</v>
      </c>
      <c r="E365" s="111" t="s">
        <v>1082</v>
      </c>
      <c r="F365" s="111"/>
      <c r="G365" s="113">
        <v>699.2</v>
      </c>
    </row>
    <row r="366" spans="1:7" ht="22.5">
      <c r="A366" s="111" t="s">
        <v>1401</v>
      </c>
      <c r="B366" s="112" t="s">
        <v>1021</v>
      </c>
      <c r="C366" s="111" t="s">
        <v>1019</v>
      </c>
      <c r="D366" s="111" t="s">
        <v>945</v>
      </c>
      <c r="E366" s="111" t="s">
        <v>1082</v>
      </c>
      <c r="F366" s="111" t="s">
        <v>306</v>
      </c>
      <c r="G366" s="113">
        <v>699.2</v>
      </c>
    </row>
    <row r="367" spans="1:7" ht="12.75">
      <c r="A367" s="114" t="s">
        <v>1928</v>
      </c>
      <c r="B367" s="115" t="s">
        <v>307</v>
      </c>
      <c r="C367" s="114" t="s">
        <v>1019</v>
      </c>
      <c r="D367" s="114" t="s">
        <v>945</v>
      </c>
      <c r="E367" s="114" t="s">
        <v>1082</v>
      </c>
      <c r="F367" s="114" t="s">
        <v>308</v>
      </c>
      <c r="G367" s="116">
        <v>699.2</v>
      </c>
    </row>
    <row r="368" spans="1:7" ht="12.75">
      <c r="A368" s="111" t="s">
        <v>1402</v>
      </c>
      <c r="B368" s="112" t="s">
        <v>946</v>
      </c>
      <c r="C368" s="111" t="s">
        <v>1019</v>
      </c>
      <c r="D368" s="111" t="s">
        <v>947</v>
      </c>
      <c r="E368" s="111"/>
      <c r="F368" s="111"/>
      <c r="G368" s="113">
        <v>1400</v>
      </c>
    </row>
    <row r="369" spans="1:7" ht="12.75">
      <c r="A369" s="111" t="s">
        <v>1403</v>
      </c>
      <c r="B369" s="112" t="s">
        <v>564</v>
      </c>
      <c r="C369" s="111" t="s">
        <v>1019</v>
      </c>
      <c r="D369" s="111" t="s">
        <v>947</v>
      </c>
      <c r="E369" s="111" t="s">
        <v>237</v>
      </c>
      <c r="F369" s="111"/>
      <c r="G369" s="113">
        <v>1400</v>
      </c>
    </row>
    <row r="370" spans="1:7" ht="22.5">
      <c r="A370" s="111" t="s">
        <v>1404</v>
      </c>
      <c r="B370" s="112" t="s">
        <v>405</v>
      </c>
      <c r="C370" s="111" t="s">
        <v>1019</v>
      </c>
      <c r="D370" s="111" t="s">
        <v>947</v>
      </c>
      <c r="E370" s="111" t="s">
        <v>586</v>
      </c>
      <c r="F370" s="111"/>
      <c r="G370" s="113">
        <v>1400</v>
      </c>
    </row>
    <row r="371" spans="1:7" ht="45">
      <c r="A371" s="111" t="s">
        <v>1405</v>
      </c>
      <c r="B371" s="112" t="s">
        <v>1926</v>
      </c>
      <c r="C371" s="111" t="s">
        <v>1019</v>
      </c>
      <c r="D371" s="111" t="s">
        <v>947</v>
      </c>
      <c r="E371" s="111" t="s">
        <v>0</v>
      </c>
      <c r="F371" s="111"/>
      <c r="G371" s="113">
        <v>1400</v>
      </c>
    </row>
    <row r="372" spans="1:7" ht="45">
      <c r="A372" s="111" t="s">
        <v>1406</v>
      </c>
      <c r="B372" s="112" t="s">
        <v>239</v>
      </c>
      <c r="C372" s="111" t="s">
        <v>1019</v>
      </c>
      <c r="D372" s="111" t="s">
        <v>947</v>
      </c>
      <c r="E372" s="111" t="s">
        <v>0</v>
      </c>
      <c r="F372" s="111" t="s">
        <v>240</v>
      </c>
      <c r="G372" s="113">
        <v>131.2</v>
      </c>
    </row>
    <row r="373" spans="1:7" ht="12.75">
      <c r="A373" s="114" t="s">
        <v>1407</v>
      </c>
      <c r="B373" s="115" t="s">
        <v>866</v>
      </c>
      <c r="C373" s="114" t="s">
        <v>1019</v>
      </c>
      <c r="D373" s="114" t="s">
        <v>947</v>
      </c>
      <c r="E373" s="114" t="s">
        <v>0</v>
      </c>
      <c r="F373" s="114" t="s">
        <v>392</v>
      </c>
      <c r="G373" s="116">
        <v>131.2</v>
      </c>
    </row>
    <row r="374" spans="1:7" ht="22.5">
      <c r="A374" s="111" t="s">
        <v>1408</v>
      </c>
      <c r="B374" s="112" t="s">
        <v>864</v>
      </c>
      <c r="C374" s="111" t="s">
        <v>1019</v>
      </c>
      <c r="D374" s="111" t="s">
        <v>947</v>
      </c>
      <c r="E374" s="111" t="s">
        <v>0</v>
      </c>
      <c r="F374" s="111" t="s">
        <v>1023</v>
      </c>
      <c r="G374" s="113">
        <v>755.4</v>
      </c>
    </row>
    <row r="375" spans="1:7" ht="22.5">
      <c r="A375" s="114" t="s">
        <v>1409</v>
      </c>
      <c r="B375" s="115" t="s">
        <v>1041</v>
      </c>
      <c r="C375" s="114" t="s">
        <v>1019</v>
      </c>
      <c r="D375" s="114" t="s">
        <v>947</v>
      </c>
      <c r="E375" s="114" t="s">
        <v>0</v>
      </c>
      <c r="F375" s="114" t="s">
        <v>1024</v>
      </c>
      <c r="G375" s="116">
        <v>755.4</v>
      </c>
    </row>
    <row r="376" spans="1:7" ht="12.75">
      <c r="A376" s="111" t="s">
        <v>1410</v>
      </c>
      <c r="B376" s="112" t="s">
        <v>399</v>
      </c>
      <c r="C376" s="111" t="s">
        <v>1019</v>
      </c>
      <c r="D376" s="111" t="s">
        <v>947</v>
      </c>
      <c r="E376" s="111" t="s">
        <v>0</v>
      </c>
      <c r="F376" s="111" t="s">
        <v>400</v>
      </c>
      <c r="G376" s="113">
        <v>513.4</v>
      </c>
    </row>
    <row r="377" spans="1:7" ht="12.75">
      <c r="A377" s="114" t="s">
        <v>274</v>
      </c>
      <c r="B377" s="115" t="s">
        <v>273</v>
      </c>
      <c r="C377" s="114" t="s">
        <v>1019</v>
      </c>
      <c r="D377" s="114" t="s">
        <v>947</v>
      </c>
      <c r="E377" s="114" t="s">
        <v>0</v>
      </c>
      <c r="F377" s="114" t="s">
        <v>274</v>
      </c>
      <c r="G377" s="116">
        <v>513.4</v>
      </c>
    </row>
    <row r="378" spans="1:7" ht="12.75">
      <c r="A378" s="111" t="s">
        <v>1411</v>
      </c>
      <c r="B378" s="112" t="s">
        <v>205</v>
      </c>
      <c r="C378" s="111" t="s">
        <v>1019</v>
      </c>
      <c r="D378" s="111" t="s">
        <v>952</v>
      </c>
      <c r="E378" s="111"/>
      <c r="F378" s="111"/>
      <c r="G378" s="113">
        <v>14061.3</v>
      </c>
    </row>
    <row r="379" spans="1:7" ht="12.75">
      <c r="A379" s="111" t="s">
        <v>1412</v>
      </c>
      <c r="B379" s="112" t="s">
        <v>957</v>
      </c>
      <c r="C379" s="111" t="s">
        <v>1019</v>
      </c>
      <c r="D379" s="111" t="s">
        <v>958</v>
      </c>
      <c r="E379" s="111"/>
      <c r="F379" s="111"/>
      <c r="G379" s="113">
        <v>9559.1</v>
      </c>
    </row>
    <row r="380" spans="1:7" ht="22.5">
      <c r="A380" s="111" t="s">
        <v>1413</v>
      </c>
      <c r="B380" s="112" t="s">
        <v>868</v>
      </c>
      <c r="C380" s="111" t="s">
        <v>1019</v>
      </c>
      <c r="D380" s="111" t="s">
        <v>958</v>
      </c>
      <c r="E380" s="111" t="s">
        <v>552</v>
      </c>
      <c r="F380" s="111"/>
      <c r="G380" s="113">
        <v>2053.8</v>
      </c>
    </row>
    <row r="381" spans="1:7" ht="12.75">
      <c r="A381" s="111" t="s">
        <v>1414</v>
      </c>
      <c r="B381" s="112" t="s">
        <v>398</v>
      </c>
      <c r="C381" s="111" t="s">
        <v>1019</v>
      </c>
      <c r="D381" s="111" t="s">
        <v>958</v>
      </c>
      <c r="E381" s="111" t="s">
        <v>1</v>
      </c>
      <c r="F381" s="111"/>
      <c r="G381" s="113">
        <v>2053.8</v>
      </c>
    </row>
    <row r="382" spans="1:7" ht="67.5">
      <c r="A382" s="111" t="s">
        <v>1415</v>
      </c>
      <c r="B382" s="112" t="s">
        <v>59</v>
      </c>
      <c r="C382" s="111" t="s">
        <v>1019</v>
      </c>
      <c r="D382" s="111" t="s">
        <v>958</v>
      </c>
      <c r="E382" s="111" t="s">
        <v>260</v>
      </c>
      <c r="F382" s="111"/>
      <c r="G382" s="113">
        <v>754.8</v>
      </c>
    </row>
    <row r="383" spans="1:7" ht="12.75">
      <c r="A383" s="111" t="s">
        <v>1416</v>
      </c>
      <c r="B383" s="112" t="s">
        <v>399</v>
      </c>
      <c r="C383" s="111" t="s">
        <v>1019</v>
      </c>
      <c r="D383" s="111" t="s">
        <v>958</v>
      </c>
      <c r="E383" s="111" t="s">
        <v>260</v>
      </c>
      <c r="F383" s="111" t="s">
        <v>400</v>
      </c>
      <c r="G383" s="113">
        <v>754.8</v>
      </c>
    </row>
    <row r="384" spans="1:7" ht="22.5">
      <c r="A384" s="114" t="s">
        <v>1417</v>
      </c>
      <c r="B384" s="115" t="s">
        <v>401</v>
      </c>
      <c r="C384" s="114" t="s">
        <v>1019</v>
      </c>
      <c r="D384" s="114" t="s">
        <v>958</v>
      </c>
      <c r="E384" s="114" t="s">
        <v>260</v>
      </c>
      <c r="F384" s="114" t="s">
        <v>402</v>
      </c>
      <c r="G384" s="116">
        <v>754.8</v>
      </c>
    </row>
    <row r="385" spans="1:7" ht="56.25">
      <c r="A385" s="111" t="s">
        <v>1418</v>
      </c>
      <c r="B385" s="112" t="s">
        <v>1083</v>
      </c>
      <c r="C385" s="111" t="s">
        <v>1019</v>
      </c>
      <c r="D385" s="111" t="s">
        <v>958</v>
      </c>
      <c r="E385" s="111" t="s">
        <v>1084</v>
      </c>
      <c r="F385" s="111"/>
      <c r="G385" s="113">
        <v>1299</v>
      </c>
    </row>
    <row r="386" spans="1:7" ht="12.75">
      <c r="A386" s="111" t="s">
        <v>1419</v>
      </c>
      <c r="B386" s="112" t="s">
        <v>399</v>
      </c>
      <c r="C386" s="111" t="s">
        <v>1019</v>
      </c>
      <c r="D386" s="111" t="s">
        <v>958</v>
      </c>
      <c r="E386" s="111" t="s">
        <v>1084</v>
      </c>
      <c r="F386" s="111" t="s">
        <v>400</v>
      </c>
      <c r="G386" s="113">
        <v>1299</v>
      </c>
    </row>
    <row r="387" spans="1:7" ht="22.5">
      <c r="A387" s="114" t="s">
        <v>1420</v>
      </c>
      <c r="B387" s="115" t="s">
        <v>401</v>
      </c>
      <c r="C387" s="114" t="s">
        <v>1019</v>
      </c>
      <c r="D387" s="114" t="s">
        <v>958</v>
      </c>
      <c r="E387" s="114" t="s">
        <v>1084</v>
      </c>
      <c r="F387" s="114" t="s">
        <v>402</v>
      </c>
      <c r="G387" s="116">
        <v>1299</v>
      </c>
    </row>
    <row r="388" spans="1:7" ht="12.75">
      <c r="A388" s="111" t="s">
        <v>1421</v>
      </c>
      <c r="B388" s="112" t="s">
        <v>907</v>
      </c>
      <c r="C388" s="111" t="s">
        <v>1019</v>
      </c>
      <c r="D388" s="111" t="s">
        <v>958</v>
      </c>
      <c r="E388" s="111" t="s">
        <v>520</v>
      </c>
      <c r="F388" s="111"/>
      <c r="G388" s="113">
        <v>6738.3</v>
      </c>
    </row>
    <row r="389" spans="1:7" ht="22.5">
      <c r="A389" s="111" t="s">
        <v>1422</v>
      </c>
      <c r="B389" s="112" t="s">
        <v>910</v>
      </c>
      <c r="C389" s="111" t="s">
        <v>1019</v>
      </c>
      <c r="D389" s="111" t="s">
        <v>958</v>
      </c>
      <c r="E389" s="111" t="s">
        <v>533</v>
      </c>
      <c r="F389" s="111"/>
      <c r="G389" s="113">
        <v>6738.3</v>
      </c>
    </row>
    <row r="390" spans="1:7" ht="78.75">
      <c r="A390" s="111" t="s">
        <v>1423</v>
      </c>
      <c r="B390" s="117" t="s">
        <v>1085</v>
      </c>
      <c r="C390" s="111" t="s">
        <v>1019</v>
      </c>
      <c r="D390" s="111" t="s">
        <v>958</v>
      </c>
      <c r="E390" s="111" t="s">
        <v>1086</v>
      </c>
      <c r="F390" s="111"/>
      <c r="G390" s="113">
        <v>673.8</v>
      </c>
    </row>
    <row r="391" spans="1:7" ht="22.5">
      <c r="A391" s="111" t="s">
        <v>1424</v>
      </c>
      <c r="B391" s="112" t="s">
        <v>865</v>
      </c>
      <c r="C391" s="111" t="s">
        <v>1019</v>
      </c>
      <c r="D391" s="111" t="s">
        <v>958</v>
      </c>
      <c r="E391" s="111" t="s">
        <v>1086</v>
      </c>
      <c r="F391" s="111" t="s">
        <v>2</v>
      </c>
      <c r="G391" s="113">
        <v>673.8</v>
      </c>
    </row>
    <row r="392" spans="1:7" ht="12.75">
      <c r="A392" s="114" t="s">
        <v>1425</v>
      </c>
      <c r="B392" s="115" t="s">
        <v>3</v>
      </c>
      <c r="C392" s="114" t="s">
        <v>1019</v>
      </c>
      <c r="D392" s="114" t="s">
        <v>958</v>
      </c>
      <c r="E392" s="114" t="s">
        <v>1086</v>
      </c>
      <c r="F392" s="114" t="s">
        <v>4</v>
      </c>
      <c r="G392" s="116">
        <v>673.8</v>
      </c>
    </row>
    <row r="393" spans="1:7" ht="56.25">
      <c r="A393" s="111" t="s">
        <v>1426</v>
      </c>
      <c r="B393" s="117" t="s">
        <v>1087</v>
      </c>
      <c r="C393" s="111" t="s">
        <v>1019</v>
      </c>
      <c r="D393" s="111" t="s">
        <v>958</v>
      </c>
      <c r="E393" s="111" t="s">
        <v>1088</v>
      </c>
      <c r="F393" s="111"/>
      <c r="G393" s="113">
        <v>6064.5</v>
      </c>
    </row>
    <row r="394" spans="1:7" ht="22.5">
      <c r="A394" s="111" t="s">
        <v>1427</v>
      </c>
      <c r="B394" s="112" t="s">
        <v>865</v>
      </c>
      <c r="C394" s="111" t="s">
        <v>1019</v>
      </c>
      <c r="D394" s="111" t="s">
        <v>958</v>
      </c>
      <c r="E394" s="111" t="s">
        <v>1088</v>
      </c>
      <c r="F394" s="111" t="s">
        <v>2</v>
      </c>
      <c r="G394" s="113">
        <v>6064.5</v>
      </c>
    </row>
    <row r="395" spans="1:7" ht="12.75">
      <c r="A395" s="114" t="s">
        <v>1428</v>
      </c>
      <c r="B395" s="115" t="s">
        <v>3</v>
      </c>
      <c r="C395" s="114" t="s">
        <v>1019</v>
      </c>
      <c r="D395" s="114" t="s">
        <v>958</v>
      </c>
      <c r="E395" s="114" t="s">
        <v>1088</v>
      </c>
      <c r="F395" s="114" t="s">
        <v>4</v>
      </c>
      <c r="G395" s="116">
        <v>6064.5</v>
      </c>
    </row>
    <row r="396" spans="1:7" ht="22.5">
      <c r="A396" s="111" t="s">
        <v>1429</v>
      </c>
      <c r="B396" s="112" t="s">
        <v>1028</v>
      </c>
      <c r="C396" s="111" t="s">
        <v>1019</v>
      </c>
      <c r="D396" s="111" t="s">
        <v>958</v>
      </c>
      <c r="E396" s="111" t="s">
        <v>291</v>
      </c>
      <c r="F396" s="111"/>
      <c r="G396" s="113">
        <v>766.9</v>
      </c>
    </row>
    <row r="397" spans="1:7" ht="12.75">
      <c r="A397" s="111" t="s">
        <v>1430</v>
      </c>
      <c r="B397" s="112" t="s">
        <v>1029</v>
      </c>
      <c r="C397" s="111" t="s">
        <v>1019</v>
      </c>
      <c r="D397" s="111" t="s">
        <v>958</v>
      </c>
      <c r="E397" s="111" t="s">
        <v>292</v>
      </c>
      <c r="F397" s="111"/>
      <c r="G397" s="113">
        <v>766.9</v>
      </c>
    </row>
    <row r="398" spans="1:7" ht="22.5">
      <c r="A398" s="111" t="s">
        <v>1431</v>
      </c>
      <c r="B398" s="112" t="s">
        <v>1089</v>
      </c>
      <c r="C398" s="111" t="s">
        <v>1019</v>
      </c>
      <c r="D398" s="111" t="s">
        <v>958</v>
      </c>
      <c r="E398" s="111" t="s">
        <v>1090</v>
      </c>
      <c r="F398" s="111"/>
      <c r="G398" s="113">
        <v>766.9</v>
      </c>
    </row>
    <row r="399" spans="1:7" ht="12.75">
      <c r="A399" s="111" t="s">
        <v>1432</v>
      </c>
      <c r="B399" s="112" t="s">
        <v>1032</v>
      </c>
      <c r="C399" s="111" t="s">
        <v>1019</v>
      </c>
      <c r="D399" s="111" t="s">
        <v>958</v>
      </c>
      <c r="E399" s="111" t="s">
        <v>1090</v>
      </c>
      <c r="F399" s="111" t="s">
        <v>1033</v>
      </c>
      <c r="G399" s="113">
        <v>766.9</v>
      </c>
    </row>
    <row r="400" spans="1:7" ht="12.75">
      <c r="A400" s="114" t="s">
        <v>1433</v>
      </c>
      <c r="B400" s="115" t="s">
        <v>1034</v>
      </c>
      <c r="C400" s="114" t="s">
        <v>1019</v>
      </c>
      <c r="D400" s="114" t="s">
        <v>958</v>
      </c>
      <c r="E400" s="114" t="s">
        <v>1090</v>
      </c>
      <c r="F400" s="114" t="s">
        <v>1035</v>
      </c>
      <c r="G400" s="116">
        <v>766.9</v>
      </c>
    </row>
    <row r="401" spans="1:7" ht="12.75">
      <c r="A401" s="111" t="s">
        <v>1434</v>
      </c>
      <c r="B401" s="112" t="s">
        <v>959</v>
      </c>
      <c r="C401" s="111" t="s">
        <v>1019</v>
      </c>
      <c r="D401" s="111" t="s">
        <v>960</v>
      </c>
      <c r="E401" s="111"/>
      <c r="F401" s="111"/>
      <c r="G401" s="113">
        <v>4502.3</v>
      </c>
    </row>
    <row r="402" spans="1:7" ht="22.5">
      <c r="A402" s="111" t="s">
        <v>1435</v>
      </c>
      <c r="B402" s="112" t="s">
        <v>1028</v>
      </c>
      <c r="C402" s="111" t="s">
        <v>1019</v>
      </c>
      <c r="D402" s="111" t="s">
        <v>960</v>
      </c>
      <c r="E402" s="111" t="s">
        <v>291</v>
      </c>
      <c r="F402" s="111"/>
      <c r="G402" s="113">
        <v>4502.3</v>
      </c>
    </row>
    <row r="403" spans="1:7" ht="12.75">
      <c r="A403" s="111" t="s">
        <v>1436</v>
      </c>
      <c r="B403" s="112" t="s">
        <v>1029</v>
      </c>
      <c r="C403" s="111" t="s">
        <v>1019</v>
      </c>
      <c r="D403" s="111" t="s">
        <v>960</v>
      </c>
      <c r="E403" s="111" t="s">
        <v>292</v>
      </c>
      <c r="F403" s="111"/>
      <c r="G403" s="113">
        <v>4502.3</v>
      </c>
    </row>
    <row r="404" spans="1:7" ht="56.25">
      <c r="A404" s="111" t="s">
        <v>1437</v>
      </c>
      <c r="B404" s="112" t="s">
        <v>1929</v>
      </c>
      <c r="C404" s="111" t="s">
        <v>1019</v>
      </c>
      <c r="D404" s="111" t="s">
        <v>960</v>
      </c>
      <c r="E404" s="111" t="s">
        <v>1930</v>
      </c>
      <c r="F404" s="111"/>
      <c r="G404" s="113">
        <v>4502.3</v>
      </c>
    </row>
    <row r="405" spans="1:7" ht="22.5">
      <c r="A405" s="111" t="s">
        <v>1438</v>
      </c>
      <c r="B405" s="112" t="s">
        <v>865</v>
      </c>
      <c r="C405" s="111" t="s">
        <v>1019</v>
      </c>
      <c r="D405" s="111" t="s">
        <v>960</v>
      </c>
      <c r="E405" s="111" t="s">
        <v>1930</v>
      </c>
      <c r="F405" s="111" t="s">
        <v>2</v>
      </c>
      <c r="G405" s="113">
        <v>4502.3</v>
      </c>
    </row>
    <row r="406" spans="1:7" ht="12.75">
      <c r="A406" s="114" t="s">
        <v>1439</v>
      </c>
      <c r="B406" s="115" t="s">
        <v>3</v>
      </c>
      <c r="C406" s="114" t="s">
        <v>1019</v>
      </c>
      <c r="D406" s="114" t="s">
        <v>960</v>
      </c>
      <c r="E406" s="114" t="s">
        <v>1930</v>
      </c>
      <c r="F406" s="114" t="s">
        <v>4</v>
      </c>
      <c r="G406" s="116">
        <v>4502.3</v>
      </c>
    </row>
    <row r="407" spans="1:7" ht="12.75">
      <c r="A407" s="111" t="s">
        <v>1440</v>
      </c>
      <c r="B407" s="112" t="s">
        <v>360</v>
      </c>
      <c r="C407" s="111" t="s">
        <v>1019</v>
      </c>
      <c r="D407" s="111" t="s">
        <v>1010</v>
      </c>
      <c r="E407" s="111"/>
      <c r="F407" s="111"/>
      <c r="G407" s="113">
        <v>860</v>
      </c>
    </row>
    <row r="408" spans="1:7" ht="12.75">
      <c r="A408" s="111" t="s">
        <v>1441</v>
      </c>
      <c r="B408" s="112" t="s">
        <v>1011</v>
      </c>
      <c r="C408" s="111" t="s">
        <v>1019</v>
      </c>
      <c r="D408" s="111" t="s">
        <v>1012</v>
      </c>
      <c r="E408" s="111"/>
      <c r="F408" s="111"/>
      <c r="G408" s="113">
        <v>860</v>
      </c>
    </row>
    <row r="409" spans="1:7" ht="22.5">
      <c r="A409" s="111" t="s">
        <v>1442</v>
      </c>
      <c r="B409" s="112" t="s">
        <v>206</v>
      </c>
      <c r="C409" s="111" t="s">
        <v>1019</v>
      </c>
      <c r="D409" s="111" t="s">
        <v>1012</v>
      </c>
      <c r="E409" s="111" t="s">
        <v>5</v>
      </c>
      <c r="F409" s="111"/>
      <c r="G409" s="113">
        <v>860</v>
      </c>
    </row>
    <row r="410" spans="1:7" ht="12.75">
      <c r="A410" s="111" t="s">
        <v>1443</v>
      </c>
      <c r="B410" s="112" t="s">
        <v>241</v>
      </c>
      <c r="C410" s="111" t="s">
        <v>1019</v>
      </c>
      <c r="D410" s="111" t="s">
        <v>1012</v>
      </c>
      <c r="E410" s="111" t="s">
        <v>6</v>
      </c>
      <c r="F410" s="111"/>
      <c r="G410" s="113">
        <v>860</v>
      </c>
    </row>
    <row r="411" spans="1:7" ht="67.5">
      <c r="A411" s="111" t="s">
        <v>1444</v>
      </c>
      <c r="B411" s="117" t="s">
        <v>7</v>
      </c>
      <c r="C411" s="111" t="s">
        <v>1019</v>
      </c>
      <c r="D411" s="111" t="s">
        <v>1012</v>
      </c>
      <c r="E411" s="111" t="s">
        <v>8</v>
      </c>
      <c r="F411" s="111"/>
      <c r="G411" s="113">
        <v>860</v>
      </c>
    </row>
    <row r="412" spans="1:7" ht="45">
      <c r="A412" s="111" t="s">
        <v>1445</v>
      </c>
      <c r="B412" s="112" t="s">
        <v>239</v>
      </c>
      <c r="C412" s="111" t="s">
        <v>1019</v>
      </c>
      <c r="D412" s="111" t="s">
        <v>1012</v>
      </c>
      <c r="E412" s="111" t="s">
        <v>8</v>
      </c>
      <c r="F412" s="111" t="s">
        <v>240</v>
      </c>
      <c r="G412" s="113">
        <v>387</v>
      </c>
    </row>
    <row r="413" spans="1:7" ht="12.75">
      <c r="A413" s="114" t="s">
        <v>1446</v>
      </c>
      <c r="B413" s="115" t="s">
        <v>866</v>
      </c>
      <c r="C413" s="114" t="s">
        <v>1019</v>
      </c>
      <c r="D413" s="114" t="s">
        <v>1012</v>
      </c>
      <c r="E413" s="114" t="s">
        <v>8</v>
      </c>
      <c r="F413" s="114" t="s">
        <v>392</v>
      </c>
      <c r="G413" s="116">
        <v>387</v>
      </c>
    </row>
    <row r="414" spans="1:7" ht="22.5">
      <c r="A414" s="111" t="s">
        <v>1447</v>
      </c>
      <c r="B414" s="112" t="s">
        <v>864</v>
      </c>
      <c r="C414" s="111" t="s">
        <v>1019</v>
      </c>
      <c r="D414" s="111" t="s">
        <v>1012</v>
      </c>
      <c r="E414" s="111" t="s">
        <v>8</v>
      </c>
      <c r="F414" s="111" t="s">
        <v>1023</v>
      </c>
      <c r="G414" s="113">
        <v>223</v>
      </c>
    </row>
    <row r="415" spans="1:7" ht="22.5">
      <c r="A415" s="114" t="s">
        <v>1448</v>
      </c>
      <c r="B415" s="115" t="s">
        <v>1041</v>
      </c>
      <c r="C415" s="114" t="s">
        <v>1019</v>
      </c>
      <c r="D415" s="114" t="s">
        <v>1012</v>
      </c>
      <c r="E415" s="114" t="s">
        <v>8</v>
      </c>
      <c r="F415" s="114" t="s">
        <v>1024</v>
      </c>
      <c r="G415" s="116">
        <v>223</v>
      </c>
    </row>
    <row r="416" spans="1:7" ht="12.75">
      <c r="A416" s="111" t="s">
        <v>1449</v>
      </c>
      <c r="B416" s="112" t="s">
        <v>399</v>
      </c>
      <c r="C416" s="111" t="s">
        <v>1019</v>
      </c>
      <c r="D416" s="111" t="s">
        <v>1012</v>
      </c>
      <c r="E416" s="111" t="s">
        <v>8</v>
      </c>
      <c r="F416" s="111" t="s">
        <v>400</v>
      </c>
      <c r="G416" s="113">
        <v>250</v>
      </c>
    </row>
    <row r="417" spans="1:7" ht="12.75">
      <c r="A417" s="114" t="s">
        <v>2</v>
      </c>
      <c r="B417" s="115" t="s">
        <v>273</v>
      </c>
      <c r="C417" s="114" t="s">
        <v>1019</v>
      </c>
      <c r="D417" s="114" t="s">
        <v>1012</v>
      </c>
      <c r="E417" s="114" t="s">
        <v>8</v>
      </c>
      <c r="F417" s="114" t="s">
        <v>274</v>
      </c>
      <c r="G417" s="116">
        <v>250</v>
      </c>
    </row>
    <row r="418" spans="1:7" ht="22.5">
      <c r="A418" s="111" t="s">
        <v>1450</v>
      </c>
      <c r="B418" s="112" t="s">
        <v>961</v>
      </c>
      <c r="C418" s="111" t="s">
        <v>313</v>
      </c>
      <c r="D418" s="111"/>
      <c r="E418" s="111"/>
      <c r="F418" s="111"/>
      <c r="G418" s="113">
        <v>546356.5</v>
      </c>
    </row>
    <row r="419" spans="1:7" ht="12.75">
      <c r="A419" s="111" t="s">
        <v>1451</v>
      </c>
      <c r="B419" s="112" t="s">
        <v>867</v>
      </c>
      <c r="C419" s="111" t="s">
        <v>313</v>
      </c>
      <c r="D419" s="111" t="s">
        <v>935</v>
      </c>
      <c r="E419" s="111"/>
      <c r="F419" s="111"/>
      <c r="G419" s="113">
        <v>526897.5</v>
      </c>
    </row>
    <row r="420" spans="1:7" ht="12.75">
      <c r="A420" s="111" t="s">
        <v>1452</v>
      </c>
      <c r="B420" s="112" t="s">
        <v>936</v>
      </c>
      <c r="C420" s="111" t="s">
        <v>313</v>
      </c>
      <c r="D420" s="111" t="s">
        <v>937</v>
      </c>
      <c r="E420" s="111"/>
      <c r="F420" s="111"/>
      <c r="G420" s="113">
        <v>136502.9</v>
      </c>
    </row>
    <row r="421" spans="1:7" ht="12.75">
      <c r="A421" s="111" t="s">
        <v>1453</v>
      </c>
      <c r="B421" s="112" t="s">
        <v>209</v>
      </c>
      <c r="C421" s="111" t="s">
        <v>313</v>
      </c>
      <c r="D421" s="111" t="s">
        <v>937</v>
      </c>
      <c r="E421" s="111" t="s">
        <v>9</v>
      </c>
      <c r="F421" s="111"/>
      <c r="G421" s="113">
        <v>136355</v>
      </c>
    </row>
    <row r="422" spans="1:7" ht="22.5">
      <c r="A422" s="111" t="s">
        <v>1454</v>
      </c>
      <c r="B422" s="112" t="s">
        <v>406</v>
      </c>
      <c r="C422" s="111" t="s">
        <v>313</v>
      </c>
      <c r="D422" s="111" t="s">
        <v>937</v>
      </c>
      <c r="E422" s="111" t="s">
        <v>10</v>
      </c>
      <c r="F422" s="111"/>
      <c r="G422" s="113">
        <v>136355</v>
      </c>
    </row>
    <row r="423" spans="1:7" ht="78.75">
      <c r="A423" s="111" t="s">
        <v>1455</v>
      </c>
      <c r="B423" s="117" t="s">
        <v>1091</v>
      </c>
      <c r="C423" s="111" t="s">
        <v>313</v>
      </c>
      <c r="D423" s="111" t="s">
        <v>937</v>
      </c>
      <c r="E423" s="111" t="s">
        <v>1092</v>
      </c>
      <c r="F423" s="111"/>
      <c r="G423" s="113">
        <v>1415.8</v>
      </c>
    </row>
    <row r="424" spans="1:7" ht="45">
      <c r="A424" s="111" t="s">
        <v>1456</v>
      </c>
      <c r="B424" s="112" t="s">
        <v>239</v>
      </c>
      <c r="C424" s="111" t="s">
        <v>313</v>
      </c>
      <c r="D424" s="111" t="s">
        <v>937</v>
      </c>
      <c r="E424" s="111" t="s">
        <v>1092</v>
      </c>
      <c r="F424" s="111" t="s">
        <v>240</v>
      </c>
      <c r="G424" s="113">
        <v>721.4</v>
      </c>
    </row>
    <row r="425" spans="1:7" ht="12.75">
      <c r="A425" s="114" t="s">
        <v>1457</v>
      </c>
      <c r="B425" s="115" t="s">
        <v>866</v>
      </c>
      <c r="C425" s="114" t="s">
        <v>313</v>
      </c>
      <c r="D425" s="114" t="s">
        <v>937</v>
      </c>
      <c r="E425" s="114" t="s">
        <v>1092</v>
      </c>
      <c r="F425" s="114" t="s">
        <v>392</v>
      </c>
      <c r="G425" s="116">
        <v>721.4</v>
      </c>
    </row>
    <row r="426" spans="1:7" ht="22.5">
      <c r="A426" s="111" t="s">
        <v>1458</v>
      </c>
      <c r="B426" s="112" t="s">
        <v>1021</v>
      </c>
      <c r="C426" s="111" t="s">
        <v>313</v>
      </c>
      <c r="D426" s="111" t="s">
        <v>937</v>
      </c>
      <c r="E426" s="111" t="s">
        <v>1092</v>
      </c>
      <c r="F426" s="111" t="s">
        <v>306</v>
      </c>
      <c r="G426" s="113">
        <v>694.3</v>
      </c>
    </row>
    <row r="427" spans="1:7" ht="12.75">
      <c r="A427" s="114" t="s">
        <v>4</v>
      </c>
      <c r="B427" s="115" t="s">
        <v>307</v>
      </c>
      <c r="C427" s="114" t="s">
        <v>313</v>
      </c>
      <c r="D427" s="114" t="s">
        <v>937</v>
      </c>
      <c r="E427" s="114" t="s">
        <v>1092</v>
      </c>
      <c r="F427" s="114" t="s">
        <v>308</v>
      </c>
      <c r="G427" s="116">
        <v>694.3</v>
      </c>
    </row>
    <row r="428" spans="1:7" ht="146.25">
      <c r="A428" s="111" t="s">
        <v>1459</v>
      </c>
      <c r="B428" s="117" t="s">
        <v>587</v>
      </c>
      <c r="C428" s="111" t="s">
        <v>313</v>
      </c>
      <c r="D428" s="111" t="s">
        <v>937</v>
      </c>
      <c r="E428" s="111" t="s">
        <v>11</v>
      </c>
      <c r="F428" s="111"/>
      <c r="G428" s="113">
        <v>30470.4</v>
      </c>
    </row>
    <row r="429" spans="1:7" ht="45">
      <c r="A429" s="111" t="s">
        <v>1460</v>
      </c>
      <c r="B429" s="112" t="s">
        <v>239</v>
      </c>
      <c r="C429" s="111" t="s">
        <v>313</v>
      </c>
      <c r="D429" s="111" t="s">
        <v>937</v>
      </c>
      <c r="E429" s="111" t="s">
        <v>11</v>
      </c>
      <c r="F429" s="111" t="s">
        <v>240</v>
      </c>
      <c r="G429" s="113">
        <v>15506.2</v>
      </c>
    </row>
    <row r="430" spans="1:7" ht="12.75">
      <c r="A430" s="114" t="s">
        <v>1461</v>
      </c>
      <c r="B430" s="115" t="s">
        <v>866</v>
      </c>
      <c r="C430" s="114" t="s">
        <v>313</v>
      </c>
      <c r="D430" s="114" t="s">
        <v>937</v>
      </c>
      <c r="E430" s="114" t="s">
        <v>11</v>
      </c>
      <c r="F430" s="114" t="s">
        <v>392</v>
      </c>
      <c r="G430" s="116">
        <v>15506.2</v>
      </c>
    </row>
    <row r="431" spans="1:7" ht="22.5">
      <c r="A431" s="111" t="s">
        <v>1462</v>
      </c>
      <c r="B431" s="112" t="s">
        <v>1021</v>
      </c>
      <c r="C431" s="111" t="s">
        <v>313</v>
      </c>
      <c r="D431" s="111" t="s">
        <v>937</v>
      </c>
      <c r="E431" s="111" t="s">
        <v>11</v>
      </c>
      <c r="F431" s="111" t="s">
        <v>306</v>
      </c>
      <c r="G431" s="113">
        <v>14956.3</v>
      </c>
    </row>
    <row r="432" spans="1:7" ht="12.75">
      <c r="A432" s="114" t="s">
        <v>1463</v>
      </c>
      <c r="B432" s="115" t="s">
        <v>307</v>
      </c>
      <c r="C432" s="114" t="s">
        <v>313</v>
      </c>
      <c r="D432" s="114" t="s">
        <v>937</v>
      </c>
      <c r="E432" s="114" t="s">
        <v>11</v>
      </c>
      <c r="F432" s="114" t="s">
        <v>308</v>
      </c>
      <c r="G432" s="116">
        <v>14956.3</v>
      </c>
    </row>
    <row r="433" spans="1:7" ht="12.75">
      <c r="A433" s="111" t="s">
        <v>1464</v>
      </c>
      <c r="B433" s="112" t="s">
        <v>1032</v>
      </c>
      <c r="C433" s="111" t="s">
        <v>313</v>
      </c>
      <c r="D433" s="111" t="s">
        <v>937</v>
      </c>
      <c r="E433" s="111" t="s">
        <v>11</v>
      </c>
      <c r="F433" s="111" t="s">
        <v>1033</v>
      </c>
      <c r="G433" s="113">
        <v>7.9</v>
      </c>
    </row>
    <row r="434" spans="1:7" ht="12.75">
      <c r="A434" s="114" t="s">
        <v>1465</v>
      </c>
      <c r="B434" s="115" t="s">
        <v>1034</v>
      </c>
      <c r="C434" s="114" t="s">
        <v>313</v>
      </c>
      <c r="D434" s="114" t="s">
        <v>937</v>
      </c>
      <c r="E434" s="114" t="s">
        <v>11</v>
      </c>
      <c r="F434" s="114" t="s">
        <v>1035</v>
      </c>
      <c r="G434" s="116">
        <v>7.9</v>
      </c>
    </row>
    <row r="435" spans="1:7" ht="146.25">
      <c r="A435" s="111" t="s">
        <v>1466</v>
      </c>
      <c r="B435" s="117" t="s">
        <v>12</v>
      </c>
      <c r="C435" s="111" t="s">
        <v>313</v>
      </c>
      <c r="D435" s="111" t="s">
        <v>937</v>
      </c>
      <c r="E435" s="111" t="s">
        <v>13</v>
      </c>
      <c r="F435" s="111"/>
      <c r="G435" s="113">
        <v>48874.5</v>
      </c>
    </row>
    <row r="436" spans="1:7" ht="45">
      <c r="A436" s="111" t="s">
        <v>1467</v>
      </c>
      <c r="B436" s="112" t="s">
        <v>239</v>
      </c>
      <c r="C436" s="111" t="s">
        <v>313</v>
      </c>
      <c r="D436" s="111" t="s">
        <v>937</v>
      </c>
      <c r="E436" s="111" t="s">
        <v>13</v>
      </c>
      <c r="F436" s="111" t="s">
        <v>240</v>
      </c>
      <c r="G436" s="113">
        <v>21693.9</v>
      </c>
    </row>
    <row r="437" spans="1:7" ht="12.75">
      <c r="A437" s="114" t="s">
        <v>1468</v>
      </c>
      <c r="B437" s="115" t="s">
        <v>866</v>
      </c>
      <c r="C437" s="114" t="s">
        <v>313</v>
      </c>
      <c r="D437" s="114" t="s">
        <v>937</v>
      </c>
      <c r="E437" s="114" t="s">
        <v>13</v>
      </c>
      <c r="F437" s="114" t="s">
        <v>392</v>
      </c>
      <c r="G437" s="116">
        <v>21693.9</v>
      </c>
    </row>
    <row r="438" spans="1:7" ht="22.5">
      <c r="A438" s="111" t="s">
        <v>1469</v>
      </c>
      <c r="B438" s="112" t="s">
        <v>864</v>
      </c>
      <c r="C438" s="111" t="s">
        <v>313</v>
      </c>
      <c r="D438" s="111" t="s">
        <v>937</v>
      </c>
      <c r="E438" s="111" t="s">
        <v>13</v>
      </c>
      <c r="F438" s="111" t="s">
        <v>1023</v>
      </c>
      <c r="G438" s="113">
        <v>1330.6</v>
      </c>
    </row>
    <row r="439" spans="1:7" ht="22.5">
      <c r="A439" s="114" t="s">
        <v>1470</v>
      </c>
      <c r="B439" s="115" t="s">
        <v>1041</v>
      </c>
      <c r="C439" s="114" t="s">
        <v>313</v>
      </c>
      <c r="D439" s="114" t="s">
        <v>937</v>
      </c>
      <c r="E439" s="114" t="s">
        <v>13</v>
      </c>
      <c r="F439" s="114" t="s">
        <v>1024</v>
      </c>
      <c r="G439" s="116">
        <v>1330.6</v>
      </c>
    </row>
    <row r="440" spans="1:7" ht="22.5">
      <c r="A440" s="111" t="s">
        <v>1471</v>
      </c>
      <c r="B440" s="112" t="s">
        <v>1021</v>
      </c>
      <c r="C440" s="111" t="s">
        <v>313</v>
      </c>
      <c r="D440" s="111" t="s">
        <v>937</v>
      </c>
      <c r="E440" s="111" t="s">
        <v>13</v>
      </c>
      <c r="F440" s="111" t="s">
        <v>306</v>
      </c>
      <c r="G440" s="113">
        <v>25848.9</v>
      </c>
    </row>
    <row r="441" spans="1:7" ht="12.75">
      <c r="A441" s="114" t="s">
        <v>1472</v>
      </c>
      <c r="B441" s="115" t="s">
        <v>307</v>
      </c>
      <c r="C441" s="114" t="s">
        <v>313</v>
      </c>
      <c r="D441" s="114" t="s">
        <v>937</v>
      </c>
      <c r="E441" s="114" t="s">
        <v>13</v>
      </c>
      <c r="F441" s="114" t="s">
        <v>308</v>
      </c>
      <c r="G441" s="116">
        <v>25848.9</v>
      </c>
    </row>
    <row r="442" spans="1:7" ht="12.75">
      <c r="A442" s="111" t="s">
        <v>1473</v>
      </c>
      <c r="B442" s="112" t="s">
        <v>1032</v>
      </c>
      <c r="C442" s="111" t="s">
        <v>313</v>
      </c>
      <c r="D442" s="111" t="s">
        <v>937</v>
      </c>
      <c r="E442" s="111" t="s">
        <v>13</v>
      </c>
      <c r="F442" s="111" t="s">
        <v>1033</v>
      </c>
      <c r="G442" s="113">
        <v>1.2</v>
      </c>
    </row>
    <row r="443" spans="1:7" ht="12.75">
      <c r="A443" s="114" t="s">
        <v>1474</v>
      </c>
      <c r="B443" s="115" t="s">
        <v>1034</v>
      </c>
      <c r="C443" s="114" t="s">
        <v>313</v>
      </c>
      <c r="D443" s="114" t="s">
        <v>937</v>
      </c>
      <c r="E443" s="114" t="s">
        <v>13</v>
      </c>
      <c r="F443" s="114" t="s">
        <v>1035</v>
      </c>
      <c r="G443" s="116">
        <v>1.2</v>
      </c>
    </row>
    <row r="444" spans="1:7" ht="56.25">
      <c r="A444" s="111" t="s">
        <v>1475</v>
      </c>
      <c r="B444" s="112" t="s">
        <v>860</v>
      </c>
      <c r="C444" s="111" t="s">
        <v>313</v>
      </c>
      <c r="D444" s="111" t="s">
        <v>937</v>
      </c>
      <c r="E444" s="111" t="s">
        <v>14</v>
      </c>
      <c r="F444" s="111"/>
      <c r="G444" s="113">
        <v>30271.4</v>
      </c>
    </row>
    <row r="445" spans="1:7" ht="45">
      <c r="A445" s="111" t="s">
        <v>1476</v>
      </c>
      <c r="B445" s="112" t="s">
        <v>239</v>
      </c>
      <c r="C445" s="111" t="s">
        <v>313</v>
      </c>
      <c r="D445" s="111" t="s">
        <v>937</v>
      </c>
      <c r="E445" s="111" t="s">
        <v>14</v>
      </c>
      <c r="F445" s="111" t="s">
        <v>240</v>
      </c>
      <c r="G445" s="113">
        <v>14218.7</v>
      </c>
    </row>
    <row r="446" spans="1:7" ht="12.75">
      <c r="A446" s="114" t="s">
        <v>1477</v>
      </c>
      <c r="B446" s="115" t="s">
        <v>866</v>
      </c>
      <c r="C446" s="114" t="s">
        <v>313</v>
      </c>
      <c r="D446" s="114" t="s">
        <v>937</v>
      </c>
      <c r="E446" s="114" t="s">
        <v>14</v>
      </c>
      <c r="F446" s="114" t="s">
        <v>392</v>
      </c>
      <c r="G446" s="116">
        <v>14218.7</v>
      </c>
    </row>
    <row r="447" spans="1:7" ht="22.5">
      <c r="A447" s="111" t="s">
        <v>340</v>
      </c>
      <c r="B447" s="112" t="s">
        <v>864</v>
      </c>
      <c r="C447" s="111" t="s">
        <v>313</v>
      </c>
      <c r="D447" s="111" t="s">
        <v>937</v>
      </c>
      <c r="E447" s="111" t="s">
        <v>14</v>
      </c>
      <c r="F447" s="111" t="s">
        <v>1023</v>
      </c>
      <c r="G447" s="113">
        <v>15736.5</v>
      </c>
    </row>
    <row r="448" spans="1:7" ht="22.5">
      <c r="A448" s="114" t="s">
        <v>1478</v>
      </c>
      <c r="B448" s="115" t="s">
        <v>1041</v>
      </c>
      <c r="C448" s="114" t="s">
        <v>313</v>
      </c>
      <c r="D448" s="114" t="s">
        <v>937</v>
      </c>
      <c r="E448" s="114" t="s">
        <v>14</v>
      </c>
      <c r="F448" s="114" t="s">
        <v>1024</v>
      </c>
      <c r="G448" s="116">
        <v>15736.5</v>
      </c>
    </row>
    <row r="449" spans="1:7" ht="12.75">
      <c r="A449" s="111" t="s">
        <v>1479</v>
      </c>
      <c r="B449" s="112" t="s">
        <v>1032</v>
      </c>
      <c r="C449" s="111" t="s">
        <v>313</v>
      </c>
      <c r="D449" s="111" t="s">
        <v>937</v>
      </c>
      <c r="E449" s="111" t="s">
        <v>14</v>
      </c>
      <c r="F449" s="111" t="s">
        <v>1033</v>
      </c>
      <c r="G449" s="113">
        <v>316.2</v>
      </c>
    </row>
    <row r="450" spans="1:7" ht="12.75">
      <c r="A450" s="114" t="s">
        <v>1480</v>
      </c>
      <c r="B450" s="115" t="s">
        <v>369</v>
      </c>
      <c r="C450" s="114" t="s">
        <v>313</v>
      </c>
      <c r="D450" s="114" t="s">
        <v>937</v>
      </c>
      <c r="E450" s="114" t="s">
        <v>14</v>
      </c>
      <c r="F450" s="114" t="s">
        <v>370</v>
      </c>
      <c r="G450" s="116">
        <v>10</v>
      </c>
    </row>
    <row r="451" spans="1:7" ht="12.75">
      <c r="A451" s="114" t="s">
        <v>1481</v>
      </c>
      <c r="B451" s="115" t="s">
        <v>1034</v>
      </c>
      <c r="C451" s="114" t="s">
        <v>313</v>
      </c>
      <c r="D451" s="114" t="s">
        <v>937</v>
      </c>
      <c r="E451" s="114" t="s">
        <v>14</v>
      </c>
      <c r="F451" s="114" t="s">
        <v>1035</v>
      </c>
      <c r="G451" s="116">
        <v>306.2</v>
      </c>
    </row>
    <row r="452" spans="1:7" ht="56.25">
      <c r="A452" s="111" t="s">
        <v>1482</v>
      </c>
      <c r="B452" s="112" t="s">
        <v>15</v>
      </c>
      <c r="C452" s="111" t="s">
        <v>313</v>
      </c>
      <c r="D452" s="111" t="s">
        <v>937</v>
      </c>
      <c r="E452" s="111" t="s">
        <v>16</v>
      </c>
      <c r="F452" s="111"/>
      <c r="G452" s="113">
        <v>12122.7</v>
      </c>
    </row>
    <row r="453" spans="1:7" ht="22.5">
      <c r="A453" s="111" t="s">
        <v>1483</v>
      </c>
      <c r="B453" s="112" t="s">
        <v>1021</v>
      </c>
      <c r="C453" s="111" t="s">
        <v>313</v>
      </c>
      <c r="D453" s="111" t="s">
        <v>937</v>
      </c>
      <c r="E453" s="111" t="s">
        <v>16</v>
      </c>
      <c r="F453" s="111" t="s">
        <v>306</v>
      </c>
      <c r="G453" s="113">
        <v>12122.7</v>
      </c>
    </row>
    <row r="454" spans="1:7" ht="12.75">
      <c r="A454" s="114" t="s">
        <v>1484</v>
      </c>
      <c r="B454" s="115" t="s">
        <v>307</v>
      </c>
      <c r="C454" s="114" t="s">
        <v>313</v>
      </c>
      <c r="D454" s="114" t="s">
        <v>937</v>
      </c>
      <c r="E454" s="114" t="s">
        <v>16</v>
      </c>
      <c r="F454" s="114" t="s">
        <v>308</v>
      </c>
      <c r="G454" s="116">
        <v>12122.7</v>
      </c>
    </row>
    <row r="455" spans="1:7" ht="56.25">
      <c r="A455" s="111" t="s">
        <v>1485</v>
      </c>
      <c r="B455" s="112" t="s">
        <v>17</v>
      </c>
      <c r="C455" s="111" t="s">
        <v>313</v>
      </c>
      <c r="D455" s="111" t="s">
        <v>937</v>
      </c>
      <c r="E455" s="111" t="s">
        <v>18</v>
      </c>
      <c r="F455" s="111"/>
      <c r="G455" s="113">
        <v>13175.3</v>
      </c>
    </row>
    <row r="456" spans="1:7" ht="22.5">
      <c r="A456" s="111" t="s">
        <v>1486</v>
      </c>
      <c r="B456" s="112" t="s">
        <v>1021</v>
      </c>
      <c r="C456" s="111" t="s">
        <v>313</v>
      </c>
      <c r="D456" s="111" t="s">
        <v>937</v>
      </c>
      <c r="E456" s="111" t="s">
        <v>18</v>
      </c>
      <c r="F456" s="111" t="s">
        <v>306</v>
      </c>
      <c r="G456" s="113">
        <v>13175.3</v>
      </c>
    </row>
    <row r="457" spans="1:7" ht="12.75">
      <c r="A457" s="114" t="s">
        <v>1487</v>
      </c>
      <c r="B457" s="115" t="s">
        <v>307</v>
      </c>
      <c r="C457" s="114" t="s">
        <v>313</v>
      </c>
      <c r="D457" s="114" t="s">
        <v>937</v>
      </c>
      <c r="E457" s="114" t="s">
        <v>18</v>
      </c>
      <c r="F457" s="114" t="s">
        <v>308</v>
      </c>
      <c r="G457" s="116">
        <v>13175.3</v>
      </c>
    </row>
    <row r="458" spans="1:7" ht="78.75">
      <c r="A458" s="111" t="s">
        <v>1488</v>
      </c>
      <c r="B458" s="117" t="s">
        <v>588</v>
      </c>
      <c r="C458" s="111" t="s">
        <v>313</v>
      </c>
      <c r="D458" s="111" t="s">
        <v>937</v>
      </c>
      <c r="E458" s="111" t="s">
        <v>19</v>
      </c>
      <c r="F458" s="111"/>
      <c r="G458" s="113">
        <v>25</v>
      </c>
    </row>
    <row r="459" spans="1:7" ht="45">
      <c r="A459" s="111" t="s">
        <v>1489</v>
      </c>
      <c r="B459" s="112" t="s">
        <v>239</v>
      </c>
      <c r="C459" s="111" t="s">
        <v>313</v>
      </c>
      <c r="D459" s="111" t="s">
        <v>937</v>
      </c>
      <c r="E459" s="111" t="s">
        <v>19</v>
      </c>
      <c r="F459" s="111" t="s">
        <v>240</v>
      </c>
      <c r="G459" s="113">
        <v>25</v>
      </c>
    </row>
    <row r="460" spans="1:7" ht="12.75">
      <c r="A460" s="114" t="s">
        <v>1490</v>
      </c>
      <c r="B460" s="115" t="s">
        <v>866</v>
      </c>
      <c r="C460" s="114" t="s">
        <v>313</v>
      </c>
      <c r="D460" s="114" t="s">
        <v>937</v>
      </c>
      <c r="E460" s="114" t="s">
        <v>19</v>
      </c>
      <c r="F460" s="114" t="s">
        <v>392</v>
      </c>
      <c r="G460" s="116">
        <v>25</v>
      </c>
    </row>
    <row r="461" spans="1:7" ht="22.5">
      <c r="A461" s="111" t="s">
        <v>1491</v>
      </c>
      <c r="B461" s="112" t="s">
        <v>1036</v>
      </c>
      <c r="C461" s="111" t="s">
        <v>313</v>
      </c>
      <c r="D461" s="111" t="s">
        <v>937</v>
      </c>
      <c r="E461" s="111" t="s">
        <v>526</v>
      </c>
      <c r="F461" s="111"/>
      <c r="G461" s="113">
        <v>147.9</v>
      </c>
    </row>
    <row r="462" spans="1:7" ht="12.75">
      <c r="A462" s="111" t="s">
        <v>1492</v>
      </c>
      <c r="B462" s="112" t="s">
        <v>241</v>
      </c>
      <c r="C462" s="111" t="s">
        <v>313</v>
      </c>
      <c r="D462" s="111" t="s">
        <v>937</v>
      </c>
      <c r="E462" s="111" t="s">
        <v>527</v>
      </c>
      <c r="F462" s="111"/>
      <c r="G462" s="113">
        <v>147.9</v>
      </c>
    </row>
    <row r="463" spans="1:7" ht="56.25">
      <c r="A463" s="111" t="s">
        <v>1493</v>
      </c>
      <c r="B463" s="112" t="s">
        <v>1093</v>
      </c>
      <c r="C463" s="111" t="s">
        <v>313</v>
      </c>
      <c r="D463" s="111" t="s">
        <v>937</v>
      </c>
      <c r="E463" s="111" t="s">
        <v>1094</v>
      </c>
      <c r="F463" s="111"/>
      <c r="G463" s="113">
        <v>70.5</v>
      </c>
    </row>
    <row r="464" spans="1:7" ht="22.5">
      <c r="A464" s="111" t="s">
        <v>1494</v>
      </c>
      <c r="B464" s="112" t="s">
        <v>1021</v>
      </c>
      <c r="C464" s="111" t="s">
        <v>313</v>
      </c>
      <c r="D464" s="111" t="s">
        <v>937</v>
      </c>
      <c r="E464" s="111" t="s">
        <v>1094</v>
      </c>
      <c r="F464" s="111" t="s">
        <v>306</v>
      </c>
      <c r="G464" s="113">
        <v>70.5</v>
      </c>
    </row>
    <row r="465" spans="1:7" ht="12.75">
      <c r="A465" s="114" t="s">
        <v>1495</v>
      </c>
      <c r="B465" s="115" t="s">
        <v>307</v>
      </c>
      <c r="C465" s="114" t="s">
        <v>313</v>
      </c>
      <c r="D465" s="114" t="s">
        <v>937</v>
      </c>
      <c r="E465" s="114" t="s">
        <v>1094</v>
      </c>
      <c r="F465" s="114" t="s">
        <v>308</v>
      </c>
      <c r="G465" s="116">
        <v>70.5</v>
      </c>
    </row>
    <row r="466" spans="1:7" ht="33.75">
      <c r="A466" s="111" t="s">
        <v>1496</v>
      </c>
      <c r="B466" s="112" t="s">
        <v>1095</v>
      </c>
      <c r="C466" s="111" t="s">
        <v>313</v>
      </c>
      <c r="D466" s="111" t="s">
        <v>937</v>
      </c>
      <c r="E466" s="111" t="s">
        <v>20</v>
      </c>
      <c r="F466" s="111"/>
      <c r="G466" s="113">
        <v>76.4</v>
      </c>
    </row>
    <row r="467" spans="1:7" ht="22.5">
      <c r="A467" s="111" t="s">
        <v>1497</v>
      </c>
      <c r="B467" s="112" t="s">
        <v>864</v>
      </c>
      <c r="C467" s="111" t="s">
        <v>313</v>
      </c>
      <c r="D467" s="111" t="s">
        <v>937</v>
      </c>
      <c r="E467" s="111" t="s">
        <v>20</v>
      </c>
      <c r="F467" s="111" t="s">
        <v>1023</v>
      </c>
      <c r="G467" s="113">
        <v>76.4</v>
      </c>
    </row>
    <row r="468" spans="1:7" ht="22.5">
      <c r="A468" s="114" t="s">
        <v>1498</v>
      </c>
      <c r="B468" s="115" t="s">
        <v>1041</v>
      </c>
      <c r="C468" s="114" t="s">
        <v>313</v>
      </c>
      <c r="D468" s="114" t="s">
        <v>937</v>
      </c>
      <c r="E468" s="114" t="s">
        <v>20</v>
      </c>
      <c r="F468" s="114" t="s">
        <v>1024</v>
      </c>
      <c r="G468" s="116">
        <v>76.4</v>
      </c>
    </row>
    <row r="469" spans="1:7" ht="56.25">
      <c r="A469" s="111" t="s">
        <v>1499</v>
      </c>
      <c r="B469" s="112" t="s">
        <v>1096</v>
      </c>
      <c r="C469" s="111" t="s">
        <v>313</v>
      </c>
      <c r="D469" s="111" t="s">
        <v>937</v>
      </c>
      <c r="E469" s="111" t="s">
        <v>1097</v>
      </c>
      <c r="F469" s="111"/>
      <c r="G469" s="113">
        <v>1</v>
      </c>
    </row>
    <row r="470" spans="1:7" ht="22.5">
      <c r="A470" s="111" t="s">
        <v>1500</v>
      </c>
      <c r="B470" s="112" t="s">
        <v>1021</v>
      </c>
      <c r="C470" s="111" t="s">
        <v>313</v>
      </c>
      <c r="D470" s="111" t="s">
        <v>937</v>
      </c>
      <c r="E470" s="111" t="s">
        <v>1097</v>
      </c>
      <c r="F470" s="111" t="s">
        <v>306</v>
      </c>
      <c r="G470" s="113">
        <v>1</v>
      </c>
    </row>
    <row r="471" spans="1:7" ht="12.75">
      <c r="A471" s="114" t="s">
        <v>1501</v>
      </c>
      <c r="B471" s="115" t="s">
        <v>307</v>
      </c>
      <c r="C471" s="114" t="s">
        <v>313</v>
      </c>
      <c r="D471" s="114" t="s">
        <v>937</v>
      </c>
      <c r="E471" s="114" t="s">
        <v>1097</v>
      </c>
      <c r="F471" s="114" t="s">
        <v>308</v>
      </c>
      <c r="G471" s="116">
        <v>1</v>
      </c>
    </row>
    <row r="472" spans="1:7" ht="12.75">
      <c r="A472" s="111" t="s">
        <v>1502</v>
      </c>
      <c r="B472" s="112" t="s">
        <v>938</v>
      </c>
      <c r="C472" s="111" t="s">
        <v>313</v>
      </c>
      <c r="D472" s="111" t="s">
        <v>939</v>
      </c>
      <c r="E472" s="111"/>
      <c r="F472" s="111"/>
      <c r="G472" s="113">
        <v>337027.6</v>
      </c>
    </row>
    <row r="473" spans="1:7" ht="12.75">
      <c r="A473" s="111" t="s">
        <v>1503</v>
      </c>
      <c r="B473" s="112" t="s">
        <v>209</v>
      </c>
      <c r="C473" s="111" t="s">
        <v>313</v>
      </c>
      <c r="D473" s="111" t="s">
        <v>939</v>
      </c>
      <c r="E473" s="111" t="s">
        <v>9</v>
      </c>
      <c r="F473" s="111"/>
      <c r="G473" s="113">
        <v>336989.1</v>
      </c>
    </row>
    <row r="474" spans="1:7" ht="22.5">
      <c r="A474" s="111" t="s">
        <v>1504</v>
      </c>
      <c r="B474" s="112" t="s">
        <v>406</v>
      </c>
      <c r="C474" s="111" t="s">
        <v>313</v>
      </c>
      <c r="D474" s="111" t="s">
        <v>939</v>
      </c>
      <c r="E474" s="111" t="s">
        <v>10</v>
      </c>
      <c r="F474" s="111"/>
      <c r="G474" s="113">
        <v>336889.1</v>
      </c>
    </row>
    <row r="475" spans="1:7" ht="78.75">
      <c r="A475" s="111" t="s">
        <v>1505</v>
      </c>
      <c r="B475" s="117" t="s">
        <v>1091</v>
      </c>
      <c r="C475" s="111" t="s">
        <v>313</v>
      </c>
      <c r="D475" s="111" t="s">
        <v>939</v>
      </c>
      <c r="E475" s="111" t="s">
        <v>1092</v>
      </c>
      <c r="F475" s="111"/>
      <c r="G475" s="113">
        <v>2886.9</v>
      </c>
    </row>
    <row r="476" spans="1:7" ht="45">
      <c r="A476" s="111" t="s">
        <v>1506</v>
      </c>
      <c r="B476" s="112" t="s">
        <v>239</v>
      </c>
      <c r="C476" s="111" t="s">
        <v>313</v>
      </c>
      <c r="D476" s="111" t="s">
        <v>939</v>
      </c>
      <c r="E476" s="111" t="s">
        <v>1092</v>
      </c>
      <c r="F476" s="111" t="s">
        <v>240</v>
      </c>
      <c r="G476" s="113">
        <v>278.4</v>
      </c>
    </row>
    <row r="477" spans="1:7" ht="12.75">
      <c r="A477" s="114" t="s">
        <v>1507</v>
      </c>
      <c r="B477" s="115" t="s">
        <v>866</v>
      </c>
      <c r="C477" s="114" t="s">
        <v>313</v>
      </c>
      <c r="D477" s="114" t="s">
        <v>939</v>
      </c>
      <c r="E477" s="114" t="s">
        <v>1092</v>
      </c>
      <c r="F477" s="114" t="s">
        <v>392</v>
      </c>
      <c r="G477" s="116">
        <v>278.4</v>
      </c>
    </row>
    <row r="478" spans="1:7" ht="22.5">
      <c r="A478" s="111" t="s">
        <v>1508</v>
      </c>
      <c r="B478" s="112" t="s">
        <v>1021</v>
      </c>
      <c r="C478" s="111" t="s">
        <v>313</v>
      </c>
      <c r="D478" s="111" t="s">
        <v>939</v>
      </c>
      <c r="E478" s="111" t="s">
        <v>1092</v>
      </c>
      <c r="F478" s="111" t="s">
        <v>306</v>
      </c>
      <c r="G478" s="113">
        <v>2608.5</v>
      </c>
    </row>
    <row r="479" spans="1:7" ht="12.75">
      <c r="A479" s="114" t="s">
        <v>1509</v>
      </c>
      <c r="B479" s="115" t="s">
        <v>307</v>
      </c>
      <c r="C479" s="114" t="s">
        <v>313</v>
      </c>
      <c r="D479" s="114" t="s">
        <v>939</v>
      </c>
      <c r="E479" s="114" t="s">
        <v>1092</v>
      </c>
      <c r="F479" s="114" t="s">
        <v>308</v>
      </c>
      <c r="G479" s="116">
        <v>2608.5</v>
      </c>
    </row>
    <row r="480" spans="1:7" ht="146.25">
      <c r="A480" s="111" t="s">
        <v>1510</v>
      </c>
      <c r="B480" s="117" t="s">
        <v>589</v>
      </c>
      <c r="C480" s="111" t="s">
        <v>313</v>
      </c>
      <c r="D480" s="111" t="s">
        <v>939</v>
      </c>
      <c r="E480" s="111" t="s">
        <v>21</v>
      </c>
      <c r="F480" s="111"/>
      <c r="G480" s="113">
        <v>34901.5</v>
      </c>
    </row>
    <row r="481" spans="1:7" ht="45">
      <c r="A481" s="111" t="s">
        <v>1511</v>
      </c>
      <c r="B481" s="112" t="s">
        <v>239</v>
      </c>
      <c r="C481" s="111" t="s">
        <v>313</v>
      </c>
      <c r="D481" s="111" t="s">
        <v>939</v>
      </c>
      <c r="E481" s="111" t="s">
        <v>21</v>
      </c>
      <c r="F481" s="111" t="s">
        <v>240</v>
      </c>
      <c r="G481" s="113">
        <v>2364.9</v>
      </c>
    </row>
    <row r="482" spans="1:7" ht="12.75">
      <c r="A482" s="114" t="s">
        <v>1512</v>
      </c>
      <c r="B482" s="115" t="s">
        <v>866</v>
      </c>
      <c r="C482" s="114" t="s">
        <v>313</v>
      </c>
      <c r="D482" s="114" t="s">
        <v>939</v>
      </c>
      <c r="E482" s="114" t="s">
        <v>21</v>
      </c>
      <c r="F482" s="114" t="s">
        <v>392</v>
      </c>
      <c r="G482" s="116">
        <v>2364.9</v>
      </c>
    </row>
    <row r="483" spans="1:7" ht="22.5">
      <c r="A483" s="111" t="s">
        <v>1513</v>
      </c>
      <c r="B483" s="112" t="s">
        <v>1021</v>
      </c>
      <c r="C483" s="111" t="s">
        <v>313</v>
      </c>
      <c r="D483" s="111" t="s">
        <v>939</v>
      </c>
      <c r="E483" s="111" t="s">
        <v>21</v>
      </c>
      <c r="F483" s="111" t="s">
        <v>306</v>
      </c>
      <c r="G483" s="113">
        <v>32536.6</v>
      </c>
    </row>
    <row r="484" spans="1:7" ht="12.75">
      <c r="A484" s="114" t="s">
        <v>1514</v>
      </c>
      <c r="B484" s="115" t="s">
        <v>307</v>
      </c>
      <c r="C484" s="114" t="s">
        <v>313</v>
      </c>
      <c r="D484" s="114" t="s">
        <v>939</v>
      </c>
      <c r="E484" s="114" t="s">
        <v>21</v>
      </c>
      <c r="F484" s="114" t="s">
        <v>308</v>
      </c>
      <c r="G484" s="116">
        <v>32536.6</v>
      </c>
    </row>
    <row r="485" spans="1:7" ht="56.25">
      <c r="A485" s="111" t="s">
        <v>1515</v>
      </c>
      <c r="B485" s="112" t="s">
        <v>1098</v>
      </c>
      <c r="C485" s="111" t="s">
        <v>313</v>
      </c>
      <c r="D485" s="111" t="s">
        <v>939</v>
      </c>
      <c r="E485" s="111" t="s">
        <v>1099</v>
      </c>
      <c r="F485" s="111"/>
      <c r="G485" s="113">
        <v>2737</v>
      </c>
    </row>
    <row r="486" spans="1:7" ht="22.5">
      <c r="A486" s="111" t="s">
        <v>1516</v>
      </c>
      <c r="B486" s="112" t="s">
        <v>864</v>
      </c>
      <c r="C486" s="111" t="s">
        <v>313</v>
      </c>
      <c r="D486" s="111" t="s">
        <v>939</v>
      </c>
      <c r="E486" s="111" t="s">
        <v>1099</v>
      </c>
      <c r="F486" s="111" t="s">
        <v>1023</v>
      </c>
      <c r="G486" s="113">
        <v>68.7</v>
      </c>
    </row>
    <row r="487" spans="1:7" ht="22.5">
      <c r="A487" s="114" t="s">
        <v>1517</v>
      </c>
      <c r="B487" s="115" t="s">
        <v>1041</v>
      </c>
      <c r="C487" s="114" t="s">
        <v>313</v>
      </c>
      <c r="D487" s="114" t="s">
        <v>939</v>
      </c>
      <c r="E487" s="114" t="s">
        <v>1099</v>
      </c>
      <c r="F487" s="114" t="s">
        <v>1024</v>
      </c>
      <c r="G487" s="116">
        <v>68.7</v>
      </c>
    </row>
    <row r="488" spans="1:7" ht="22.5">
      <c r="A488" s="111" t="s">
        <v>1518</v>
      </c>
      <c r="B488" s="112" t="s">
        <v>1021</v>
      </c>
      <c r="C488" s="111" t="s">
        <v>313</v>
      </c>
      <c r="D488" s="111" t="s">
        <v>939</v>
      </c>
      <c r="E488" s="111" t="s">
        <v>1099</v>
      </c>
      <c r="F488" s="111" t="s">
        <v>306</v>
      </c>
      <c r="G488" s="113">
        <v>2668.3</v>
      </c>
    </row>
    <row r="489" spans="1:7" ht="12.75">
      <c r="A489" s="114" t="s">
        <v>1519</v>
      </c>
      <c r="B489" s="115" t="s">
        <v>307</v>
      </c>
      <c r="C489" s="114" t="s">
        <v>313</v>
      </c>
      <c r="D489" s="114" t="s">
        <v>939</v>
      </c>
      <c r="E489" s="114" t="s">
        <v>1099</v>
      </c>
      <c r="F489" s="114" t="s">
        <v>308</v>
      </c>
      <c r="G489" s="116">
        <v>2668.3</v>
      </c>
    </row>
    <row r="490" spans="1:7" ht="135">
      <c r="A490" s="111" t="s">
        <v>1520</v>
      </c>
      <c r="B490" s="117" t="s">
        <v>22</v>
      </c>
      <c r="C490" s="111" t="s">
        <v>313</v>
      </c>
      <c r="D490" s="111" t="s">
        <v>939</v>
      </c>
      <c r="E490" s="111" t="s">
        <v>23</v>
      </c>
      <c r="F490" s="111"/>
      <c r="G490" s="113">
        <v>191292.7</v>
      </c>
    </row>
    <row r="491" spans="1:7" ht="45">
      <c r="A491" s="111" t="s">
        <v>1521</v>
      </c>
      <c r="B491" s="112" t="s">
        <v>239</v>
      </c>
      <c r="C491" s="111" t="s">
        <v>313</v>
      </c>
      <c r="D491" s="111" t="s">
        <v>939</v>
      </c>
      <c r="E491" s="111" t="s">
        <v>23</v>
      </c>
      <c r="F491" s="111" t="s">
        <v>240</v>
      </c>
      <c r="G491" s="113">
        <v>17640.8</v>
      </c>
    </row>
    <row r="492" spans="1:7" ht="12.75">
      <c r="A492" s="114" t="s">
        <v>1522</v>
      </c>
      <c r="B492" s="115" t="s">
        <v>866</v>
      </c>
      <c r="C492" s="114" t="s">
        <v>313</v>
      </c>
      <c r="D492" s="114" t="s">
        <v>939</v>
      </c>
      <c r="E492" s="114" t="s">
        <v>23</v>
      </c>
      <c r="F492" s="114" t="s">
        <v>392</v>
      </c>
      <c r="G492" s="116">
        <v>17640.8</v>
      </c>
    </row>
    <row r="493" spans="1:7" ht="22.5">
      <c r="A493" s="111" t="s">
        <v>1523</v>
      </c>
      <c r="B493" s="112" t="s">
        <v>864</v>
      </c>
      <c r="C493" s="111" t="s">
        <v>313</v>
      </c>
      <c r="D493" s="111" t="s">
        <v>939</v>
      </c>
      <c r="E493" s="111" t="s">
        <v>23</v>
      </c>
      <c r="F493" s="111" t="s">
        <v>1023</v>
      </c>
      <c r="G493" s="113">
        <v>913.5</v>
      </c>
    </row>
    <row r="494" spans="1:7" ht="22.5">
      <c r="A494" s="114" t="s">
        <v>1524</v>
      </c>
      <c r="B494" s="115" t="s">
        <v>1041</v>
      </c>
      <c r="C494" s="114" t="s">
        <v>313</v>
      </c>
      <c r="D494" s="114" t="s">
        <v>939</v>
      </c>
      <c r="E494" s="114" t="s">
        <v>23</v>
      </c>
      <c r="F494" s="114" t="s">
        <v>1024</v>
      </c>
      <c r="G494" s="116">
        <v>913.5</v>
      </c>
    </row>
    <row r="495" spans="1:7" ht="22.5">
      <c r="A495" s="111" t="s">
        <v>1525</v>
      </c>
      <c r="B495" s="112" t="s">
        <v>1021</v>
      </c>
      <c r="C495" s="111" t="s">
        <v>313</v>
      </c>
      <c r="D495" s="111" t="s">
        <v>939</v>
      </c>
      <c r="E495" s="111" t="s">
        <v>23</v>
      </c>
      <c r="F495" s="111" t="s">
        <v>306</v>
      </c>
      <c r="G495" s="113">
        <v>172738.3</v>
      </c>
    </row>
    <row r="496" spans="1:7" ht="12.75">
      <c r="A496" s="114" t="s">
        <v>1526</v>
      </c>
      <c r="B496" s="115" t="s">
        <v>307</v>
      </c>
      <c r="C496" s="114" t="s">
        <v>313</v>
      </c>
      <c r="D496" s="114" t="s">
        <v>939</v>
      </c>
      <c r="E496" s="114" t="s">
        <v>23</v>
      </c>
      <c r="F496" s="114" t="s">
        <v>308</v>
      </c>
      <c r="G496" s="116">
        <v>172738.3</v>
      </c>
    </row>
    <row r="497" spans="1:7" ht="12.75">
      <c r="A497" s="111" t="s">
        <v>1527</v>
      </c>
      <c r="B497" s="112" t="s">
        <v>1032</v>
      </c>
      <c r="C497" s="111" t="s">
        <v>313</v>
      </c>
      <c r="D497" s="111" t="s">
        <v>939</v>
      </c>
      <c r="E497" s="111" t="s">
        <v>23</v>
      </c>
      <c r="F497" s="111" t="s">
        <v>1033</v>
      </c>
      <c r="G497" s="113">
        <v>0.1</v>
      </c>
    </row>
    <row r="498" spans="1:7" ht="12.75">
      <c r="A498" s="114" t="s">
        <v>1528</v>
      </c>
      <c r="B498" s="115" t="s">
        <v>1034</v>
      </c>
      <c r="C498" s="114" t="s">
        <v>313</v>
      </c>
      <c r="D498" s="114" t="s">
        <v>939</v>
      </c>
      <c r="E498" s="114" t="s">
        <v>23</v>
      </c>
      <c r="F498" s="114" t="s">
        <v>1035</v>
      </c>
      <c r="G498" s="116">
        <v>0.1</v>
      </c>
    </row>
    <row r="499" spans="1:7" ht="56.25">
      <c r="A499" s="111" t="s">
        <v>1529</v>
      </c>
      <c r="B499" s="112" t="s">
        <v>861</v>
      </c>
      <c r="C499" s="111" t="s">
        <v>313</v>
      </c>
      <c r="D499" s="111" t="s">
        <v>939</v>
      </c>
      <c r="E499" s="111" t="s">
        <v>24</v>
      </c>
      <c r="F499" s="111"/>
      <c r="G499" s="113">
        <v>8926.6</v>
      </c>
    </row>
    <row r="500" spans="1:7" ht="45">
      <c r="A500" s="111" t="s">
        <v>1530</v>
      </c>
      <c r="B500" s="112" t="s">
        <v>239</v>
      </c>
      <c r="C500" s="111" t="s">
        <v>313</v>
      </c>
      <c r="D500" s="111" t="s">
        <v>939</v>
      </c>
      <c r="E500" s="111" t="s">
        <v>24</v>
      </c>
      <c r="F500" s="111" t="s">
        <v>240</v>
      </c>
      <c r="G500" s="113">
        <v>4334</v>
      </c>
    </row>
    <row r="501" spans="1:7" ht="12.75">
      <c r="A501" s="114" t="s">
        <v>1531</v>
      </c>
      <c r="B501" s="115" t="s">
        <v>866</v>
      </c>
      <c r="C501" s="114" t="s">
        <v>313</v>
      </c>
      <c r="D501" s="114" t="s">
        <v>939</v>
      </c>
      <c r="E501" s="114" t="s">
        <v>24</v>
      </c>
      <c r="F501" s="114" t="s">
        <v>392</v>
      </c>
      <c r="G501" s="116">
        <v>4334</v>
      </c>
    </row>
    <row r="502" spans="1:7" ht="22.5">
      <c r="A502" s="111" t="s">
        <v>1532</v>
      </c>
      <c r="B502" s="112" t="s">
        <v>864</v>
      </c>
      <c r="C502" s="111" t="s">
        <v>313</v>
      </c>
      <c r="D502" s="111" t="s">
        <v>939</v>
      </c>
      <c r="E502" s="111" t="s">
        <v>24</v>
      </c>
      <c r="F502" s="111" t="s">
        <v>1023</v>
      </c>
      <c r="G502" s="113">
        <v>4555.3</v>
      </c>
    </row>
    <row r="503" spans="1:7" ht="22.5">
      <c r="A503" s="114" t="s">
        <v>1533</v>
      </c>
      <c r="B503" s="115" t="s">
        <v>1041</v>
      </c>
      <c r="C503" s="114" t="s">
        <v>313</v>
      </c>
      <c r="D503" s="114" t="s">
        <v>939</v>
      </c>
      <c r="E503" s="114" t="s">
        <v>24</v>
      </c>
      <c r="F503" s="114" t="s">
        <v>1024</v>
      </c>
      <c r="G503" s="116">
        <v>4555.3</v>
      </c>
    </row>
    <row r="504" spans="1:7" ht="12.75">
      <c r="A504" s="111" t="s">
        <v>1534</v>
      </c>
      <c r="B504" s="112" t="s">
        <v>1032</v>
      </c>
      <c r="C504" s="111" t="s">
        <v>313</v>
      </c>
      <c r="D504" s="111" t="s">
        <v>939</v>
      </c>
      <c r="E504" s="111" t="s">
        <v>24</v>
      </c>
      <c r="F504" s="111" t="s">
        <v>1033</v>
      </c>
      <c r="G504" s="113">
        <v>37.3</v>
      </c>
    </row>
    <row r="505" spans="1:7" ht="12.75">
      <c r="A505" s="114" t="s">
        <v>1535</v>
      </c>
      <c r="B505" s="115" t="s">
        <v>1034</v>
      </c>
      <c r="C505" s="114" t="s">
        <v>313</v>
      </c>
      <c r="D505" s="114" t="s">
        <v>939</v>
      </c>
      <c r="E505" s="114" t="s">
        <v>24</v>
      </c>
      <c r="F505" s="114" t="s">
        <v>1035</v>
      </c>
      <c r="G505" s="116">
        <v>37.3</v>
      </c>
    </row>
    <row r="506" spans="1:7" ht="78.75">
      <c r="A506" s="111" t="s">
        <v>1536</v>
      </c>
      <c r="B506" s="117" t="s">
        <v>264</v>
      </c>
      <c r="C506" s="111" t="s">
        <v>313</v>
      </c>
      <c r="D506" s="111" t="s">
        <v>939</v>
      </c>
      <c r="E506" s="111" t="s">
        <v>26</v>
      </c>
      <c r="F506" s="111"/>
      <c r="G506" s="113">
        <v>27760</v>
      </c>
    </row>
    <row r="507" spans="1:7" ht="12.75">
      <c r="A507" s="111" t="s">
        <v>1537</v>
      </c>
      <c r="B507" s="112" t="s">
        <v>438</v>
      </c>
      <c r="C507" s="111" t="s">
        <v>313</v>
      </c>
      <c r="D507" s="111" t="s">
        <v>939</v>
      </c>
      <c r="E507" s="111" t="s">
        <v>26</v>
      </c>
      <c r="F507" s="111" t="s">
        <v>574</v>
      </c>
      <c r="G507" s="113">
        <v>27760</v>
      </c>
    </row>
    <row r="508" spans="1:7" ht="12.75">
      <c r="A508" s="114" t="s">
        <v>1538</v>
      </c>
      <c r="B508" s="115" t="s">
        <v>998</v>
      </c>
      <c r="C508" s="114" t="s">
        <v>313</v>
      </c>
      <c r="D508" s="114" t="s">
        <v>939</v>
      </c>
      <c r="E508" s="114" t="s">
        <v>26</v>
      </c>
      <c r="F508" s="114" t="s">
        <v>439</v>
      </c>
      <c r="G508" s="116">
        <v>27760</v>
      </c>
    </row>
    <row r="509" spans="1:7" ht="56.25">
      <c r="A509" s="111" t="s">
        <v>1539</v>
      </c>
      <c r="B509" s="112" t="s">
        <v>15</v>
      </c>
      <c r="C509" s="111" t="s">
        <v>313</v>
      </c>
      <c r="D509" s="111" t="s">
        <v>939</v>
      </c>
      <c r="E509" s="111" t="s">
        <v>16</v>
      </c>
      <c r="F509" s="111"/>
      <c r="G509" s="113">
        <v>38242.5</v>
      </c>
    </row>
    <row r="510" spans="1:7" ht="22.5">
      <c r="A510" s="111" t="s">
        <v>1540</v>
      </c>
      <c r="B510" s="112" t="s">
        <v>1021</v>
      </c>
      <c r="C510" s="111" t="s">
        <v>313</v>
      </c>
      <c r="D510" s="111" t="s">
        <v>939</v>
      </c>
      <c r="E510" s="111" t="s">
        <v>16</v>
      </c>
      <c r="F510" s="111" t="s">
        <v>306</v>
      </c>
      <c r="G510" s="113">
        <v>38242.5</v>
      </c>
    </row>
    <row r="511" spans="1:7" ht="12.75">
      <c r="A511" s="114" t="s">
        <v>1541</v>
      </c>
      <c r="B511" s="115" t="s">
        <v>307</v>
      </c>
      <c r="C511" s="114" t="s">
        <v>313</v>
      </c>
      <c r="D511" s="114" t="s">
        <v>939</v>
      </c>
      <c r="E511" s="114" t="s">
        <v>16</v>
      </c>
      <c r="F511" s="114" t="s">
        <v>308</v>
      </c>
      <c r="G511" s="116">
        <v>38242.5</v>
      </c>
    </row>
    <row r="512" spans="1:7" ht="56.25">
      <c r="A512" s="111" t="s">
        <v>1542</v>
      </c>
      <c r="B512" s="112" t="s">
        <v>17</v>
      </c>
      <c r="C512" s="111" t="s">
        <v>313</v>
      </c>
      <c r="D512" s="111" t="s">
        <v>939</v>
      </c>
      <c r="E512" s="111" t="s">
        <v>18</v>
      </c>
      <c r="F512" s="111"/>
      <c r="G512" s="113">
        <v>30114.4</v>
      </c>
    </row>
    <row r="513" spans="1:7" ht="22.5">
      <c r="A513" s="111" t="s">
        <v>1543</v>
      </c>
      <c r="B513" s="112" t="s">
        <v>1021</v>
      </c>
      <c r="C513" s="111" t="s">
        <v>313</v>
      </c>
      <c r="D513" s="111" t="s">
        <v>939</v>
      </c>
      <c r="E513" s="111" t="s">
        <v>18</v>
      </c>
      <c r="F513" s="111" t="s">
        <v>306</v>
      </c>
      <c r="G513" s="113">
        <v>30114.4</v>
      </c>
    </row>
    <row r="514" spans="1:7" ht="12.75">
      <c r="A514" s="114" t="s">
        <v>1544</v>
      </c>
      <c r="B514" s="115" t="s">
        <v>307</v>
      </c>
      <c r="C514" s="114" t="s">
        <v>313</v>
      </c>
      <c r="D514" s="114" t="s">
        <v>939</v>
      </c>
      <c r="E514" s="114" t="s">
        <v>18</v>
      </c>
      <c r="F514" s="114" t="s">
        <v>308</v>
      </c>
      <c r="G514" s="116">
        <v>30114.4</v>
      </c>
    </row>
    <row r="515" spans="1:7" ht="56.25">
      <c r="A515" s="111" t="s">
        <v>1545</v>
      </c>
      <c r="B515" s="112" t="s">
        <v>1100</v>
      </c>
      <c r="C515" s="111" t="s">
        <v>313</v>
      </c>
      <c r="D515" s="111" t="s">
        <v>939</v>
      </c>
      <c r="E515" s="111" t="s">
        <v>1101</v>
      </c>
      <c r="F515" s="111"/>
      <c r="G515" s="113">
        <v>27.4</v>
      </c>
    </row>
    <row r="516" spans="1:7" ht="22.5">
      <c r="A516" s="111" t="s">
        <v>1546</v>
      </c>
      <c r="B516" s="112" t="s">
        <v>1021</v>
      </c>
      <c r="C516" s="111" t="s">
        <v>313</v>
      </c>
      <c r="D516" s="111" t="s">
        <v>939</v>
      </c>
      <c r="E516" s="111" t="s">
        <v>1101</v>
      </c>
      <c r="F516" s="111" t="s">
        <v>306</v>
      </c>
      <c r="G516" s="113">
        <v>27.4</v>
      </c>
    </row>
    <row r="517" spans="1:7" ht="12.75">
      <c r="A517" s="114" t="s">
        <v>574</v>
      </c>
      <c r="B517" s="115" t="s">
        <v>307</v>
      </c>
      <c r="C517" s="114" t="s">
        <v>313</v>
      </c>
      <c r="D517" s="114" t="s">
        <v>939</v>
      </c>
      <c r="E517" s="114" t="s">
        <v>1101</v>
      </c>
      <c r="F517" s="114" t="s">
        <v>308</v>
      </c>
      <c r="G517" s="116">
        <v>27.4</v>
      </c>
    </row>
    <row r="518" spans="1:7" ht="22.5">
      <c r="A518" s="111" t="s">
        <v>1547</v>
      </c>
      <c r="B518" s="112" t="s">
        <v>265</v>
      </c>
      <c r="C518" s="111" t="s">
        <v>313</v>
      </c>
      <c r="D518" s="111" t="s">
        <v>939</v>
      </c>
      <c r="E518" s="111" t="s">
        <v>27</v>
      </c>
      <c r="F518" s="111"/>
      <c r="G518" s="113">
        <v>100</v>
      </c>
    </row>
    <row r="519" spans="1:7" ht="67.5">
      <c r="A519" s="111" t="s">
        <v>1548</v>
      </c>
      <c r="B519" s="117" t="s">
        <v>863</v>
      </c>
      <c r="C519" s="111" t="s">
        <v>313</v>
      </c>
      <c r="D519" s="111" t="s">
        <v>939</v>
      </c>
      <c r="E519" s="111" t="s">
        <v>28</v>
      </c>
      <c r="F519" s="111"/>
      <c r="G519" s="113">
        <v>100</v>
      </c>
    </row>
    <row r="520" spans="1:7" ht="22.5">
      <c r="A520" s="111" t="s">
        <v>1549</v>
      </c>
      <c r="B520" s="112" t="s">
        <v>864</v>
      </c>
      <c r="C520" s="111" t="s">
        <v>313</v>
      </c>
      <c r="D520" s="111" t="s">
        <v>939</v>
      </c>
      <c r="E520" s="111" t="s">
        <v>28</v>
      </c>
      <c r="F520" s="111" t="s">
        <v>1023</v>
      </c>
      <c r="G520" s="113">
        <v>88.1</v>
      </c>
    </row>
    <row r="521" spans="1:7" ht="22.5">
      <c r="A521" s="114" t="s">
        <v>1550</v>
      </c>
      <c r="B521" s="115" t="s">
        <v>1041</v>
      </c>
      <c r="C521" s="114" t="s">
        <v>313</v>
      </c>
      <c r="D521" s="114" t="s">
        <v>939</v>
      </c>
      <c r="E521" s="114" t="s">
        <v>28</v>
      </c>
      <c r="F521" s="114" t="s">
        <v>1024</v>
      </c>
      <c r="G521" s="116">
        <v>88.1</v>
      </c>
    </row>
    <row r="522" spans="1:7" ht="22.5">
      <c r="A522" s="111" t="s">
        <v>1551</v>
      </c>
      <c r="B522" s="112" t="s">
        <v>1021</v>
      </c>
      <c r="C522" s="111" t="s">
        <v>313</v>
      </c>
      <c r="D522" s="111" t="s">
        <v>939</v>
      </c>
      <c r="E522" s="111" t="s">
        <v>28</v>
      </c>
      <c r="F522" s="111" t="s">
        <v>306</v>
      </c>
      <c r="G522" s="113">
        <v>11.9</v>
      </c>
    </row>
    <row r="523" spans="1:7" ht="12.75">
      <c r="A523" s="114" t="s">
        <v>1552</v>
      </c>
      <c r="B523" s="115" t="s">
        <v>307</v>
      </c>
      <c r="C523" s="114" t="s">
        <v>313</v>
      </c>
      <c r="D523" s="114" t="s">
        <v>939</v>
      </c>
      <c r="E523" s="114" t="s">
        <v>28</v>
      </c>
      <c r="F523" s="114" t="s">
        <v>308</v>
      </c>
      <c r="G523" s="116">
        <v>11.9</v>
      </c>
    </row>
    <row r="524" spans="1:7" ht="22.5">
      <c r="A524" s="111" t="s">
        <v>1553</v>
      </c>
      <c r="B524" s="112" t="s">
        <v>1036</v>
      </c>
      <c r="C524" s="111" t="s">
        <v>313</v>
      </c>
      <c r="D524" s="111" t="s">
        <v>939</v>
      </c>
      <c r="E524" s="111" t="s">
        <v>526</v>
      </c>
      <c r="F524" s="111"/>
      <c r="G524" s="113">
        <v>38.5</v>
      </c>
    </row>
    <row r="525" spans="1:7" ht="12.75">
      <c r="A525" s="111" t="s">
        <v>1554</v>
      </c>
      <c r="B525" s="112" t="s">
        <v>241</v>
      </c>
      <c r="C525" s="111" t="s">
        <v>313</v>
      </c>
      <c r="D525" s="111" t="s">
        <v>939</v>
      </c>
      <c r="E525" s="111" t="s">
        <v>527</v>
      </c>
      <c r="F525" s="111"/>
      <c r="G525" s="113">
        <v>38.5</v>
      </c>
    </row>
    <row r="526" spans="1:7" ht="56.25">
      <c r="A526" s="111" t="s">
        <v>1555</v>
      </c>
      <c r="B526" s="112" t="s">
        <v>1093</v>
      </c>
      <c r="C526" s="111" t="s">
        <v>313</v>
      </c>
      <c r="D526" s="111" t="s">
        <v>939</v>
      </c>
      <c r="E526" s="111" t="s">
        <v>1094</v>
      </c>
      <c r="F526" s="111"/>
      <c r="G526" s="113">
        <v>5.9</v>
      </c>
    </row>
    <row r="527" spans="1:7" ht="22.5">
      <c r="A527" s="111" t="s">
        <v>432</v>
      </c>
      <c r="B527" s="112" t="s">
        <v>864</v>
      </c>
      <c r="C527" s="111" t="s">
        <v>313</v>
      </c>
      <c r="D527" s="111" t="s">
        <v>939</v>
      </c>
      <c r="E527" s="111" t="s">
        <v>1094</v>
      </c>
      <c r="F527" s="111" t="s">
        <v>1023</v>
      </c>
      <c r="G527" s="113">
        <v>5.9</v>
      </c>
    </row>
    <row r="528" spans="1:7" ht="22.5">
      <c r="A528" s="114" t="s">
        <v>1556</v>
      </c>
      <c r="B528" s="115" t="s">
        <v>1041</v>
      </c>
      <c r="C528" s="114" t="s">
        <v>313</v>
      </c>
      <c r="D528" s="114" t="s">
        <v>939</v>
      </c>
      <c r="E528" s="114" t="s">
        <v>1094</v>
      </c>
      <c r="F528" s="114" t="s">
        <v>1024</v>
      </c>
      <c r="G528" s="116">
        <v>5.9</v>
      </c>
    </row>
    <row r="529" spans="1:7" ht="33.75">
      <c r="A529" s="111" t="s">
        <v>1557</v>
      </c>
      <c r="B529" s="112" t="s">
        <v>1095</v>
      </c>
      <c r="C529" s="111" t="s">
        <v>313</v>
      </c>
      <c r="D529" s="111" t="s">
        <v>939</v>
      </c>
      <c r="E529" s="111" t="s">
        <v>20</v>
      </c>
      <c r="F529" s="111"/>
      <c r="G529" s="113">
        <v>32</v>
      </c>
    </row>
    <row r="530" spans="1:7" ht="22.5">
      <c r="A530" s="111" t="s">
        <v>1558</v>
      </c>
      <c r="B530" s="112" t="s">
        <v>864</v>
      </c>
      <c r="C530" s="111" t="s">
        <v>313</v>
      </c>
      <c r="D530" s="111" t="s">
        <v>939</v>
      </c>
      <c r="E530" s="111" t="s">
        <v>20</v>
      </c>
      <c r="F530" s="111" t="s">
        <v>1023</v>
      </c>
      <c r="G530" s="113">
        <v>32</v>
      </c>
    </row>
    <row r="531" spans="1:7" ht="22.5">
      <c r="A531" s="114" t="s">
        <v>1559</v>
      </c>
      <c r="B531" s="115" t="s">
        <v>1041</v>
      </c>
      <c r="C531" s="114" t="s">
        <v>313</v>
      </c>
      <c r="D531" s="114" t="s">
        <v>939</v>
      </c>
      <c r="E531" s="114" t="s">
        <v>20</v>
      </c>
      <c r="F531" s="114" t="s">
        <v>1024</v>
      </c>
      <c r="G531" s="116">
        <v>32</v>
      </c>
    </row>
    <row r="532" spans="1:7" ht="56.25">
      <c r="A532" s="111" t="s">
        <v>1560</v>
      </c>
      <c r="B532" s="112" t="s">
        <v>1096</v>
      </c>
      <c r="C532" s="111" t="s">
        <v>313</v>
      </c>
      <c r="D532" s="111" t="s">
        <v>939</v>
      </c>
      <c r="E532" s="111" t="s">
        <v>1097</v>
      </c>
      <c r="F532" s="111"/>
      <c r="G532" s="113">
        <v>0.6</v>
      </c>
    </row>
    <row r="533" spans="1:7" ht="22.5">
      <c r="A533" s="111" t="s">
        <v>1561</v>
      </c>
      <c r="B533" s="112" t="s">
        <v>864</v>
      </c>
      <c r="C533" s="111" t="s">
        <v>313</v>
      </c>
      <c r="D533" s="111" t="s">
        <v>939</v>
      </c>
      <c r="E533" s="111" t="s">
        <v>1097</v>
      </c>
      <c r="F533" s="111" t="s">
        <v>1023</v>
      </c>
      <c r="G533" s="113">
        <v>0.6</v>
      </c>
    </row>
    <row r="534" spans="1:7" ht="22.5">
      <c r="A534" s="114" t="s">
        <v>1562</v>
      </c>
      <c r="B534" s="115" t="s">
        <v>1041</v>
      </c>
      <c r="C534" s="114" t="s">
        <v>313</v>
      </c>
      <c r="D534" s="114" t="s">
        <v>939</v>
      </c>
      <c r="E534" s="114" t="s">
        <v>1097</v>
      </c>
      <c r="F534" s="114" t="s">
        <v>1024</v>
      </c>
      <c r="G534" s="116">
        <v>0.6</v>
      </c>
    </row>
    <row r="535" spans="1:7" ht="12.75">
      <c r="A535" s="111" t="s">
        <v>1563</v>
      </c>
      <c r="B535" s="112" t="s">
        <v>356</v>
      </c>
      <c r="C535" s="111" t="s">
        <v>313</v>
      </c>
      <c r="D535" s="111" t="s">
        <v>357</v>
      </c>
      <c r="E535" s="111"/>
      <c r="F535" s="111"/>
      <c r="G535" s="113">
        <v>31217.2</v>
      </c>
    </row>
    <row r="536" spans="1:7" ht="12.75">
      <c r="A536" s="111" t="s">
        <v>499</v>
      </c>
      <c r="B536" s="112" t="s">
        <v>209</v>
      </c>
      <c r="C536" s="111" t="s">
        <v>313</v>
      </c>
      <c r="D536" s="111" t="s">
        <v>357</v>
      </c>
      <c r="E536" s="111" t="s">
        <v>9</v>
      </c>
      <c r="F536" s="111"/>
      <c r="G536" s="113">
        <v>31217.2</v>
      </c>
    </row>
    <row r="537" spans="1:7" ht="22.5">
      <c r="A537" s="111" t="s">
        <v>1564</v>
      </c>
      <c r="B537" s="112" t="s">
        <v>406</v>
      </c>
      <c r="C537" s="111" t="s">
        <v>313</v>
      </c>
      <c r="D537" s="111" t="s">
        <v>357</v>
      </c>
      <c r="E537" s="111" t="s">
        <v>10</v>
      </c>
      <c r="F537" s="111"/>
      <c r="G537" s="113">
        <v>31217.2</v>
      </c>
    </row>
    <row r="538" spans="1:7" ht="78.75">
      <c r="A538" s="111" t="s">
        <v>1565</v>
      </c>
      <c r="B538" s="117" t="s">
        <v>1091</v>
      </c>
      <c r="C538" s="111" t="s">
        <v>313</v>
      </c>
      <c r="D538" s="111" t="s">
        <v>357</v>
      </c>
      <c r="E538" s="111" t="s">
        <v>1092</v>
      </c>
      <c r="F538" s="111"/>
      <c r="G538" s="113">
        <v>145</v>
      </c>
    </row>
    <row r="539" spans="1:7" ht="45">
      <c r="A539" s="111" t="s">
        <v>1566</v>
      </c>
      <c r="B539" s="112" t="s">
        <v>239</v>
      </c>
      <c r="C539" s="111" t="s">
        <v>313</v>
      </c>
      <c r="D539" s="111" t="s">
        <v>357</v>
      </c>
      <c r="E539" s="111" t="s">
        <v>1092</v>
      </c>
      <c r="F539" s="111" t="s">
        <v>240</v>
      </c>
      <c r="G539" s="113">
        <v>145</v>
      </c>
    </row>
    <row r="540" spans="1:7" ht="12.75">
      <c r="A540" s="114" t="s">
        <v>1567</v>
      </c>
      <c r="B540" s="115" t="s">
        <v>866</v>
      </c>
      <c r="C540" s="114" t="s">
        <v>313</v>
      </c>
      <c r="D540" s="114" t="s">
        <v>357</v>
      </c>
      <c r="E540" s="114" t="s">
        <v>1092</v>
      </c>
      <c r="F540" s="114" t="s">
        <v>392</v>
      </c>
      <c r="G540" s="116">
        <v>145</v>
      </c>
    </row>
    <row r="541" spans="1:7" ht="78.75">
      <c r="A541" s="111" t="s">
        <v>1568</v>
      </c>
      <c r="B541" s="117" t="s">
        <v>1102</v>
      </c>
      <c r="C541" s="111" t="s">
        <v>313</v>
      </c>
      <c r="D541" s="111" t="s">
        <v>357</v>
      </c>
      <c r="E541" s="111" t="s">
        <v>1103</v>
      </c>
      <c r="F541" s="111"/>
      <c r="G541" s="113">
        <v>596.5</v>
      </c>
    </row>
    <row r="542" spans="1:7" ht="45">
      <c r="A542" s="111" t="s">
        <v>1569</v>
      </c>
      <c r="B542" s="112" t="s">
        <v>239</v>
      </c>
      <c r="C542" s="111" t="s">
        <v>313</v>
      </c>
      <c r="D542" s="111" t="s">
        <v>357</v>
      </c>
      <c r="E542" s="111" t="s">
        <v>1103</v>
      </c>
      <c r="F542" s="111" t="s">
        <v>240</v>
      </c>
      <c r="G542" s="113">
        <v>596.5</v>
      </c>
    </row>
    <row r="543" spans="1:7" ht="12.75">
      <c r="A543" s="114" t="s">
        <v>1570</v>
      </c>
      <c r="B543" s="115" t="s">
        <v>866</v>
      </c>
      <c r="C543" s="114" t="s">
        <v>313</v>
      </c>
      <c r="D543" s="114" t="s">
        <v>357</v>
      </c>
      <c r="E543" s="114" t="s">
        <v>1103</v>
      </c>
      <c r="F543" s="114" t="s">
        <v>392</v>
      </c>
      <c r="G543" s="116">
        <v>596.5</v>
      </c>
    </row>
    <row r="544" spans="1:7" ht="56.25">
      <c r="A544" s="111" t="s">
        <v>1571</v>
      </c>
      <c r="B544" s="112" t="s">
        <v>862</v>
      </c>
      <c r="C544" s="111" t="s">
        <v>313</v>
      </c>
      <c r="D544" s="111" t="s">
        <v>357</v>
      </c>
      <c r="E544" s="111" t="s">
        <v>25</v>
      </c>
      <c r="F544" s="111"/>
      <c r="G544" s="113">
        <v>30377.4</v>
      </c>
    </row>
    <row r="545" spans="1:7" ht="45">
      <c r="A545" s="111" t="s">
        <v>1572</v>
      </c>
      <c r="B545" s="112" t="s">
        <v>239</v>
      </c>
      <c r="C545" s="111" t="s">
        <v>313</v>
      </c>
      <c r="D545" s="111" t="s">
        <v>357</v>
      </c>
      <c r="E545" s="111" t="s">
        <v>25</v>
      </c>
      <c r="F545" s="111" t="s">
        <v>240</v>
      </c>
      <c r="G545" s="113">
        <v>27026.5</v>
      </c>
    </row>
    <row r="546" spans="1:7" ht="12.75">
      <c r="A546" s="114" t="s">
        <v>1573</v>
      </c>
      <c r="B546" s="115" t="s">
        <v>866</v>
      </c>
      <c r="C546" s="114" t="s">
        <v>313</v>
      </c>
      <c r="D546" s="114" t="s">
        <v>357</v>
      </c>
      <c r="E546" s="114" t="s">
        <v>25</v>
      </c>
      <c r="F546" s="114" t="s">
        <v>392</v>
      </c>
      <c r="G546" s="116">
        <v>27026.5</v>
      </c>
    </row>
    <row r="547" spans="1:7" ht="22.5">
      <c r="A547" s="111" t="s">
        <v>442</v>
      </c>
      <c r="B547" s="112" t="s">
        <v>864</v>
      </c>
      <c r="C547" s="111" t="s">
        <v>313</v>
      </c>
      <c r="D547" s="111" t="s">
        <v>357</v>
      </c>
      <c r="E547" s="111" t="s">
        <v>25</v>
      </c>
      <c r="F547" s="111" t="s">
        <v>1023</v>
      </c>
      <c r="G547" s="113">
        <v>3214</v>
      </c>
    </row>
    <row r="548" spans="1:7" ht="22.5">
      <c r="A548" s="114" t="s">
        <v>1574</v>
      </c>
      <c r="B548" s="115" t="s">
        <v>1041</v>
      </c>
      <c r="C548" s="114" t="s">
        <v>313</v>
      </c>
      <c r="D548" s="114" t="s">
        <v>357</v>
      </c>
      <c r="E548" s="114" t="s">
        <v>25</v>
      </c>
      <c r="F548" s="114" t="s">
        <v>1024</v>
      </c>
      <c r="G548" s="116">
        <v>3214</v>
      </c>
    </row>
    <row r="549" spans="1:7" ht="12.75">
      <c r="A549" s="111" t="s">
        <v>1575</v>
      </c>
      <c r="B549" s="112" t="s">
        <v>399</v>
      </c>
      <c r="C549" s="111" t="s">
        <v>313</v>
      </c>
      <c r="D549" s="111" t="s">
        <v>357</v>
      </c>
      <c r="E549" s="111" t="s">
        <v>25</v>
      </c>
      <c r="F549" s="111" t="s">
        <v>400</v>
      </c>
      <c r="G549" s="113">
        <v>39</v>
      </c>
    </row>
    <row r="550" spans="1:7" ht="12.75">
      <c r="A550" s="114" t="s">
        <v>1576</v>
      </c>
      <c r="B550" s="115" t="s">
        <v>273</v>
      </c>
      <c r="C550" s="114" t="s">
        <v>313</v>
      </c>
      <c r="D550" s="114" t="s">
        <v>357</v>
      </c>
      <c r="E550" s="114" t="s">
        <v>25</v>
      </c>
      <c r="F550" s="114" t="s">
        <v>274</v>
      </c>
      <c r="G550" s="116">
        <v>39</v>
      </c>
    </row>
    <row r="551" spans="1:7" ht="12.75">
      <c r="A551" s="111" t="s">
        <v>1577</v>
      </c>
      <c r="B551" s="112" t="s">
        <v>1032</v>
      </c>
      <c r="C551" s="111" t="s">
        <v>313</v>
      </c>
      <c r="D551" s="111" t="s">
        <v>357</v>
      </c>
      <c r="E551" s="111" t="s">
        <v>25</v>
      </c>
      <c r="F551" s="111" t="s">
        <v>1033</v>
      </c>
      <c r="G551" s="113">
        <v>97.8</v>
      </c>
    </row>
    <row r="552" spans="1:7" ht="12.75">
      <c r="A552" s="114" t="s">
        <v>1578</v>
      </c>
      <c r="B552" s="115" t="s">
        <v>1034</v>
      </c>
      <c r="C552" s="114" t="s">
        <v>313</v>
      </c>
      <c r="D552" s="114" t="s">
        <v>357</v>
      </c>
      <c r="E552" s="114" t="s">
        <v>25</v>
      </c>
      <c r="F552" s="114" t="s">
        <v>1035</v>
      </c>
      <c r="G552" s="116">
        <v>97.8</v>
      </c>
    </row>
    <row r="553" spans="1:7" ht="56.25">
      <c r="A553" s="111" t="s">
        <v>1579</v>
      </c>
      <c r="B553" s="112" t="s">
        <v>1104</v>
      </c>
      <c r="C553" s="111" t="s">
        <v>313</v>
      </c>
      <c r="D553" s="111" t="s">
        <v>357</v>
      </c>
      <c r="E553" s="111" t="s">
        <v>1105</v>
      </c>
      <c r="F553" s="111"/>
      <c r="G553" s="113">
        <v>70</v>
      </c>
    </row>
    <row r="554" spans="1:7" ht="12.75">
      <c r="A554" s="111" t="s">
        <v>1580</v>
      </c>
      <c r="B554" s="112" t="s">
        <v>399</v>
      </c>
      <c r="C554" s="111" t="s">
        <v>313</v>
      </c>
      <c r="D554" s="111" t="s">
        <v>357</v>
      </c>
      <c r="E554" s="111" t="s">
        <v>1105</v>
      </c>
      <c r="F554" s="111" t="s">
        <v>400</v>
      </c>
      <c r="G554" s="113">
        <v>70</v>
      </c>
    </row>
    <row r="555" spans="1:7" ht="12.75">
      <c r="A555" s="114" t="s">
        <v>1581</v>
      </c>
      <c r="B555" s="115" t="s">
        <v>273</v>
      </c>
      <c r="C555" s="114" t="s">
        <v>313</v>
      </c>
      <c r="D555" s="114" t="s">
        <v>357</v>
      </c>
      <c r="E555" s="114" t="s">
        <v>1105</v>
      </c>
      <c r="F555" s="114" t="s">
        <v>274</v>
      </c>
      <c r="G555" s="116">
        <v>70</v>
      </c>
    </row>
    <row r="556" spans="1:7" ht="56.25">
      <c r="A556" s="111" t="s">
        <v>1582</v>
      </c>
      <c r="B556" s="112" t="s">
        <v>830</v>
      </c>
      <c r="C556" s="111" t="s">
        <v>313</v>
      </c>
      <c r="D556" s="111" t="s">
        <v>357</v>
      </c>
      <c r="E556" s="111" t="s">
        <v>831</v>
      </c>
      <c r="F556" s="111"/>
      <c r="G556" s="113">
        <v>28.3</v>
      </c>
    </row>
    <row r="557" spans="1:7" ht="22.5">
      <c r="A557" s="111" t="s">
        <v>439</v>
      </c>
      <c r="B557" s="112" t="s">
        <v>864</v>
      </c>
      <c r="C557" s="111" t="s">
        <v>313</v>
      </c>
      <c r="D557" s="111" t="s">
        <v>357</v>
      </c>
      <c r="E557" s="111" t="s">
        <v>831</v>
      </c>
      <c r="F557" s="111" t="s">
        <v>1023</v>
      </c>
      <c r="G557" s="113">
        <v>28.3</v>
      </c>
    </row>
    <row r="558" spans="1:7" ht="22.5">
      <c r="A558" s="114" t="s">
        <v>1583</v>
      </c>
      <c r="B558" s="115" t="s">
        <v>1041</v>
      </c>
      <c r="C558" s="114" t="s">
        <v>313</v>
      </c>
      <c r="D558" s="114" t="s">
        <v>357</v>
      </c>
      <c r="E558" s="114" t="s">
        <v>831</v>
      </c>
      <c r="F558" s="114" t="s">
        <v>1024</v>
      </c>
      <c r="G558" s="116">
        <v>28.3</v>
      </c>
    </row>
    <row r="559" spans="1:7" ht="12.75">
      <c r="A559" s="111" t="s">
        <v>1584</v>
      </c>
      <c r="B559" s="112" t="s">
        <v>358</v>
      </c>
      <c r="C559" s="111" t="s">
        <v>313</v>
      </c>
      <c r="D559" s="111" t="s">
        <v>940</v>
      </c>
      <c r="E559" s="111"/>
      <c r="F559" s="111"/>
      <c r="G559" s="113">
        <v>3496.8</v>
      </c>
    </row>
    <row r="560" spans="1:7" ht="12.75">
      <c r="A560" s="111" t="s">
        <v>766</v>
      </c>
      <c r="B560" s="112" t="s">
        <v>209</v>
      </c>
      <c r="C560" s="111" t="s">
        <v>313</v>
      </c>
      <c r="D560" s="111" t="s">
        <v>940</v>
      </c>
      <c r="E560" s="111" t="s">
        <v>9</v>
      </c>
      <c r="F560" s="111"/>
      <c r="G560" s="113">
        <v>3496.8</v>
      </c>
    </row>
    <row r="561" spans="1:7" ht="22.5">
      <c r="A561" s="111" t="s">
        <v>1585</v>
      </c>
      <c r="B561" s="112" t="s">
        <v>266</v>
      </c>
      <c r="C561" s="111" t="s">
        <v>313</v>
      </c>
      <c r="D561" s="111" t="s">
        <v>940</v>
      </c>
      <c r="E561" s="111" t="s">
        <v>29</v>
      </c>
      <c r="F561" s="111"/>
      <c r="G561" s="113">
        <v>3496.8</v>
      </c>
    </row>
    <row r="562" spans="1:7" ht="45">
      <c r="A562" s="111" t="s">
        <v>1586</v>
      </c>
      <c r="B562" s="112" t="s">
        <v>826</v>
      </c>
      <c r="C562" s="111" t="s">
        <v>313</v>
      </c>
      <c r="D562" s="111" t="s">
        <v>940</v>
      </c>
      <c r="E562" s="111" t="s">
        <v>827</v>
      </c>
      <c r="F562" s="111"/>
      <c r="G562" s="113">
        <v>2332.9</v>
      </c>
    </row>
    <row r="563" spans="1:7" ht="67.5">
      <c r="A563" s="111" t="s">
        <v>1587</v>
      </c>
      <c r="B563" s="117" t="s">
        <v>590</v>
      </c>
      <c r="C563" s="111" t="s">
        <v>313</v>
      </c>
      <c r="D563" s="111" t="s">
        <v>940</v>
      </c>
      <c r="E563" s="111" t="s">
        <v>591</v>
      </c>
      <c r="F563" s="111"/>
      <c r="G563" s="113">
        <v>1728.2</v>
      </c>
    </row>
    <row r="564" spans="1:7" ht="22.5">
      <c r="A564" s="111" t="s">
        <v>1588</v>
      </c>
      <c r="B564" s="112" t="s">
        <v>864</v>
      </c>
      <c r="C564" s="111" t="s">
        <v>313</v>
      </c>
      <c r="D564" s="111" t="s">
        <v>940</v>
      </c>
      <c r="E564" s="111" t="s">
        <v>591</v>
      </c>
      <c r="F564" s="111" t="s">
        <v>1023</v>
      </c>
      <c r="G564" s="113">
        <v>143.5</v>
      </c>
    </row>
    <row r="565" spans="1:7" ht="22.5">
      <c r="A565" s="114" t="s">
        <v>1589</v>
      </c>
      <c r="B565" s="115" t="s">
        <v>1041</v>
      </c>
      <c r="C565" s="114" t="s">
        <v>313</v>
      </c>
      <c r="D565" s="114" t="s">
        <v>940</v>
      </c>
      <c r="E565" s="114" t="s">
        <v>591</v>
      </c>
      <c r="F565" s="114" t="s">
        <v>1024</v>
      </c>
      <c r="G565" s="116">
        <v>143.5</v>
      </c>
    </row>
    <row r="566" spans="1:7" ht="22.5">
      <c r="A566" s="111" t="s">
        <v>1590</v>
      </c>
      <c r="B566" s="112" t="s">
        <v>1021</v>
      </c>
      <c r="C566" s="111" t="s">
        <v>313</v>
      </c>
      <c r="D566" s="111" t="s">
        <v>940</v>
      </c>
      <c r="E566" s="111" t="s">
        <v>591</v>
      </c>
      <c r="F566" s="111" t="s">
        <v>306</v>
      </c>
      <c r="G566" s="113">
        <v>1584.7</v>
      </c>
    </row>
    <row r="567" spans="1:7" ht="12.75">
      <c r="A567" s="114" t="s">
        <v>1591</v>
      </c>
      <c r="B567" s="115" t="s">
        <v>307</v>
      </c>
      <c r="C567" s="114" t="s">
        <v>313</v>
      </c>
      <c r="D567" s="114" t="s">
        <v>940</v>
      </c>
      <c r="E567" s="114" t="s">
        <v>591</v>
      </c>
      <c r="F567" s="114" t="s">
        <v>308</v>
      </c>
      <c r="G567" s="116">
        <v>1584.7</v>
      </c>
    </row>
    <row r="568" spans="1:7" ht="112.5">
      <c r="A568" s="111" t="s">
        <v>1592</v>
      </c>
      <c r="B568" s="117" t="s">
        <v>828</v>
      </c>
      <c r="C568" s="111" t="s">
        <v>313</v>
      </c>
      <c r="D568" s="111" t="s">
        <v>940</v>
      </c>
      <c r="E568" s="111" t="s">
        <v>592</v>
      </c>
      <c r="F568" s="111"/>
      <c r="G568" s="113">
        <v>604.7</v>
      </c>
    </row>
    <row r="569" spans="1:7" ht="22.5">
      <c r="A569" s="111" t="s">
        <v>1593</v>
      </c>
      <c r="B569" s="112" t="s">
        <v>864</v>
      </c>
      <c r="C569" s="111" t="s">
        <v>313</v>
      </c>
      <c r="D569" s="111" t="s">
        <v>940</v>
      </c>
      <c r="E569" s="111" t="s">
        <v>592</v>
      </c>
      <c r="F569" s="111" t="s">
        <v>1023</v>
      </c>
      <c r="G569" s="113">
        <v>604.7</v>
      </c>
    </row>
    <row r="570" spans="1:7" ht="22.5">
      <c r="A570" s="114" t="s">
        <v>1594</v>
      </c>
      <c r="B570" s="115" t="s">
        <v>1041</v>
      </c>
      <c r="C570" s="114" t="s">
        <v>313</v>
      </c>
      <c r="D570" s="114" t="s">
        <v>940</v>
      </c>
      <c r="E570" s="114" t="s">
        <v>592</v>
      </c>
      <c r="F570" s="114" t="s">
        <v>1024</v>
      </c>
      <c r="G570" s="116">
        <v>604.7</v>
      </c>
    </row>
    <row r="571" spans="1:7" ht="45">
      <c r="A571" s="111" t="s">
        <v>1595</v>
      </c>
      <c r="B571" s="112" t="s">
        <v>593</v>
      </c>
      <c r="C571" s="111" t="s">
        <v>313</v>
      </c>
      <c r="D571" s="111" t="s">
        <v>940</v>
      </c>
      <c r="E571" s="111" t="s">
        <v>30</v>
      </c>
      <c r="F571" s="111"/>
      <c r="G571" s="113">
        <v>153.6</v>
      </c>
    </row>
    <row r="572" spans="1:7" ht="22.5">
      <c r="A572" s="111" t="s">
        <v>1596</v>
      </c>
      <c r="B572" s="112" t="s">
        <v>864</v>
      </c>
      <c r="C572" s="111" t="s">
        <v>313</v>
      </c>
      <c r="D572" s="111" t="s">
        <v>940</v>
      </c>
      <c r="E572" s="111" t="s">
        <v>30</v>
      </c>
      <c r="F572" s="111" t="s">
        <v>1023</v>
      </c>
      <c r="G572" s="113">
        <v>153.6</v>
      </c>
    </row>
    <row r="573" spans="1:7" ht="22.5">
      <c r="A573" s="114" t="s">
        <v>1597</v>
      </c>
      <c r="B573" s="115" t="s">
        <v>1041</v>
      </c>
      <c r="C573" s="114" t="s">
        <v>313</v>
      </c>
      <c r="D573" s="114" t="s">
        <v>940</v>
      </c>
      <c r="E573" s="114" t="s">
        <v>30</v>
      </c>
      <c r="F573" s="114" t="s">
        <v>1024</v>
      </c>
      <c r="G573" s="116">
        <v>153.6</v>
      </c>
    </row>
    <row r="574" spans="1:7" ht="78.75">
      <c r="A574" s="111" t="s">
        <v>1598</v>
      </c>
      <c r="B574" s="117" t="s">
        <v>858</v>
      </c>
      <c r="C574" s="111" t="s">
        <v>313</v>
      </c>
      <c r="D574" s="111" t="s">
        <v>940</v>
      </c>
      <c r="E574" s="111" t="s">
        <v>594</v>
      </c>
      <c r="F574" s="111"/>
      <c r="G574" s="113">
        <v>740.7</v>
      </c>
    </row>
    <row r="575" spans="1:7" ht="22.5">
      <c r="A575" s="111" t="s">
        <v>1599</v>
      </c>
      <c r="B575" s="112" t="s">
        <v>864</v>
      </c>
      <c r="C575" s="111" t="s">
        <v>313</v>
      </c>
      <c r="D575" s="111" t="s">
        <v>940</v>
      </c>
      <c r="E575" s="111" t="s">
        <v>594</v>
      </c>
      <c r="F575" s="111" t="s">
        <v>1023</v>
      </c>
      <c r="G575" s="113">
        <v>61.5</v>
      </c>
    </row>
    <row r="576" spans="1:7" ht="22.5">
      <c r="A576" s="114" t="s">
        <v>1600</v>
      </c>
      <c r="B576" s="115" t="s">
        <v>1041</v>
      </c>
      <c r="C576" s="114" t="s">
        <v>313</v>
      </c>
      <c r="D576" s="114" t="s">
        <v>940</v>
      </c>
      <c r="E576" s="114" t="s">
        <v>594</v>
      </c>
      <c r="F576" s="114" t="s">
        <v>1024</v>
      </c>
      <c r="G576" s="116">
        <v>61.5</v>
      </c>
    </row>
    <row r="577" spans="1:7" ht="22.5">
      <c r="A577" s="111" t="s">
        <v>1601</v>
      </c>
      <c r="B577" s="112" t="s">
        <v>1021</v>
      </c>
      <c r="C577" s="111" t="s">
        <v>313</v>
      </c>
      <c r="D577" s="111" t="s">
        <v>940</v>
      </c>
      <c r="E577" s="111" t="s">
        <v>594</v>
      </c>
      <c r="F577" s="111" t="s">
        <v>306</v>
      </c>
      <c r="G577" s="113">
        <v>679.2</v>
      </c>
    </row>
    <row r="578" spans="1:7" ht="12.75">
      <c r="A578" s="114" t="s">
        <v>1602</v>
      </c>
      <c r="B578" s="115" t="s">
        <v>307</v>
      </c>
      <c r="C578" s="114" t="s">
        <v>313</v>
      </c>
      <c r="D578" s="114" t="s">
        <v>940</v>
      </c>
      <c r="E578" s="114" t="s">
        <v>594</v>
      </c>
      <c r="F578" s="114" t="s">
        <v>308</v>
      </c>
      <c r="G578" s="116">
        <v>679.2</v>
      </c>
    </row>
    <row r="579" spans="1:7" ht="112.5">
      <c r="A579" s="111" t="s">
        <v>1603</v>
      </c>
      <c r="B579" s="117" t="s">
        <v>829</v>
      </c>
      <c r="C579" s="111" t="s">
        <v>313</v>
      </c>
      <c r="D579" s="111" t="s">
        <v>940</v>
      </c>
      <c r="E579" s="111" t="s">
        <v>595</v>
      </c>
      <c r="F579" s="111"/>
      <c r="G579" s="113">
        <v>269.6</v>
      </c>
    </row>
    <row r="580" spans="1:7" ht="22.5">
      <c r="A580" s="111" t="s">
        <v>1604</v>
      </c>
      <c r="B580" s="112" t="s">
        <v>864</v>
      </c>
      <c r="C580" s="111" t="s">
        <v>313</v>
      </c>
      <c r="D580" s="111" t="s">
        <v>940</v>
      </c>
      <c r="E580" s="111" t="s">
        <v>595</v>
      </c>
      <c r="F580" s="111" t="s">
        <v>1023</v>
      </c>
      <c r="G580" s="113">
        <v>269.6</v>
      </c>
    </row>
    <row r="581" spans="1:7" ht="22.5">
      <c r="A581" s="114" t="s">
        <v>1605</v>
      </c>
      <c r="B581" s="115" t="s">
        <v>1041</v>
      </c>
      <c r="C581" s="114" t="s">
        <v>313</v>
      </c>
      <c r="D581" s="114" t="s">
        <v>940</v>
      </c>
      <c r="E581" s="114" t="s">
        <v>595</v>
      </c>
      <c r="F581" s="114" t="s">
        <v>1024</v>
      </c>
      <c r="G581" s="116">
        <v>269.6</v>
      </c>
    </row>
    <row r="582" spans="1:7" ht="12.75">
      <c r="A582" s="111" t="s">
        <v>1606</v>
      </c>
      <c r="B582" s="112" t="s">
        <v>941</v>
      </c>
      <c r="C582" s="111" t="s">
        <v>313</v>
      </c>
      <c r="D582" s="111" t="s">
        <v>942</v>
      </c>
      <c r="E582" s="111"/>
      <c r="F582" s="111"/>
      <c r="G582" s="113">
        <v>18653</v>
      </c>
    </row>
    <row r="583" spans="1:7" ht="12.75">
      <c r="A583" s="111" t="s">
        <v>1607</v>
      </c>
      <c r="B583" s="112" t="s">
        <v>209</v>
      </c>
      <c r="C583" s="111" t="s">
        <v>313</v>
      </c>
      <c r="D583" s="111" t="s">
        <v>942</v>
      </c>
      <c r="E583" s="111" t="s">
        <v>9</v>
      </c>
      <c r="F583" s="111"/>
      <c r="G583" s="113">
        <v>18653</v>
      </c>
    </row>
    <row r="584" spans="1:7" ht="22.5">
      <c r="A584" s="111" t="s">
        <v>1608</v>
      </c>
      <c r="B584" s="112" t="s">
        <v>406</v>
      </c>
      <c r="C584" s="111" t="s">
        <v>313</v>
      </c>
      <c r="D584" s="111" t="s">
        <v>942</v>
      </c>
      <c r="E584" s="111" t="s">
        <v>10</v>
      </c>
      <c r="F584" s="111"/>
      <c r="G584" s="113">
        <v>300</v>
      </c>
    </row>
    <row r="585" spans="1:7" ht="56.25">
      <c r="A585" s="111" t="s">
        <v>1609</v>
      </c>
      <c r="B585" s="112" t="s">
        <v>830</v>
      </c>
      <c r="C585" s="111" t="s">
        <v>313</v>
      </c>
      <c r="D585" s="111" t="s">
        <v>942</v>
      </c>
      <c r="E585" s="111" t="s">
        <v>831</v>
      </c>
      <c r="F585" s="111"/>
      <c r="G585" s="113">
        <v>300</v>
      </c>
    </row>
    <row r="586" spans="1:7" ht="22.5">
      <c r="A586" s="111" t="s">
        <v>1610</v>
      </c>
      <c r="B586" s="112" t="s">
        <v>864</v>
      </c>
      <c r="C586" s="111" t="s">
        <v>313</v>
      </c>
      <c r="D586" s="111" t="s">
        <v>942</v>
      </c>
      <c r="E586" s="111" t="s">
        <v>831</v>
      </c>
      <c r="F586" s="111" t="s">
        <v>1023</v>
      </c>
      <c r="G586" s="113">
        <v>300</v>
      </c>
    </row>
    <row r="587" spans="1:7" ht="22.5">
      <c r="A587" s="114" t="s">
        <v>1611</v>
      </c>
      <c r="B587" s="115" t="s">
        <v>1041</v>
      </c>
      <c r="C587" s="114" t="s">
        <v>313</v>
      </c>
      <c r="D587" s="114" t="s">
        <v>942</v>
      </c>
      <c r="E587" s="114" t="s">
        <v>831</v>
      </c>
      <c r="F587" s="114" t="s">
        <v>1024</v>
      </c>
      <c r="G587" s="116">
        <v>300</v>
      </c>
    </row>
    <row r="588" spans="1:7" ht="22.5">
      <c r="A588" s="111" t="s">
        <v>1612</v>
      </c>
      <c r="B588" s="112" t="s">
        <v>267</v>
      </c>
      <c r="C588" s="111" t="s">
        <v>313</v>
      </c>
      <c r="D588" s="111" t="s">
        <v>942</v>
      </c>
      <c r="E588" s="111" t="s">
        <v>31</v>
      </c>
      <c r="F588" s="111"/>
      <c r="G588" s="113">
        <v>18353</v>
      </c>
    </row>
    <row r="589" spans="1:7" ht="112.5">
      <c r="A589" s="111" t="s">
        <v>1613</v>
      </c>
      <c r="B589" s="117" t="s">
        <v>1106</v>
      </c>
      <c r="C589" s="111" t="s">
        <v>313</v>
      </c>
      <c r="D589" s="111" t="s">
        <v>942</v>
      </c>
      <c r="E589" s="111" t="s">
        <v>1107</v>
      </c>
      <c r="F589" s="111"/>
      <c r="G589" s="113">
        <v>247.7</v>
      </c>
    </row>
    <row r="590" spans="1:7" ht="45">
      <c r="A590" s="111" t="s">
        <v>1614</v>
      </c>
      <c r="B590" s="112" t="s">
        <v>239</v>
      </c>
      <c r="C590" s="111" t="s">
        <v>313</v>
      </c>
      <c r="D590" s="111" t="s">
        <v>942</v>
      </c>
      <c r="E590" s="111" t="s">
        <v>1107</v>
      </c>
      <c r="F590" s="111" t="s">
        <v>240</v>
      </c>
      <c r="G590" s="113">
        <v>247.7</v>
      </c>
    </row>
    <row r="591" spans="1:7" ht="12.75">
      <c r="A591" s="114" t="s">
        <v>1615</v>
      </c>
      <c r="B591" s="115" t="s">
        <v>866</v>
      </c>
      <c r="C591" s="114" t="s">
        <v>313</v>
      </c>
      <c r="D591" s="114" t="s">
        <v>942</v>
      </c>
      <c r="E591" s="114" t="s">
        <v>1107</v>
      </c>
      <c r="F591" s="114" t="s">
        <v>392</v>
      </c>
      <c r="G591" s="116">
        <v>247.7</v>
      </c>
    </row>
    <row r="592" spans="1:7" ht="56.25">
      <c r="A592" s="111" t="s">
        <v>1616</v>
      </c>
      <c r="B592" s="112" t="s">
        <v>596</v>
      </c>
      <c r="C592" s="111" t="s">
        <v>313</v>
      </c>
      <c r="D592" s="111" t="s">
        <v>942</v>
      </c>
      <c r="E592" s="111" t="s">
        <v>32</v>
      </c>
      <c r="F592" s="111"/>
      <c r="G592" s="113">
        <v>14372.3</v>
      </c>
    </row>
    <row r="593" spans="1:7" ht="45">
      <c r="A593" s="111" t="s">
        <v>1617</v>
      </c>
      <c r="B593" s="112" t="s">
        <v>239</v>
      </c>
      <c r="C593" s="111" t="s">
        <v>313</v>
      </c>
      <c r="D593" s="111" t="s">
        <v>942</v>
      </c>
      <c r="E593" s="111" t="s">
        <v>32</v>
      </c>
      <c r="F593" s="111" t="s">
        <v>240</v>
      </c>
      <c r="G593" s="113">
        <v>12765.4</v>
      </c>
    </row>
    <row r="594" spans="1:7" ht="12.75">
      <c r="A594" s="114" t="s">
        <v>1618</v>
      </c>
      <c r="B594" s="115" t="s">
        <v>866</v>
      </c>
      <c r="C594" s="114" t="s">
        <v>313</v>
      </c>
      <c r="D594" s="114" t="s">
        <v>942</v>
      </c>
      <c r="E594" s="114" t="s">
        <v>32</v>
      </c>
      <c r="F594" s="114" t="s">
        <v>392</v>
      </c>
      <c r="G594" s="116">
        <v>12765.4</v>
      </c>
    </row>
    <row r="595" spans="1:7" ht="22.5">
      <c r="A595" s="111" t="s">
        <v>1619</v>
      </c>
      <c r="B595" s="112" t="s">
        <v>864</v>
      </c>
      <c r="C595" s="111" t="s">
        <v>313</v>
      </c>
      <c r="D595" s="111" t="s">
        <v>942</v>
      </c>
      <c r="E595" s="111" t="s">
        <v>32</v>
      </c>
      <c r="F595" s="111" t="s">
        <v>1023</v>
      </c>
      <c r="G595" s="113">
        <v>1594.9</v>
      </c>
    </row>
    <row r="596" spans="1:7" ht="22.5">
      <c r="A596" s="114" t="s">
        <v>1620</v>
      </c>
      <c r="B596" s="115" t="s">
        <v>1041</v>
      </c>
      <c r="C596" s="114" t="s">
        <v>313</v>
      </c>
      <c r="D596" s="114" t="s">
        <v>942</v>
      </c>
      <c r="E596" s="114" t="s">
        <v>32</v>
      </c>
      <c r="F596" s="114" t="s">
        <v>1024</v>
      </c>
      <c r="G596" s="116">
        <v>1594.9</v>
      </c>
    </row>
    <row r="597" spans="1:7" ht="12.75">
      <c r="A597" s="111" t="s">
        <v>1621</v>
      </c>
      <c r="B597" s="112" t="s">
        <v>1032</v>
      </c>
      <c r="C597" s="111" t="s">
        <v>313</v>
      </c>
      <c r="D597" s="111" t="s">
        <v>942</v>
      </c>
      <c r="E597" s="111" t="s">
        <v>32</v>
      </c>
      <c r="F597" s="111" t="s">
        <v>1033</v>
      </c>
      <c r="G597" s="113">
        <v>12</v>
      </c>
    </row>
    <row r="598" spans="1:7" ht="12.75">
      <c r="A598" s="114" t="s">
        <v>1622</v>
      </c>
      <c r="B598" s="115" t="s">
        <v>1034</v>
      </c>
      <c r="C598" s="114" t="s">
        <v>313</v>
      </c>
      <c r="D598" s="114" t="s">
        <v>942</v>
      </c>
      <c r="E598" s="114" t="s">
        <v>32</v>
      </c>
      <c r="F598" s="114" t="s">
        <v>1035</v>
      </c>
      <c r="G598" s="116">
        <v>12</v>
      </c>
    </row>
    <row r="599" spans="1:7" ht="56.25">
      <c r="A599" s="111" t="s">
        <v>1623</v>
      </c>
      <c r="B599" s="112" t="s">
        <v>597</v>
      </c>
      <c r="C599" s="111" t="s">
        <v>313</v>
      </c>
      <c r="D599" s="111" t="s">
        <v>942</v>
      </c>
      <c r="E599" s="111" t="s">
        <v>33</v>
      </c>
      <c r="F599" s="111"/>
      <c r="G599" s="113">
        <v>3733</v>
      </c>
    </row>
    <row r="600" spans="1:7" ht="45">
      <c r="A600" s="111" t="s">
        <v>1624</v>
      </c>
      <c r="B600" s="112" t="s">
        <v>239</v>
      </c>
      <c r="C600" s="111" t="s">
        <v>313</v>
      </c>
      <c r="D600" s="111" t="s">
        <v>942</v>
      </c>
      <c r="E600" s="111" t="s">
        <v>33</v>
      </c>
      <c r="F600" s="111" t="s">
        <v>240</v>
      </c>
      <c r="G600" s="113">
        <v>3717.5</v>
      </c>
    </row>
    <row r="601" spans="1:7" ht="22.5">
      <c r="A601" s="114" t="s">
        <v>1625</v>
      </c>
      <c r="B601" s="115" t="s">
        <v>1022</v>
      </c>
      <c r="C601" s="114" t="s">
        <v>313</v>
      </c>
      <c r="D601" s="114" t="s">
        <v>942</v>
      </c>
      <c r="E601" s="114" t="s">
        <v>33</v>
      </c>
      <c r="F601" s="114" t="s">
        <v>982</v>
      </c>
      <c r="G601" s="116">
        <v>3717.5</v>
      </c>
    </row>
    <row r="602" spans="1:7" ht="22.5">
      <c r="A602" s="111" t="s">
        <v>1626</v>
      </c>
      <c r="B602" s="112" t="s">
        <v>864</v>
      </c>
      <c r="C602" s="111" t="s">
        <v>313</v>
      </c>
      <c r="D602" s="111" t="s">
        <v>942</v>
      </c>
      <c r="E602" s="111" t="s">
        <v>33</v>
      </c>
      <c r="F602" s="111" t="s">
        <v>1023</v>
      </c>
      <c r="G602" s="113">
        <v>15</v>
      </c>
    </row>
    <row r="603" spans="1:7" ht="22.5">
      <c r="A603" s="114" t="s">
        <v>1627</v>
      </c>
      <c r="B603" s="115" t="s">
        <v>1041</v>
      </c>
      <c r="C603" s="114" t="s">
        <v>313</v>
      </c>
      <c r="D603" s="114" t="s">
        <v>942</v>
      </c>
      <c r="E603" s="114" t="s">
        <v>33</v>
      </c>
      <c r="F603" s="114" t="s">
        <v>1024</v>
      </c>
      <c r="G603" s="116">
        <v>15</v>
      </c>
    </row>
    <row r="604" spans="1:7" ht="12.75">
      <c r="A604" s="111" t="s">
        <v>1628</v>
      </c>
      <c r="B604" s="112" t="s">
        <v>1032</v>
      </c>
      <c r="C604" s="111" t="s">
        <v>313</v>
      </c>
      <c r="D604" s="111" t="s">
        <v>942</v>
      </c>
      <c r="E604" s="111" t="s">
        <v>33</v>
      </c>
      <c r="F604" s="111" t="s">
        <v>1033</v>
      </c>
      <c r="G604" s="113">
        <v>0.5</v>
      </c>
    </row>
    <row r="605" spans="1:7" ht="12.75">
      <c r="A605" s="114" t="s">
        <v>1629</v>
      </c>
      <c r="B605" s="115" t="s">
        <v>1034</v>
      </c>
      <c r="C605" s="114" t="s">
        <v>313</v>
      </c>
      <c r="D605" s="114" t="s">
        <v>942</v>
      </c>
      <c r="E605" s="114" t="s">
        <v>33</v>
      </c>
      <c r="F605" s="114" t="s">
        <v>1035</v>
      </c>
      <c r="G605" s="116">
        <v>0.5</v>
      </c>
    </row>
    <row r="606" spans="1:7" ht="12.75">
      <c r="A606" s="111" t="s">
        <v>1630</v>
      </c>
      <c r="B606" s="112" t="s">
        <v>205</v>
      </c>
      <c r="C606" s="111" t="s">
        <v>313</v>
      </c>
      <c r="D606" s="111" t="s">
        <v>952</v>
      </c>
      <c r="E606" s="111"/>
      <c r="F606" s="111"/>
      <c r="G606" s="113">
        <v>19416.3</v>
      </c>
    </row>
    <row r="607" spans="1:7" ht="12.75">
      <c r="A607" s="111" t="s">
        <v>1631</v>
      </c>
      <c r="B607" s="112" t="s">
        <v>957</v>
      </c>
      <c r="C607" s="111" t="s">
        <v>313</v>
      </c>
      <c r="D607" s="111" t="s">
        <v>958</v>
      </c>
      <c r="E607" s="111"/>
      <c r="F607" s="111"/>
      <c r="G607" s="113">
        <v>17896.5</v>
      </c>
    </row>
    <row r="608" spans="1:7" ht="12.75">
      <c r="A608" s="111" t="s">
        <v>1632</v>
      </c>
      <c r="B608" s="112" t="s">
        <v>209</v>
      </c>
      <c r="C608" s="111" t="s">
        <v>313</v>
      </c>
      <c r="D608" s="111" t="s">
        <v>958</v>
      </c>
      <c r="E608" s="111" t="s">
        <v>9</v>
      </c>
      <c r="F608" s="111"/>
      <c r="G608" s="113">
        <v>17896.5</v>
      </c>
    </row>
    <row r="609" spans="1:7" ht="22.5">
      <c r="A609" s="111" t="s">
        <v>1633</v>
      </c>
      <c r="B609" s="112" t="s">
        <v>406</v>
      </c>
      <c r="C609" s="111" t="s">
        <v>313</v>
      </c>
      <c r="D609" s="111" t="s">
        <v>958</v>
      </c>
      <c r="E609" s="111" t="s">
        <v>10</v>
      </c>
      <c r="F609" s="111"/>
      <c r="G609" s="113">
        <v>17896.5</v>
      </c>
    </row>
    <row r="610" spans="1:7" ht="112.5">
      <c r="A610" s="111" t="s">
        <v>1634</v>
      </c>
      <c r="B610" s="117" t="s">
        <v>34</v>
      </c>
      <c r="C610" s="111" t="s">
        <v>313</v>
      </c>
      <c r="D610" s="111" t="s">
        <v>958</v>
      </c>
      <c r="E610" s="111" t="s">
        <v>35</v>
      </c>
      <c r="F610" s="111"/>
      <c r="G610" s="113">
        <v>114.5</v>
      </c>
    </row>
    <row r="611" spans="1:7" ht="22.5">
      <c r="A611" s="111" t="s">
        <v>1635</v>
      </c>
      <c r="B611" s="112" t="s">
        <v>864</v>
      </c>
      <c r="C611" s="111" t="s">
        <v>313</v>
      </c>
      <c r="D611" s="111" t="s">
        <v>958</v>
      </c>
      <c r="E611" s="111" t="s">
        <v>35</v>
      </c>
      <c r="F611" s="111" t="s">
        <v>1023</v>
      </c>
      <c r="G611" s="113">
        <v>44.4</v>
      </c>
    </row>
    <row r="612" spans="1:7" ht="22.5">
      <c r="A612" s="114" t="s">
        <v>1636</v>
      </c>
      <c r="B612" s="115" t="s">
        <v>1041</v>
      </c>
      <c r="C612" s="114" t="s">
        <v>313</v>
      </c>
      <c r="D612" s="114" t="s">
        <v>958</v>
      </c>
      <c r="E612" s="114" t="s">
        <v>35</v>
      </c>
      <c r="F612" s="114" t="s">
        <v>1024</v>
      </c>
      <c r="G612" s="116">
        <v>44.4</v>
      </c>
    </row>
    <row r="613" spans="1:7" ht="22.5">
      <c r="A613" s="111" t="s">
        <v>1637</v>
      </c>
      <c r="B613" s="112" t="s">
        <v>1021</v>
      </c>
      <c r="C613" s="111" t="s">
        <v>313</v>
      </c>
      <c r="D613" s="111" t="s">
        <v>958</v>
      </c>
      <c r="E613" s="111" t="s">
        <v>35</v>
      </c>
      <c r="F613" s="111" t="s">
        <v>306</v>
      </c>
      <c r="G613" s="113">
        <v>70.1</v>
      </c>
    </row>
    <row r="614" spans="1:7" ht="12.75">
      <c r="A614" s="114" t="s">
        <v>1638</v>
      </c>
      <c r="B614" s="115" t="s">
        <v>307</v>
      </c>
      <c r="C614" s="114" t="s">
        <v>313</v>
      </c>
      <c r="D614" s="114" t="s">
        <v>958</v>
      </c>
      <c r="E614" s="114" t="s">
        <v>35</v>
      </c>
      <c r="F614" s="114" t="s">
        <v>308</v>
      </c>
      <c r="G614" s="116">
        <v>70.1</v>
      </c>
    </row>
    <row r="615" spans="1:7" ht="67.5">
      <c r="A615" s="111" t="s">
        <v>1639</v>
      </c>
      <c r="B615" s="117" t="s">
        <v>859</v>
      </c>
      <c r="C615" s="111" t="s">
        <v>313</v>
      </c>
      <c r="D615" s="111" t="s">
        <v>958</v>
      </c>
      <c r="E615" s="111" t="s">
        <v>36</v>
      </c>
      <c r="F615" s="111"/>
      <c r="G615" s="113">
        <v>17782</v>
      </c>
    </row>
    <row r="616" spans="1:7" ht="22.5">
      <c r="A616" s="111" t="s">
        <v>1640</v>
      </c>
      <c r="B616" s="112" t="s">
        <v>864</v>
      </c>
      <c r="C616" s="111" t="s">
        <v>313</v>
      </c>
      <c r="D616" s="111" t="s">
        <v>958</v>
      </c>
      <c r="E616" s="111" t="s">
        <v>36</v>
      </c>
      <c r="F616" s="111" t="s">
        <v>1023</v>
      </c>
      <c r="G616" s="113">
        <v>1034.7</v>
      </c>
    </row>
    <row r="617" spans="1:7" ht="22.5">
      <c r="A617" s="114" t="s">
        <v>306</v>
      </c>
      <c r="B617" s="115" t="s">
        <v>1041</v>
      </c>
      <c r="C617" s="114" t="s">
        <v>313</v>
      </c>
      <c r="D617" s="114" t="s">
        <v>958</v>
      </c>
      <c r="E617" s="114" t="s">
        <v>36</v>
      </c>
      <c r="F617" s="114" t="s">
        <v>1024</v>
      </c>
      <c r="G617" s="116">
        <v>1034.7</v>
      </c>
    </row>
    <row r="618" spans="1:7" ht="12.75">
      <c r="A618" s="111" t="s">
        <v>1641</v>
      </c>
      <c r="B618" s="112" t="s">
        <v>399</v>
      </c>
      <c r="C618" s="111" t="s">
        <v>313</v>
      </c>
      <c r="D618" s="111" t="s">
        <v>958</v>
      </c>
      <c r="E618" s="111" t="s">
        <v>36</v>
      </c>
      <c r="F618" s="111" t="s">
        <v>400</v>
      </c>
      <c r="G618" s="113">
        <v>298.9</v>
      </c>
    </row>
    <row r="619" spans="1:7" ht="22.5">
      <c r="A619" s="114" t="s">
        <v>1642</v>
      </c>
      <c r="B619" s="115" t="s">
        <v>401</v>
      </c>
      <c r="C619" s="114" t="s">
        <v>313</v>
      </c>
      <c r="D619" s="114" t="s">
        <v>958</v>
      </c>
      <c r="E619" s="114" t="s">
        <v>36</v>
      </c>
      <c r="F619" s="114" t="s">
        <v>402</v>
      </c>
      <c r="G619" s="116">
        <v>298.9</v>
      </c>
    </row>
    <row r="620" spans="1:7" ht="22.5">
      <c r="A620" s="111" t="s">
        <v>1643</v>
      </c>
      <c r="B620" s="112" t="s">
        <v>1021</v>
      </c>
      <c r="C620" s="111" t="s">
        <v>313</v>
      </c>
      <c r="D620" s="111" t="s">
        <v>958</v>
      </c>
      <c r="E620" s="111" t="s">
        <v>36</v>
      </c>
      <c r="F620" s="111" t="s">
        <v>306</v>
      </c>
      <c r="G620" s="113">
        <v>16448.4</v>
      </c>
    </row>
    <row r="621" spans="1:7" ht="12.75">
      <c r="A621" s="114" t="s">
        <v>1644</v>
      </c>
      <c r="B621" s="115" t="s">
        <v>307</v>
      </c>
      <c r="C621" s="114" t="s">
        <v>313</v>
      </c>
      <c r="D621" s="114" t="s">
        <v>958</v>
      </c>
      <c r="E621" s="114" t="s">
        <v>36</v>
      </c>
      <c r="F621" s="114" t="s">
        <v>308</v>
      </c>
      <c r="G621" s="116">
        <v>16448.4</v>
      </c>
    </row>
    <row r="622" spans="1:7" ht="12.75">
      <c r="A622" s="111" t="s">
        <v>1645</v>
      </c>
      <c r="B622" s="112" t="s">
        <v>959</v>
      </c>
      <c r="C622" s="111" t="s">
        <v>313</v>
      </c>
      <c r="D622" s="111" t="s">
        <v>960</v>
      </c>
      <c r="E622" s="111"/>
      <c r="F622" s="111"/>
      <c r="G622" s="113">
        <v>1519.8</v>
      </c>
    </row>
    <row r="623" spans="1:7" ht="12.75">
      <c r="A623" s="111" t="s">
        <v>1646</v>
      </c>
      <c r="B623" s="112" t="s">
        <v>209</v>
      </c>
      <c r="C623" s="111" t="s">
        <v>313</v>
      </c>
      <c r="D623" s="111" t="s">
        <v>960</v>
      </c>
      <c r="E623" s="111" t="s">
        <v>9</v>
      </c>
      <c r="F623" s="111"/>
      <c r="G623" s="113">
        <v>1519.8</v>
      </c>
    </row>
    <row r="624" spans="1:7" ht="22.5">
      <c r="A624" s="111" t="s">
        <v>1647</v>
      </c>
      <c r="B624" s="112" t="s">
        <v>406</v>
      </c>
      <c r="C624" s="111" t="s">
        <v>313</v>
      </c>
      <c r="D624" s="111" t="s">
        <v>960</v>
      </c>
      <c r="E624" s="111" t="s">
        <v>10</v>
      </c>
      <c r="F624" s="111"/>
      <c r="G624" s="113">
        <v>1519.8</v>
      </c>
    </row>
    <row r="625" spans="1:7" ht="78.75">
      <c r="A625" s="111" t="s">
        <v>1648</v>
      </c>
      <c r="B625" s="117" t="s">
        <v>37</v>
      </c>
      <c r="C625" s="111" t="s">
        <v>313</v>
      </c>
      <c r="D625" s="111" t="s">
        <v>960</v>
      </c>
      <c r="E625" s="111" t="s">
        <v>38</v>
      </c>
      <c r="F625" s="111"/>
      <c r="G625" s="113">
        <v>1519.8</v>
      </c>
    </row>
    <row r="626" spans="1:7" ht="22.5">
      <c r="A626" s="111" t="s">
        <v>1649</v>
      </c>
      <c r="B626" s="112" t="s">
        <v>864</v>
      </c>
      <c r="C626" s="111" t="s">
        <v>313</v>
      </c>
      <c r="D626" s="111" t="s">
        <v>960</v>
      </c>
      <c r="E626" s="111" t="s">
        <v>38</v>
      </c>
      <c r="F626" s="111" t="s">
        <v>1023</v>
      </c>
      <c r="G626" s="113">
        <v>15.1</v>
      </c>
    </row>
    <row r="627" spans="1:7" ht="22.5">
      <c r="A627" s="114" t="s">
        <v>308</v>
      </c>
      <c r="B627" s="115" t="s">
        <v>1041</v>
      </c>
      <c r="C627" s="114" t="s">
        <v>313</v>
      </c>
      <c r="D627" s="114" t="s">
        <v>960</v>
      </c>
      <c r="E627" s="114" t="s">
        <v>38</v>
      </c>
      <c r="F627" s="114" t="s">
        <v>1024</v>
      </c>
      <c r="G627" s="116">
        <v>15.1</v>
      </c>
    </row>
    <row r="628" spans="1:7" ht="12.75">
      <c r="A628" s="111" t="s">
        <v>1650</v>
      </c>
      <c r="B628" s="112" t="s">
        <v>399</v>
      </c>
      <c r="C628" s="111" t="s">
        <v>313</v>
      </c>
      <c r="D628" s="111" t="s">
        <v>960</v>
      </c>
      <c r="E628" s="111" t="s">
        <v>38</v>
      </c>
      <c r="F628" s="111" t="s">
        <v>400</v>
      </c>
      <c r="G628" s="113">
        <v>1504.7</v>
      </c>
    </row>
    <row r="629" spans="1:7" ht="22.5">
      <c r="A629" s="114" t="s">
        <v>1651</v>
      </c>
      <c r="B629" s="115" t="s">
        <v>401</v>
      </c>
      <c r="C629" s="114" t="s">
        <v>313</v>
      </c>
      <c r="D629" s="114" t="s">
        <v>960</v>
      </c>
      <c r="E629" s="114" t="s">
        <v>38</v>
      </c>
      <c r="F629" s="114" t="s">
        <v>402</v>
      </c>
      <c r="G629" s="116">
        <v>1504.7</v>
      </c>
    </row>
    <row r="630" spans="1:7" ht="12.75">
      <c r="A630" s="111" t="s">
        <v>1652</v>
      </c>
      <c r="B630" s="112" t="s">
        <v>360</v>
      </c>
      <c r="C630" s="111" t="s">
        <v>313</v>
      </c>
      <c r="D630" s="111" t="s">
        <v>1010</v>
      </c>
      <c r="E630" s="111"/>
      <c r="F630" s="111"/>
      <c r="G630" s="113">
        <v>42.7</v>
      </c>
    </row>
    <row r="631" spans="1:7" ht="12.75">
      <c r="A631" s="111" t="s">
        <v>1653</v>
      </c>
      <c r="B631" s="112" t="s">
        <v>1011</v>
      </c>
      <c r="C631" s="111" t="s">
        <v>313</v>
      </c>
      <c r="D631" s="111" t="s">
        <v>1012</v>
      </c>
      <c r="E631" s="111"/>
      <c r="F631" s="111"/>
      <c r="G631" s="113">
        <v>42.7</v>
      </c>
    </row>
    <row r="632" spans="1:7" ht="12.75">
      <c r="A632" s="111" t="s">
        <v>1654</v>
      </c>
      <c r="B632" s="112" t="s">
        <v>209</v>
      </c>
      <c r="C632" s="111" t="s">
        <v>313</v>
      </c>
      <c r="D632" s="111" t="s">
        <v>1012</v>
      </c>
      <c r="E632" s="111" t="s">
        <v>9</v>
      </c>
      <c r="F632" s="111"/>
      <c r="G632" s="113">
        <v>42.7</v>
      </c>
    </row>
    <row r="633" spans="1:7" ht="22.5">
      <c r="A633" s="111" t="s">
        <v>1655</v>
      </c>
      <c r="B633" s="112" t="s">
        <v>406</v>
      </c>
      <c r="C633" s="111" t="s">
        <v>313</v>
      </c>
      <c r="D633" s="111" t="s">
        <v>1012</v>
      </c>
      <c r="E633" s="111" t="s">
        <v>10</v>
      </c>
      <c r="F633" s="111"/>
      <c r="G633" s="113">
        <v>42.7</v>
      </c>
    </row>
    <row r="634" spans="1:7" ht="90">
      <c r="A634" s="111" t="s">
        <v>1656</v>
      </c>
      <c r="B634" s="117" t="s">
        <v>1108</v>
      </c>
      <c r="C634" s="111" t="s">
        <v>313</v>
      </c>
      <c r="D634" s="111" t="s">
        <v>1012</v>
      </c>
      <c r="E634" s="111" t="s">
        <v>1109</v>
      </c>
      <c r="F634" s="111"/>
      <c r="G634" s="113">
        <v>42.7</v>
      </c>
    </row>
    <row r="635" spans="1:7" ht="22.5">
      <c r="A635" s="111" t="s">
        <v>1657</v>
      </c>
      <c r="B635" s="112" t="s">
        <v>864</v>
      </c>
      <c r="C635" s="111" t="s">
        <v>313</v>
      </c>
      <c r="D635" s="111" t="s">
        <v>1012</v>
      </c>
      <c r="E635" s="111" t="s">
        <v>1109</v>
      </c>
      <c r="F635" s="111" t="s">
        <v>1023</v>
      </c>
      <c r="G635" s="113">
        <v>42.7</v>
      </c>
    </row>
    <row r="636" spans="1:7" ht="22.5">
      <c r="A636" s="114" t="s">
        <v>1658</v>
      </c>
      <c r="B636" s="115" t="s">
        <v>1041</v>
      </c>
      <c r="C636" s="114" t="s">
        <v>313</v>
      </c>
      <c r="D636" s="114" t="s">
        <v>1012</v>
      </c>
      <c r="E636" s="114" t="s">
        <v>1109</v>
      </c>
      <c r="F636" s="114" t="s">
        <v>1024</v>
      </c>
      <c r="G636" s="116">
        <v>42.7</v>
      </c>
    </row>
    <row r="637" spans="1:7" ht="22.5">
      <c r="A637" s="111" t="s">
        <v>1659</v>
      </c>
      <c r="B637" s="112" t="s">
        <v>897</v>
      </c>
      <c r="C637" s="111" t="s">
        <v>895</v>
      </c>
      <c r="D637" s="111"/>
      <c r="E637" s="111"/>
      <c r="F637" s="111"/>
      <c r="G637" s="113">
        <v>159906.9</v>
      </c>
    </row>
    <row r="638" spans="1:7" ht="12.75">
      <c r="A638" s="111" t="s">
        <v>1660</v>
      </c>
      <c r="B638" s="112" t="s">
        <v>280</v>
      </c>
      <c r="C638" s="111" t="s">
        <v>895</v>
      </c>
      <c r="D638" s="111" t="s">
        <v>1000</v>
      </c>
      <c r="E638" s="111"/>
      <c r="F638" s="111"/>
      <c r="G638" s="113">
        <v>7699.9</v>
      </c>
    </row>
    <row r="639" spans="1:7" ht="33.75">
      <c r="A639" s="111" t="s">
        <v>1661</v>
      </c>
      <c r="B639" s="112" t="s">
        <v>1005</v>
      </c>
      <c r="C639" s="111" t="s">
        <v>895</v>
      </c>
      <c r="D639" s="111" t="s">
        <v>1006</v>
      </c>
      <c r="E639" s="111"/>
      <c r="F639" s="111"/>
      <c r="G639" s="113">
        <v>6499.2</v>
      </c>
    </row>
    <row r="640" spans="1:7" ht="22.5">
      <c r="A640" s="111" t="s">
        <v>1662</v>
      </c>
      <c r="B640" s="112" t="s">
        <v>218</v>
      </c>
      <c r="C640" s="111" t="s">
        <v>895</v>
      </c>
      <c r="D640" s="111" t="s">
        <v>1006</v>
      </c>
      <c r="E640" s="111" t="s">
        <v>39</v>
      </c>
      <c r="F640" s="111"/>
      <c r="G640" s="113">
        <v>6499.2</v>
      </c>
    </row>
    <row r="641" spans="1:7" ht="22.5">
      <c r="A641" s="111" t="s">
        <v>1663</v>
      </c>
      <c r="B641" s="112" t="s">
        <v>219</v>
      </c>
      <c r="C641" s="111" t="s">
        <v>895</v>
      </c>
      <c r="D641" s="111" t="s">
        <v>1006</v>
      </c>
      <c r="E641" s="111" t="s">
        <v>40</v>
      </c>
      <c r="F641" s="111"/>
      <c r="G641" s="113">
        <v>6499.2</v>
      </c>
    </row>
    <row r="642" spans="1:7" ht="56.25">
      <c r="A642" s="111" t="s">
        <v>1664</v>
      </c>
      <c r="B642" s="112" t="s">
        <v>220</v>
      </c>
      <c r="C642" s="111" t="s">
        <v>895</v>
      </c>
      <c r="D642" s="111" t="s">
        <v>1006</v>
      </c>
      <c r="E642" s="111" t="s">
        <v>41</v>
      </c>
      <c r="F642" s="111"/>
      <c r="G642" s="113">
        <v>6499.2</v>
      </c>
    </row>
    <row r="643" spans="1:7" ht="45">
      <c r="A643" s="111" t="s">
        <v>1665</v>
      </c>
      <c r="B643" s="112" t="s">
        <v>239</v>
      </c>
      <c r="C643" s="111" t="s">
        <v>895</v>
      </c>
      <c r="D643" s="111" t="s">
        <v>1006</v>
      </c>
      <c r="E643" s="111" t="s">
        <v>41</v>
      </c>
      <c r="F643" s="111" t="s">
        <v>240</v>
      </c>
      <c r="G643" s="113">
        <v>5464.4</v>
      </c>
    </row>
    <row r="644" spans="1:7" ht="22.5">
      <c r="A644" s="114" t="s">
        <v>1666</v>
      </c>
      <c r="B644" s="115" t="s">
        <v>1022</v>
      </c>
      <c r="C644" s="114" t="s">
        <v>895</v>
      </c>
      <c r="D644" s="114" t="s">
        <v>1006</v>
      </c>
      <c r="E644" s="114" t="s">
        <v>41</v>
      </c>
      <c r="F644" s="114" t="s">
        <v>982</v>
      </c>
      <c r="G644" s="116">
        <v>5464.4</v>
      </c>
    </row>
    <row r="645" spans="1:7" ht="22.5">
      <c r="A645" s="111" t="s">
        <v>1667</v>
      </c>
      <c r="B645" s="112" t="s">
        <v>864</v>
      </c>
      <c r="C645" s="111" t="s">
        <v>895</v>
      </c>
      <c r="D645" s="111" t="s">
        <v>1006</v>
      </c>
      <c r="E645" s="111" t="s">
        <v>41</v>
      </c>
      <c r="F645" s="111" t="s">
        <v>1023</v>
      </c>
      <c r="G645" s="113">
        <v>1034.9</v>
      </c>
    </row>
    <row r="646" spans="1:7" ht="22.5">
      <c r="A646" s="114" t="s">
        <v>1668</v>
      </c>
      <c r="B646" s="115" t="s">
        <v>1041</v>
      </c>
      <c r="C646" s="114" t="s">
        <v>895</v>
      </c>
      <c r="D646" s="114" t="s">
        <v>1006</v>
      </c>
      <c r="E646" s="114" t="s">
        <v>41</v>
      </c>
      <c r="F646" s="114" t="s">
        <v>1024</v>
      </c>
      <c r="G646" s="116">
        <v>1034.9</v>
      </c>
    </row>
    <row r="647" spans="1:7" ht="12.75">
      <c r="A647" s="111" t="s">
        <v>1669</v>
      </c>
      <c r="B647" s="112" t="s">
        <v>242</v>
      </c>
      <c r="C647" s="111" t="s">
        <v>895</v>
      </c>
      <c r="D647" s="111" t="s">
        <v>993</v>
      </c>
      <c r="E647" s="111"/>
      <c r="F647" s="111"/>
      <c r="G647" s="113">
        <v>1200.7</v>
      </c>
    </row>
    <row r="648" spans="1:7" ht="22.5">
      <c r="A648" s="111" t="s">
        <v>1670</v>
      </c>
      <c r="B648" s="112" t="s">
        <v>1028</v>
      </c>
      <c r="C648" s="111" t="s">
        <v>895</v>
      </c>
      <c r="D648" s="111" t="s">
        <v>993</v>
      </c>
      <c r="E648" s="111" t="s">
        <v>291</v>
      </c>
      <c r="F648" s="111"/>
      <c r="G648" s="113">
        <v>1200.7</v>
      </c>
    </row>
    <row r="649" spans="1:7" ht="22.5">
      <c r="A649" s="111" t="s">
        <v>1671</v>
      </c>
      <c r="B649" s="112" t="s">
        <v>420</v>
      </c>
      <c r="C649" s="111" t="s">
        <v>895</v>
      </c>
      <c r="D649" s="111" t="s">
        <v>993</v>
      </c>
      <c r="E649" s="111" t="s">
        <v>42</v>
      </c>
      <c r="F649" s="111"/>
      <c r="G649" s="113">
        <v>1200.7</v>
      </c>
    </row>
    <row r="650" spans="1:7" ht="45">
      <c r="A650" s="111" t="s">
        <v>1672</v>
      </c>
      <c r="B650" s="112" t="s">
        <v>421</v>
      </c>
      <c r="C650" s="111" t="s">
        <v>895</v>
      </c>
      <c r="D650" s="111" t="s">
        <v>993</v>
      </c>
      <c r="E650" s="111" t="s">
        <v>43</v>
      </c>
      <c r="F650" s="111"/>
      <c r="G650" s="113">
        <v>74.7</v>
      </c>
    </row>
    <row r="651" spans="1:7" ht="12.75">
      <c r="A651" s="111" t="s">
        <v>1673</v>
      </c>
      <c r="B651" s="112" t="s">
        <v>438</v>
      </c>
      <c r="C651" s="111" t="s">
        <v>895</v>
      </c>
      <c r="D651" s="111" t="s">
        <v>993</v>
      </c>
      <c r="E651" s="111" t="s">
        <v>43</v>
      </c>
      <c r="F651" s="111" t="s">
        <v>574</v>
      </c>
      <c r="G651" s="113">
        <v>74.7</v>
      </c>
    </row>
    <row r="652" spans="1:7" ht="12.75">
      <c r="A652" s="114" t="s">
        <v>1674</v>
      </c>
      <c r="B652" s="115" t="s">
        <v>443</v>
      </c>
      <c r="C652" s="114" t="s">
        <v>895</v>
      </c>
      <c r="D652" s="114" t="s">
        <v>993</v>
      </c>
      <c r="E652" s="114" t="s">
        <v>43</v>
      </c>
      <c r="F652" s="114" t="s">
        <v>442</v>
      </c>
      <c r="G652" s="116">
        <v>74.7</v>
      </c>
    </row>
    <row r="653" spans="1:7" ht="33.75">
      <c r="A653" s="111" t="s">
        <v>1675</v>
      </c>
      <c r="B653" s="112" t="s">
        <v>836</v>
      </c>
      <c r="C653" s="111" t="s">
        <v>895</v>
      </c>
      <c r="D653" s="111" t="s">
        <v>993</v>
      </c>
      <c r="E653" s="111" t="s">
        <v>837</v>
      </c>
      <c r="F653" s="111"/>
      <c r="G653" s="113">
        <v>1126</v>
      </c>
    </row>
    <row r="654" spans="1:7" ht="45">
      <c r="A654" s="111" t="s">
        <v>1676</v>
      </c>
      <c r="B654" s="112" t="s">
        <v>239</v>
      </c>
      <c r="C654" s="111" t="s">
        <v>895</v>
      </c>
      <c r="D654" s="111" t="s">
        <v>993</v>
      </c>
      <c r="E654" s="111" t="s">
        <v>837</v>
      </c>
      <c r="F654" s="111" t="s">
        <v>240</v>
      </c>
      <c r="G654" s="113">
        <v>1126</v>
      </c>
    </row>
    <row r="655" spans="1:7" ht="12.75">
      <c r="A655" s="114" t="s">
        <v>1677</v>
      </c>
      <c r="B655" s="115" t="s">
        <v>866</v>
      </c>
      <c r="C655" s="114" t="s">
        <v>895</v>
      </c>
      <c r="D655" s="114" t="s">
        <v>993</v>
      </c>
      <c r="E655" s="114" t="s">
        <v>837</v>
      </c>
      <c r="F655" s="114" t="s">
        <v>392</v>
      </c>
      <c r="G655" s="116">
        <v>1126</v>
      </c>
    </row>
    <row r="656" spans="1:7" ht="12.75">
      <c r="A656" s="111" t="s">
        <v>1678</v>
      </c>
      <c r="B656" s="112" t="s">
        <v>422</v>
      </c>
      <c r="C656" s="111" t="s">
        <v>895</v>
      </c>
      <c r="D656" s="111" t="s">
        <v>872</v>
      </c>
      <c r="E656" s="111"/>
      <c r="F656" s="111"/>
      <c r="G656" s="113">
        <v>1940.4</v>
      </c>
    </row>
    <row r="657" spans="1:7" ht="12.75">
      <c r="A657" s="111" t="s">
        <v>1679</v>
      </c>
      <c r="B657" s="112" t="s">
        <v>873</v>
      </c>
      <c r="C657" s="111" t="s">
        <v>895</v>
      </c>
      <c r="D657" s="111" t="s">
        <v>874</v>
      </c>
      <c r="E657" s="111"/>
      <c r="F657" s="111"/>
      <c r="G657" s="113">
        <v>1940.4</v>
      </c>
    </row>
    <row r="658" spans="1:7" ht="22.5">
      <c r="A658" s="111" t="s">
        <v>1680</v>
      </c>
      <c r="B658" s="112" t="s">
        <v>1028</v>
      </c>
      <c r="C658" s="111" t="s">
        <v>895</v>
      </c>
      <c r="D658" s="111" t="s">
        <v>874</v>
      </c>
      <c r="E658" s="111" t="s">
        <v>291</v>
      </c>
      <c r="F658" s="111"/>
      <c r="G658" s="113">
        <v>1940.4</v>
      </c>
    </row>
    <row r="659" spans="1:7" ht="22.5">
      <c r="A659" s="111" t="s">
        <v>1681</v>
      </c>
      <c r="B659" s="112" t="s">
        <v>420</v>
      </c>
      <c r="C659" s="111" t="s">
        <v>895</v>
      </c>
      <c r="D659" s="111" t="s">
        <v>874</v>
      </c>
      <c r="E659" s="111" t="s">
        <v>42</v>
      </c>
      <c r="F659" s="111"/>
      <c r="G659" s="113">
        <v>1940.4</v>
      </c>
    </row>
    <row r="660" spans="1:7" ht="45">
      <c r="A660" s="111" t="s">
        <v>1682</v>
      </c>
      <c r="B660" s="112" t="s">
        <v>423</v>
      </c>
      <c r="C660" s="111" t="s">
        <v>895</v>
      </c>
      <c r="D660" s="111" t="s">
        <v>874</v>
      </c>
      <c r="E660" s="111" t="s">
        <v>838</v>
      </c>
      <c r="F660" s="111"/>
      <c r="G660" s="113">
        <v>1940.4</v>
      </c>
    </row>
    <row r="661" spans="1:7" ht="12.75">
      <c r="A661" s="111" t="s">
        <v>1683</v>
      </c>
      <c r="B661" s="112" t="s">
        <v>438</v>
      </c>
      <c r="C661" s="111" t="s">
        <v>895</v>
      </c>
      <c r="D661" s="111" t="s">
        <v>874</v>
      </c>
      <c r="E661" s="111" t="s">
        <v>838</v>
      </c>
      <c r="F661" s="111" t="s">
        <v>574</v>
      </c>
      <c r="G661" s="113">
        <v>1940.4</v>
      </c>
    </row>
    <row r="662" spans="1:7" ht="12.75">
      <c r="A662" s="114" t="s">
        <v>1684</v>
      </c>
      <c r="B662" s="115" t="s">
        <v>443</v>
      </c>
      <c r="C662" s="114" t="s">
        <v>895</v>
      </c>
      <c r="D662" s="114" t="s">
        <v>874</v>
      </c>
      <c r="E662" s="114" t="s">
        <v>838</v>
      </c>
      <c r="F662" s="114" t="s">
        <v>442</v>
      </c>
      <c r="G662" s="116">
        <v>1940.4</v>
      </c>
    </row>
    <row r="663" spans="1:7" ht="22.5">
      <c r="A663" s="111" t="s">
        <v>1685</v>
      </c>
      <c r="B663" s="112" t="s">
        <v>788</v>
      </c>
      <c r="C663" s="111" t="s">
        <v>895</v>
      </c>
      <c r="D663" s="111" t="s">
        <v>789</v>
      </c>
      <c r="E663" s="111"/>
      <c r="F663" s="111"/>
      <c r="G663" s="113">
        <v>524.5</v>
      </c>
    </row>
    <row r="664" spans="1:7" ht="12.75">
      <c r="A664" s="111" t="s">
        <v>1686</v>
      </c>
      <c r="B664" s="112" t="s">
        <v>790</v>
      </c>
      <c r="C664" s="111" t="s">
        <v>895</v>
      </c>
      <c r="D664" s="111" t="s">
        <v>791</v>
      </c>
      <c r="E664" s="111"/>
      <c r="F664" s="111"/>
      <c r="G664" s="113">
        <v>524.5</v>
      </c>
    </row>
    <row r="665" spans="1:7" ht="22.5">
      <c r="A665" s="111" t="s">
        <v>1687</v>
      </c>
      <c r="B665" s="112" t="s">
        <v>1028</v>
      </c>
      <c r="C665" s="111" t="s">
        <v>895</v>
      </c>
      <c r="D665" s="111" t="s">
        <v>791</v>
      </c>
      <c r="E665" s="111" t="s">
        <v>291</v>
      </c>
      <c r="F665" s="111"/>
      <c r="G665" s="113">
        <v>524.5</v>
      </c>
    </row>
    <row r="666" spans="1:7" ht="22.5">
      <c r="A666" s="111" t="s">
        <v>1688</v>
      </c>
      <c r="B666" s="112" t="s">
        <v>420</v>
      </c>
      <c r="C666" s="111" t="s">
        <v>895</v>
      </c>
      <c r="D666" s="111" t="s">
        <v>791</v>
      </c>
      <c r="E666" s="111" t="s">
        <v>42</v>
      </c>
      <c r="F666" s="111"/>
      <c r="G666" s="113">
        <v>524.5</v>
      </c>
    </row>
    <row r="667" spans="1:7" ht="33.75">
      <c r="A667" s="111" t="s">
        <v>1689</v>
      </c>
      <c r="B667" s="112" t="s">
        <v>832</v>
      </c>
      <c r="C667" s="111" t="s">
        <v>895</v>
      </c>
      <c r="D667" s="111" t="s">
        <v>791</v>
      </c>
      <c r="E667" s="111" t="s">
        <v>833</v>
      </c>
      <c r="F667" s="111"/>
      <c r="G667" s="113">
        <v>524.5</v>
      </c>
    </row>
    <row r="668" spans="1:7" ht="12.75">
      <c r="A668" s="111" t="s">
        <v>1690</v>
      </c>
      <c r="B668" s="112" t="s">
        <v>438</v>
      </c>
      <c r="C668" s="111" t="s">
        <v>895</v>
      </c>
      <c r="D668" s="111" t="s">
        <v>791</v>
      </c>
      <c r="E668" s="111" t="s">
        <v>833</v>
      </c>
      <c r="F668" s="111" t="s">
        <v>574</v>
      </c>
      <c r="G668" s="113">
        <v>524.5</v>
      </c>
    </row>
    <row r="669" spans="1:7" ht="12.75">
      <c r="A669" s="114" t="s">
        <v>1691</v>
      </c>
      <c r="B669" s="115" t="s">
        <v>998</v>
      </c>
      <c r="C669" s="114" t="s">
        <v>895</v>
      </c>
      <c r="D669" s="114" t="s">
        <v>791</v>
      </c>
      <c r="E669" s="114" t="s">
        <v>833</v>
      </c>
      <c r="F669" s="114" t="s">
        <v>439</v>
      </c>
      <c r="G669" s="116">
        <v>524.5</v>
      </c>
    </row>
    <row r="670" spans="1:7" ht="12.75">
      <c r="A670" s="111" t="s">
        <v>1692</v>
      </c>
      <c r="B670" s="112" t="s">
        <v>906</v>
      </c>
      <c r="C670" s="111" t="s">
        <v>895</v>
      </c>
      <c r="D670" s="111" t="s">
        <v>925</v>
      </c>
      <c r="E670" s="111"/>
      <c r="F670" s="111"/>
      <c r="G670" s="113">
        <v>27677.6</v>
      </c>
    </row>
    <row r="671" spans="1:7" ht="12.75">
      <c r="A671" s="111" t="s">
        <v>1693</v>
      </c>
      <c r="B671" s="112" t="s">
        <v>792</v>
      </c>
      <c r="C671" s="111" t="s">
        <v>895</v>
      </c>
      <c r="D671" s="111" t="s">
        <v>793</v>
      </c>
      <c r="E671" s="111"/>
      <c r="F671" s="111"/>
      <c r="G671" s="113">
        <v>27677.6</v>
      </c>
    </row>
    <row r="672" spans="1:7" ht="22.5">
      <c r="A672" s="111" t="s">
        <v>1694</v>
      </c>
      <c r="B672" s="112" t="s">
        <v>1028</v>
      </c>
      <c r="C672" s="111" t="s">
        <v>895</v>
      </c>
      <c r="D672" s="111" t="s">
        <v>793</v>
      </c>
      <c r="E672" s="111" t="s">
        <v>291</v>
      </c>
      <c r="F672" s="111"/>
      <c r="G672" s="113">
        <v>27677.6</v>
      </c>
    </row>
    <row r="673" spans="1:7" ht="22.5">
      <c r="A673" s="111" t="s">
        <v>1695</v>
      </c>
      <c r="B673" s="112" t="s">
        <v>420</v>
      </c>
      <c r="C673" s="111" t="s">
        <v>895</v>
      </c>
      <c r="D673" s="111" t="s">
        <v>793</v>
      </c>
      <c r="E673" s="111" t="s">
        <v>42</v>
      </c>
      <c r="F673" s="111"/>
      <c r="G673" s="113">
        <v>27677.6</v>
      </c>
    </row>
    <row r="674" spans="1:7" ht="78.75">
      <c r="A674" s="111" t="s">
        <v>1696</v>
      </c>
      <c r="B674" s="117" t="s">
        <v>834</v>
      </c>
      <c r="C674" s="111" t="s">
        <v>895</v>
      </c>
      <c r="D674" s="111" t="s">
        <v>793</v>
      </c>
      <c r="E674" s="111" t="s">
        <v>835</v>
      </c>
      <c r="F674" s="111"/>
      <c r="G674" s="113">
        <v>25000</v>
      </c>
    </row>
    <row r="675" spans="1:7" ht="12.75">
      <c r="A675" s="111" t="s">
        <v>1697</v>
      </c>
      <c r="B675" s="112" t="s">
        <v>438</v>
      </c>
      <c r="C675" s="111" t="s">
        <v>895</v>
      </c>
      <c r="D675" s="111" t="s">
        <v>793</v>
      </c>
      <c r="E675" s="111" t="s">
        <v>835</v>
      </c>
      <c r="F675" s="111" t="s">
        <v>574</v>
      </c>
      <c r="G675" s="113">
        <v>25000</v>
      </c>
    </row>
    <row r="676" spans="1:7" ht="12.75">
      <c r="A676" s="114" t="s">
        <v>1698</v>
      </c>
      <c r="B676" s="115" t="s">
        <v>998</v>
      </c>
      <c r="C676" s="114" t="s">
        <v>895</v>
      </c>
      <c r="D676" s="114" t="s">
        <v>793</v>
      </c>
      <c r="E676" s="114" t="s">
        <v>835</v>
      </c>
      <c r="F676" s="114" t="s">
        <v>439</v>
      </c>
      <c r="G676" s="116">
        <v>25000</v>
      </c>
    </row>
    <row r="677" spans="1:7" ht="45">
      <c r="A677" s="111" t="s">
        <v>1699</v>
      </c>
      <c r="B677" s="112" t="s">
        <v>1115</v>
      </c>
      <c r="C677" s="111" t="s">
        <v>895</v>
      </c>
      <c r="D677" s="111" t="s">
        <v>793</v>
      </c>
      <c r="E677" s="111" t="s">
        <v>1116</v>
      </c>
      <c r="F677" s="111"/>
      <c r="G677" s="113">
        <v>218.6</v>
      </c>
    </row>
    <row r="678" spans="1:7" ht="12.75">
      <c r="A678" s="111" t="s">
        <v>1700</v>
      </c>
      <c r="B678" s="112" t="s">
        <v>438</v>
      </c>
      <c r="C678" s="111" t="s">
        <v>895</v>
      </c>
      <c r="D678" s="111" t="s">
        <v>793</v>
      </c>
      <c r="E678" s="111" t="s">
        <v>1116</v>
      </c>
      <c r="F678" s="111" t="s">
        <v>574</v>
      </c>
      <c r="G678" s="113">
        <v>218.6</v>
      </c>
    </row>
    <row r="679" spans="1:7" ht="12.75">
      <c r="A679" s="114" t="s">
        <v>1701</v>
      </c>
      <c r="B679" s="115" t="s">
        <v>998</v>
      </c>
      <c r="C679" s="114" t="s">
        <v>895</v>
      </c>
      <c r="D679" s="114" t="s">
        <v>793</v>
      </c>
      <c r="E679" s="114" t="s">
        <v>1116</v>
      </c>
      <c r="F679" s="114" t="s">
        <v>439</v>
      </c>
      <c r="G679" s="116">
        <v>218.6</v>
      </c>
    </row>
    <row r="680" spans="1:7" ht="56.25">
      <c r="A680" s="111" t="s">
        <v>1702</v>
      </c>
      <c r="B680" s="112" t="s">
        <v>1110</v>
      </c>
      <c r="C680" s="111" t="s">
        <v>895</v>
      </c>
      <c r="D680" s="111" t="s">
        <v>793</v>
      </c>
      <c r="E680" s="111" t="s">
        <v>1117</v>
      </c>
      <c r="F680" s="111"/>
      <c r="G680" s="113">
        <v>2459</v>
      </c>
    </row>
    <row r="681" spans="1:7" ht="12.75">
      <c r="A681" s="111" t="s">
        <v>1703</v>
      </c>
      <c r="B681" s="112" t="s">
        <v>438</v>
      </c>
      <c r="C681" s="111" t="s">
        <v>895</v>
      </c>
      <c r="D681" s="111" t="s">
        <v>793</v>
      </c>
      <c r="E681" s="111" t="s">
        <v>1117</v>
      </c>
      <c r="F681" s="111" t="s">
        <v>574</v>
      </c>
      <c r="G681" s="113">
        <v>2459</v>
      </c>
    </row>
    <row r="682" spans="1:7" ht="12.75">
      <c r="A682" s="114" t="s">
        <v>1704</v>
      </c>
      <c r="B682" s="115" t="s">
        <v>998</v>
      </c>
      <c r="C682" s="114" t="s">
        <v>895</v>
      </c>
      <c r="D682" s="114" t="s">
        <v>793</v>
      </c>
      <c r="E682" s="114" t="s">
        <v>1117</v>
      </c>
      <c r="F682" s="114" t="s">
        <v>439</v>
      </c>
      <c r="G682" s="116">
        <v>2459</v>
      </c>
    </row>
    <row r="683" spans="1:7" ht="12.75">
      <c r="A683" s="111" t="s">
        <v>1705</v>
      </c>
      <c r="B683" s="112" t="s">
        <v>435</v>
      </c>
      <c r="C683" s="111" t="s">
        <v>895</v>
      </c>
      <c r="D683" s="111" t="s">
        <v>930</v>
      </c>
      <c r="E683" s="111"/>
      <c r="F683" s="111"/>
      <c r="G683" s="113">
        <v>4060.2</v>
      </c>
    </row>
    <row r="684" spans="1:7" ht="12.75">
      <c r="A684" s="111" t="s">
        <v>1706</v>
      </c>
      <c r="B684" s="112" t="s">
        <v>931</v>
      </c>
      <c r="C684" s="111" t="s">
        <v>895</v>
      </c>
      <c r="D684" s="111" t="s">
        <v>932</v>
      </c>
      <c r="E684" s="111"/>
      <c r="F684" s="111"/>
      <c r="G684" s="113">
        <v>508.7</v>
      </c>
    </row>
    <row r="685" spans="1:7" ht="22.5">
      <c r="A685" s="111" t="s">
        <v>1707</v>
      </c>
      <c r="B685" s="112" t="s">
        <v>1028</v>
      </c>
      <c r="C685" s="111" t="s">
        <v>895</v>
      </c>
      <c r="D685" s="111" t="s">
        <v>932</v>
      </c>
      <c r="E685" s="111" t="s">
        <v>291</v>
      </c>
      <c r="F685" s="111"/>
      <c r="G685" s="113">
        <v>508.7</v>
      </c>
    </row>
    <row r="686" spans="1:7" ht="22.5">
      <c r="A686" s="111" t="s">
        <v>1708</v>
      </c>
      <c r="B686" s="112" t="s">
        <v>420</v>
      </c>
      <c r="C686" s="111" t="s">
        <v>895</v>
      </c>
      <c r="D686" s="111" t="s">
        <v>932</v>
      </c>
      <c r="E686" s="111" t="s">
        <v>42</v>
      </c>
      <c r="F686" s="111"/>
      <c r="G686" s="113">
        <v>508.7</v>
      </c>
    </row>
    <row r="687" spans="1:7" ht="112.5">
      <c r="A687" s="111" t="s">
        <v>1709</v>
      </c>
      <c r="B687" s="117" t="s">
        <v>60</v>
      </c>
      <c r="C687" s="111" t="s">
        <v>895</v>
      </c>
      <c r="D687" s="111" t="s">
        <v>932</v>
      </c>
      <c r="E687" s="111" t="s">
        <v>61</v>
      </c>
      <c r="F687" s="111"/>
      <c r="G687" s="113">
        <v>508.7</v>
      </c>
    </row>
    <row r="688" spans="1:7" ht="12.75">
      <c r="A688" s="111" t="s">
        <v>1710</v>
      </c>
      <c r="B688" s="112" t="s">
        <v>438</v>
      </c>
      <c r="C688" s="111" t="s">
        <v>895</v>
      </c>
      <c r="D688" s="111" t="s">
        <v>932</v>
      </c>
      <c r="E688" s="111" t="s">
        <v>61</v>
      </c>
      <c r="F688" s="111" t="s">
        <v>574</v>
      </c>
      <c r="G688" s="113">
        <v>508.7</v>
      </c>
    </row>
    <row r="689" spans="1:7" ht="12.75">
      <c r="A689" s="114" t="s">
        <v>1711</v>
      </c>
      <c r="B689" s="115" t="s">
        <v>998</v>
      </c>
      <c r="C689" s="114" t="s">
        <v>895</v>
      </c>
      <c r="D689" s="114" t="s">
        <v>932</v>
      </c>
      <c r="E689" s="114" t="s">
        <v>61</v>
      </c>
      <c r="F689" s="114" t="s">
        <v>439</v>
      </c>
      <c r="G689" s="116">
        <v>508.7</v>
      </c>
    </row>
    <row r="690" spans="1:7" ht="12.75">
      <c r="A690" s="111" t="s">
        <v>1712</v>
      </c>
      <c r="B690" s="112" t="s">
        <v>1016</v>
      </c>
      <c r="C690" s="111" t="s">
        <v>895</v>
      </c>
      <c r="D690" s="111" t="s">
        <v>1017</v>
      </c>
      <c r="E690" s="111"/>
      <c r="F690" s="111"/>
      <c r="G690" s="113">
        <v>3551.5</v>
      </c>
    </row>
    <row r="691" spans="1:7" ht="22.5">
      <c r="A691" s="111" t="s">
        <v>1713</v>
      </c>
      <c r="B691" s="112" t="s">
        <v>1028</v>
      </c>
      <c r="C691" s="111" t="s">
        <v>895</v>
      </c>
      <c r="D691" s="111" t="s">
        <v>1017</v>
      </c>
      <c r="E691" s="111" t="s">
        <v>291</v>
      </c>
      <c r="F691" s="111"/>
      <c r="G691" s="113">
        <v>3551.5</v>
      </c>
    </row>
    <row r="692" spans="1:7" ht="22.5">
      <c r="A692" s="111" t="s">
        <v>1714</v>
      </c>
      <c r="B692" s="112" t="s">
        <v>420</v>
      </c>
      <c r="C692" s="111" t="s">
        <v>895</v>
      </c>
      <c r="D692" s="111" t="s">
        <v>1017</v>
      </c>
      <c r="E692" s="111" t="s">
        <v>42</v>
      </c>
      <c r="F692" s="111"/>
      <c r="G692" s="113">
        <v>3551.5</v>
      </c>
    </row>
    <row r="693" spans="1:7" ht="33.75">
      <c r="A693" s="111" t="s">
        <v>1715</v>
      </c>
      <c r="B693" s="112" t="s">
        <v>383</v>
      </c>
      <c r="C693" s="111" t="s">
        <v>895</v>
      </c>
      <c r="D693" s="111" t="s">
        <v>1017</v>
      </c>
      <c r="E693" s="111" t="s">
        <v>839</v>
      </c>
      <c r="F693" s="111"/>
      <c r="G693" s="113">
        <v>120</v>
      </c>
    </row>
    <row r="694" spans="1:7" ht="12.75">
      <c r="A694" s="111" t="s">
        <v>1716</v>
      </c>
      <c r="B694" s="112" t="s">
        <v>438</v>
      </c>
      <c r="C694" s="111" t="s">
        <v>895</v>
      </c>
      <c r="D694" s="111" t="s">
        <v>1017</v>
      </c>
      <c r="E694" s="111" t="s">
        <v>839</v>
      </c>
      <c r="F694" s="111" t="s">
        <v>574</v>
      </c>
      <c r="G694" s="113">
        <v>120</v>
      </c>
    </row>
    <row r="695" spans="1:7" ht="12.75">
      <c r="A695" s="114" t="s">
        <v>1717</v>
      </c>
      <c r="B695" s="115" t="s">
        <v>998</v>
      </c>
      <c r="C695" s="114" t="s">
        <v>895</v>
      </c>
      <c r="D695" s="114" t="s">
        <v>1017</v>
      </c>
      <c r="E695" s="114" t="s">
        <v>839</v>
      </c>
      <c r="F695" s="114" t="s">
        <v>439</v>
      </c>
      <c r="G695" s="116">
        <v>120</v>
      </c>
    </row>
    <row r="696" spans="1:7" ht="33.75">
      <c r="A696" s="111" t="s">
        <v>1718</v>
      </c>
      <c r="B696" s="112" t="s">
        <v>1111</v>
      </c>
      <c r="C696" s="111" t="s">
        <v>895</v>
      </c>
      <c r="D696" s="111" t="s">
        <v>1017</v>
      </c>
      <c r="E696" s="111" t="s">
        <v>1112</v>
      </c>
      <c r="F696" s="111"/>
      <c r="G696" s="113">
        <v>3110.5</v>
      </c>
    </row>
    <row r="697" spans="1:7" ht="12.75">
      <c r="A697" s="111" t="s">
        <v>1719</v>
      </c>
      <c r="B697" s="112" t="s">
        <v>438</v>
      </c>
      <c r="C697" s="111" t="s">
        <v>895</v>
      </c>
      <c r="D697" s="111" t="s">
        <v>1017</v>
      </c>
      <c r="E697" s="111" t="s">
        <v>1112</v>
      </c>
      <c r="F697" s="111" t="s">
        <v>574</v>
      </c>
      <c r="G697" s="113">
        <v>3110.5</v>
      </c>
    </row>
    <row r="698" spans="1:7" ht="12.75">
      <c r="A698" s="114" t="s">
        <v>1720</v>
      </c>
      <c r="B698" s="115" t="s">
        <v>998</v>
      </c>
      <c r="C698" s="114" t="s">
        <v>895</v>
      </c>
      <c r="D698" s="114" t="s">
        <v>1017</v>
      </c>
      <c r="E698" s="114" t="s">
        <v>1112</v>
      </c>
      <c r="F698" s="114" t="s">
        <v>439</v>
      </c>
      <c r="G698" s="116">
        <v>3110.5</v>
      </c>
    </row>
    <row r="699" spans="1:7" ht="33.75">
      <c r="A699" s="111" t="s">
        <v>1721</v>
      </c>
      <c r="B699" s="112" t="s">
        <v>1113</v>
      </c>
      <c r="C699" s="111" t="s">
        <v>895</v>
      </c>
      <c r="D699" s="111" t="s">
        <v>1017</v>
      </c>
      <c r="E699" s="111" t="s">
        <v>1114</v>
      </c>
      <c r="F699" s="111"/>
      <c r="G699" s="113">
        <v>321</v>
      </c>
    </row>
    <row r="700" spans="1:7" ht="12.75">
      <c r="A700" s="111" t="s">
        <v>1722</v>
      </c>
      <c r="B700" s="112" t="s">
        <v>438</v>
      </c>
      <c r="C700" s="111" t="s">
        <v>895</v>
      </c>
      <c r="D700" s="111" t="s">
        <v>1017</v>
      </c>
      <c r="E700" s="111" t="s">
        <v>1114</v>
      </c>
      <c r="F700" s="111" t="s">
        <v>574</v>
      </c>
      <c r="G700" s="113">
        <v>321</v>
      </c>
    </row>
    <row r="701" spans="1:7" ht="12.75">
      <c r="A701" s="114" t="s">
        <v>1723</v>
      </c>
      <c r="B701" s="115" t="s">
        <v>998</v>
      </c>
      <c r="C701" s="114" t="s">
        <v>895</v>
      </c>
      <c r="D701" s="114" t="s">
        <v>1017</v>
      </c>
      <c r="E701" s="114" t="s">
        <v>1114</v>
      </c>
      <c r="F701" s="114" t="s">
        <v>439</v>
      </c>
      <c r="G701" s="116">
        <v>321</v>
      </c>
    </row>
    <row r="702" spans="1:7" ht="12.75">
      <c r="A702" s="111" t="s">
        <v>1724</v>
      </c>
      <c r="B702" s="112" t="s">
        <v>359</v>
      </c>
      <c r="C702" s="111" t="s">
        <v>895</v>
      </c>
      <c r="D702" s="111" t="s">
        <v>943</v>
      </c>
      <c r="E702" s="111"/>
      <c r="F702" s="111"/>
      <c r="G702" s="113">
        <v>1955.5</v>
      </c>
    </row>
    <row r="703" spans="1:7" ht="12.75">
      <c r="A703" s="111" t="s">
        <v>1725</v>
      </c>
      <c r="B703" s="112" t="s">
        <v>944</v>
      </c>
      <c r="C703" s="111" t="s">
        <v>895</v>
      </c>
      <c r="D703" s="111" t="s">
        <v>945</v>
      </c>
      <c r="E703" s="111"/>
      <c r="F703" s="111"/>
      <c r="G703" s="113">
        <v>1955.5</v>
      </c>
    </row>
    <row r="704" spans="1:7" ht="12.75">
      <c r="A704" s="111" t="s">
        <v>1726</v>
      </c>
      <c r="B704" s="112" t="s">
        <v>564</v>
      </c>
      <c r="C704" s="111" t="s">
        <v>895</v>
      </c>
      <c r="D704" s="111" t="s">
        <v>945</v>
      </c>
      <c r="E704" s="111" t="s">
        <v>237</v>
      </c>
      <c r="F704" s="111"/>
      <c r="G704" s="113">
        <v>50</v>
      </c>
    </row>
    <row r="705" spans="1:7" ht="22.5">
      <c r="A705" s="111" t="s">
        <v>1727</v>
      </c>
      <c r="B705" s="112" t="s">
        <v>379</v>
      </c>
      <c r="C705" s="111" t="s">
        <v>895</v>
      </c>
      <c r="D705" s="111" t="s">
        <v>945</v>
      </c>
      <c r="E705" s="111" t="s">
        <v>580</v>
      </c>
      <c r="F705" s="111"/>
      <c r="G705" s="113">
        <v>50</v>
      </c>
    </row>
    <row r="706" spans="1:7" ht="67.5">
      <c r="A706" s="111" t="s">
        <v>1728</v>
      </c>
      <c r="B706" s="117" t="s">
        <v>1080</v>
      </c>
      <c r="C706" s="111" t="s">
        <v>895</v>
      </c>
      <c r="D706" s="111" t="s">
        <v>945</v>
      </c>
      <c r="E706" s="111" t="s">
        <v>823</v>
      </c>
      <c r="F706" s="111"/>
      <c r="G706" s="113">
        <v>50</v>
      </c>
    </row>
    <row r="707" spans="1:7" ht="12.75">
      <c r="A707" s="111" t="s">
        <v>1729</v>
      </c>
      <c r="B707" s="112" t="s">
        <v>438</v>
      </c>
      <c r="C707" s="111" t="s">
        <v>895</v>
      </c>
      <c r="D707" s="111" t="s">
        <v>945</v>
      </c>
      <c r="E707" s="111" t="s">
        <v>823</v>
      </c>
      <c r="F707" s="111" t="s">
        <v>574</v>
      </c>
      <c r="G707" s="113">
        <v>50</v>
      </c>
    </row>
    <row r="708" spans="1:7" ht="12.75">
      <c r="A708" s="114" t="s">
        <v>1730</v>
      </c>
      <c r="B708" s="115" t="s">
        <v>998</v>
      </c>
      <c r="C708" s="114" t="s">
        <v>895</v>
      </c>
      <c r="D708" s="114" t="s">
        <v>945</v>
      </c>
      <c r="E708" s="114" t="s">
        <v>823</v>
      </c>
      <c r="F708" s="114" t="s">
        <v>439</v>
      </c>
      <c r="G708" s="116">
        <v>50</v>
      </c>
    </row>
    <row r="709" spans="1:7" ht="22.5">
      <c r="A709" s="111" t="s">
        <v>1731</v>
      </c>
      <c r="B709" s="112" t="s">
        <v>1028</v>
      </c>
      <c r="C709" s="111" t="s">
        <v>895</v>
      </c>
      <c r="D709" s="111" t="s">
        <v>945</v>
      </c>
      <c r="E709" s="111" t="s">
        <v>291</v>
      </c>
      <c r="F709" s="111"/>
      <c r="G709" s="113">
        <v>1905.5</v>
      </c>
    </row>
    <row r="710" spans="1:7" ht="22.5">
      <c r="A710" s="111" t="s">
        <v>1732</v>
      </c>
      <c r="B710" s="112" t="s">
        <v>420</v>
      </c>
      <c r="C710" s="111" t="s">
        <v>895</v>
      </c>
      <c r="D710" s="111" t="s">
        <v>945</v>
      </c>
      <c r="E710" s="111" t="s">
        <v>42</v>
      </c>
      <c r="F710" s="111"/>
      <c r="G710" s="113">
        <v>1905.5</v>
      </c>
    </row>
    <row r="711" spans="1:7" ht="56.25">
      <c r="A711" s="111" t="s">
        <v>1733</v>
      </c>
      <c r="B711" s="112" t="s">
        <v>1914</v>
      </c>
      <c r="C711" s="111" t="s">
        <v>895</v>
      </c>
      <c r="D711" s="111" t="s">
        <v>945</v>
      </c>
      <c r="E711" s="111" t="s">
        <v>1915</v>
      </c>
      <c r="F711" s="111"/>
      <c r="G711" s="113">
        <v>1905.5</v>
      </c>
    </row>
    <row r="712" spans="1:7" ht="12.75">
      <c r="A712" s="111" t="s">
        <v>1734</v>
      </c>
      <c r="B712" s="112" t="s">
        <v>438</v>
      </c>
      <c r="C712" s="111" t="s">
        <v>895</v>
      </c>
      <c r="D712" s="111" t="s">
        <v>945</v>
      </c>
      <c r="E712" s="111" t="s">
        <v>1915</v>
      </c>
      <c r="F712" s="111" t="s">
        <v>574</v>
      </c>
      <c r="G712" s="113">
        <v>1905.5</v>
      </c>
    </row>
    <row r="713" spans="1:7" ht="12.75">
      <c r="A713" s="114" t="s">
        <v>1735</v>
      </c>
      <c r="B713" s="115" t="s">
        <v>998</v>
      </c>
      <c r="C713" s="114" t="s">
        <v>895</v>
      </c>
      <c r="D713" s="114" t="s">
        <v>945</v>
      </c>
      <c r="E713" s="114" t="s">
        <v>1915</v>
      </c>
      <c r="F713" s="114" t="s">
        <v>439</v>
      </c>
      <c r="G713" s="116">
        <v>1905.5</v>
      </c>
    </row>
    <row r="714" spans="1:7" ht="12.75">
      <c r="A714" s="111" t="s">
        <v>1736</v>
      </c>
      <c r="B714" s="112" t="s">
        <v>205</v>
      </c>
      <c r="C714" s="111" t="s">
        <v>895</v>
      </c>
      <c r="D714" s="111" t="s">
        <v>952</v>
      </c>
      <c r="E714" s="111"/>
      <c r="F714" s="111"/>
      <c r="G714" s="113">
        <v>685.3</v>
      </c>
    </row>
    <row r="715" spans="1:7" ht="12.75">
      <c r="A715" s="111" t="s">
        <v>1737</v>
      </c>
      <c r="B715" s="112" t="s">
        <v>1008</v>
      </c>
      <c r="C715" s="111" t="s">
        <v>895</v>
      </c>
      <c r="D715" s="111" t="s">
        <v>1009</v>
      </c>
      <c r="E715" s="111"/>
      <c r="F715" s="111"/>
      <c r="G715" s="113">
        <v>685.3</v>
      </c>
    </row>
    <row r="716" spans="1:7" ht="22.5">
      <c r="A716" s="111" t="s">
        <v>1738</v>
      </c>
      <c r="B716" s="112" t="s">
        <v>1028</v>
      </c>
      <c r="C716" s="111" t="s">
        <v>895</v>
      </c>
      <c r="D716" s="111" t="s">
        <v>1009</v>
      </c>
      <c r="E716" s="111" t="s">
        <v>291</v>
      </c>
      <c r="F716" s="111"/>
      <c r="G716" s="113">
        <v>685.3</v>
      </c>
    </row>
    <row r="717" spans="1:7" ht="22.5">
      <c r="A717" s="111" t="s">
        <v>427</v>
      </c>
      <c r="B717" s="112" t="s">
        <v>420</v>
      </c>
      <c r="C717" s="111" t="s">
        <v>895</v>
      </c>
      <c r="D717" s="111" t="s">
        <v>1009</v>
      </c>
      <c r="E717" s="111" t="s">
        <v>42</v>
      </c>
      <c r="F717" s="111"/>
      <c r="G717" s="113">
        <v>685.3</v>
      </c>
    </row>
    <row r="718" spans="1:7" ht="56.25">
      <c r="A718" s="111" t="s">
        <v>1739</v>
      </c>
      <c r="B718" s="112" t="s">
        <v>1916</v>
      </c>
      <c r="C718" s="111" t="s">
        <v>895</v>
      </c>
      <c r="D718" s="111" t="s">
        <v>1009</v>
      </c>
      <c r="E718" s="111" t="s">
        <v>1917</v>
      </c>
      <c r="F718" s="111"/>
      <c r="G718" s="113">
        <v>685.3</v>
      </c>
    </row>
    <row r="719" spans="1:7" ht="12.75">
      <c r="A719" s="111" t="s">
        <v>1740</v>
      </c>
      <c r="B719" s="112" t="s">
        <v>438</v>
      </c>
      <c r="C719" s="111" t="s">
        <v>895</v>
      </c>
      <c r="D719" s="111" t="s">
        <v>1009</v>
      </c>
      <c r="E719" s="111" t="s">
        <v>1917</v>
      </c>
      <c r="F719" s="111" t="s">
        <v>574</v>
      </c>
      <c r="G719" s="113">
        <v>685.3</v>
      </c>
    </row>
    <row r="720" spans="1:7" ht="12.75">
      <c r="A720" s="114" t="s">
        <v>1741</v>
      </c>
      <c r="B720" s="115" t="s">
        <v>998</v>
      </c>
      <c r="C720" s="114" t="s">
        <v>895</v>
      </c>
      <c r="D720" s="114" t="s">
        <v>1009</v>
      </c>
      <c r="E720" s="114" t="s">
        <v>1917</v>
      </c>
      <c r="F720" s="114" t="s">
        <v>439</v>
      </c>
      <c r="G720" s="116">
        <v>685.3</v>
      </c>
    </row>
    <row r="721" spans="1:7" ht="12.75">
      <c r="A721" s="111" t="s">
        <v>1742</v>
      </c>
      <c r="B721" s="112" t="s">
        <v>360</v>
      </c>
      <c r="C721" s="111" t="s">
        <v>895</v>
      </c>
      <c r="D721" s="111" t="s">
        <v>1010</v>
      </c>
      <c r="E721" s="111"/>
      <c r="F721" s="111"/>
      <c r="G721" s="113">
        <v>500</v>
      </c>
    </row>
    <row r="722" spans="1:7" ht="12.75">
      <c r="A722" s="111" t="s">
        <v>1743</v>
      </c>
      <c r="B722" s="112" t="s">
        <v>1011</v>
      </c>
      <c r="C722" s="111" t="s">
        <v>895</v>
      </c>
      <c r="D722" s="111" t="s">
        <v>1012</v>
      </c>
      <c r="E722" s="111"/>
      <c r="F722" s="111"/>
      <c r="G722" s="113">
        <v>500</v>
      </c>
    </row>
    <row r="723" spans="1:7" ht="22.5">
      <c r="A723" s="111" t="s">
        <v>1744</v>
      </c>
      <c r="B723" s="112" t="s">
        <v>1028</v>
      </c>
      <c r="C723" s="111" t="s">
        <v>895</v>
      </c>
      <c r="D723" s="111" t="s">
        <v>1012</v>
      </c>
      <c r="E723" s="111" t="s">
        <v>291</v>
      </c>
      <c r="F723" s="111"/>
      <c r="G723" s="113">
        <v>500</v>
      </c>
    </row>
    <row r="724" spans="1:7" ht="22.5">
      <c r="A724" s="111" t="s">
        <v>1745</v>
      </c>
      <c r="B724" s="112" t="s">
        <v>420</v>
      </c>
      <c r="C724" s="111" t="s">
        <v>895</v>
      </c>
      <c r="D724" s="111" t="s">
        <v>1012</v>
      </c>
      <c r="E724" s="111" t="s">
        <v>42</v>
      </c>
      <c r="F724" s="111"/>
      <c r="G724" s="113">
        <v>500</v>
      </c>
    </row>
    <row r="725" spans="1:7" ht="45">
      <c r="A725" s="111" t="s">
        <v>1746</v>
      </c>
      <c r="B725" s="112" t="s">
        <v>1918</v>
      </c>
      <c r="C725" s="111" t="s">
        <v>895</v>
      </c>
      <c r="D725" s="111" t="s">
        <v>1012</v>
      </c>
      <c r="E725" s="111" t="s">
        <v>1919</v>
      </c>
      <c r="F725" s="111"/>
      <c r="G725" s="113">
        <v>500</v>
      </c>
    </row>
    <row r="726" spans="1:7" ht="12.75">
      <c r="A726" s="111" t="s">
        <v>1747</v>
      </c>
      <c r="B726" s="112" t="s">
        <v>438</v>
      </c>
      <c r="C726" s="111" t="s">
        <v>895</v>
      </c>
      <c r="D726" s="111" t="s">
        <v>1012</v>
      </c>
      <c r="E726" s="111" t="s">
        <v>1919</v>
      </c>
      <c r="F726" s="111" t="s">
        <v>574</v>
      </c>
      <c r="G726" s="113">
        <v>500</v>
      </c>
    </row>
    <row r="727" spans="1:7" ht="12.75">
      <c r="A727" s="114" t="s">
        <v>1748</v>
      </c>
      <c r="B727" s="115" t="s">
        <v>998</v>
      </c>
      <c r="C727" s="114" t="s">
        <v>895</v>
      </c>
      <c r="D727" s="114" t="s">
        <v>1012</v>
      </c>
      <c r="E727" s="114" t="s">
        <v>1919</v>
      </c>
      <c r="F727" s="114" t="s">
        <v>439</v>
      </c>
      <c r="G727" s="116">
        <v>500</v>
      </c>
    </row>
    <row r="728" spans="1:7" ht="22.5">
      <c r="A728" s="111" t="s">
        <v>1749</v>
      </c>
      <c r="B728" s="112" t="s">
        <v>361</v>
      </c>
      <c r="C728" s="111" t="s">
        <v>895</v>
      </c>
      <c r="D728" s="111" t="s">
        <v>1013</v>
      </c>
      <c r="E728" s="111"/>
      <c r="F728" s="111"/>
      <c r="G728" s="113">
        <v>0.9</v>
      </c>
    </row>
    <row r="729" spans="1:7" ht="22.5">
      <c r="A729" s="111" t="s">
        <v>1750</v>
      </c>
      <c r="B729" s="112" t="s">
        <v>362</v>
      </c>
      <c r="C729" s="111" t="s">
        <v>895</v>
      </c>
      <c r="D729" s="111" t="s">
        <v>1014</v>
      </c>
      <c r="E729" s="111"/>
      <c r="F729" s="111"/>
      <c r="G729" s="113">
        <v>0.9</v>
      </c>
    </row>
    <row r="730" spans="1:7" ht="22.5">
      <c r="A730" s="111" t="s">
        <v>1751</v>
      </c>
      <c r="B730" s="112" t="s">
        <v>218</v>
      </c>
      <c r="C730" s="111" t="s">
        <v>895</v>
      </c>
      <c r="D730" s="111" t="s">
        <v>1014</v>
      </c>
      <c r="E730" s="111" t="s">
        <v>39</v>
      </c>
      <c r="F730" s="111"/>
      <c r="G730" s="113">
        <v>0.9</v>
      </c>
    </row>
    <row r="731" spans="1:7" ht="12.75">
      <c r="A731" s="111" t="s">
        <v>1752</v>
      </c>
      <c r="B731" s="112" t="s">
        <v>424</v>
      </c>
      <c r="C731" s="111" t="s">
        <v>895</v>
      </c>
      <c r="D731" s="111" t="s">
        <v>1014</v>
      </c>
      <c r="E731" s="111" t="s">
        <v>840</v>
      </c>
      <c r="F731" s="111"/>
      <c r="G731" s="113">
        <v>0.9</v>
      </c>
    </row>
    <row r="732" spans="1:7" ht="45">
      <c r="A732" s="111" t="s">
        <v>1753</v>
      </c>
      <c r="B732" s="112" t="s">
        <v>425</v>
      </c>
      <c r="C732" s="111" t="s">
        <v>895</v>
      </c>
      <c r="D732" s="111" t="s">
        <v>1014</v>
      </c>
      <c r="E732" s="111" t="s">
        <v>841</v>
      </c>
      <c r="F732" s="111"/>
      <c r="G732" s="113">
        <v>0.9</v>
      </c>
    </row>
    <row r="733" spans="1:7" ht="12.75">
      <c r="A733" s="111" t="s">
        <v>1754</v>
      </c>
      <c r="B733" s="112" t="s">
        <v>426</v>
      </c>
      <c r="C733" s="111" t="s">
        <v>895</v>
      </c>
      <c r="D733" s="111" t="s">
        <v>1014</v>
      </c>
      <c r="E733" s="111" t="s">
        <v>841</v>
      </c>
      <c r="F733" s="111" t="s">
        <v>427</v>
      </c>
      <c r="G733" s="113">
        <v>0.9</v>
      </c>
    </row>
    <row r="734" spans="1:7" ht="12.75">
      <c r="A734" s="114" t="s">
        <v>1755</v>
      </c>
      <c r="B734" s="115" t="s">
        <v>428</v>
      </c>
      <c r="C734" s="114" t="s">
        <v>895</v>
      </c>
      <c r="D734" s="114" t="s">
        <v>1014</v>
      </c>
      <c r="E734" s="114" t="s">
        <v>841</v>
      </c>
      <c r="F734" s="114" t="s">
        <v>429</v>
      </c>
      <c r="G734" s="116">
        <v>0.9</v>
      </c>
    </row>
    <row r="735" spans="1:7" ht="33.75">
      <c r="A735" s="111" t="s">
        <v>1756</v>
      </c>
      <c r="B735" s="112" t="s">
        <v>363</v>
      </c>
      <c r="C735" s="111" t="s">
        <v>895</v>
      </c>
      <c r="D735" s="111" t="s">
        <v>1015</v>
      </c>
      <c r="E735" s="111"/>
      <c r="F735" s="111"/>
      <c r="G735" s="113">
        <v>114862.7</v>
      </c>
    </row>
    <row r="736" spans="1:7" ht="33.75">
      <c r="A736" s="111" t="s">
        <v>1757</v>
      </c>
      <c r="B736" s="112" t="s">
        <v>364</v>
      </c>
      <c r="C736" s="111" t="s">
        <v>895</v>
      </c>
      <c r="D736" s="111" t="s">
        <v>565</v>
      </c>
      <c r="E736" s="111"/>
      <c r="F736" s="111"/>
      <c r="G736" s="113">
        <v>70252.7</v>
      </c>
    </row>
    <row r="737" spans="1:7" ht="22.5">
      <c r="A737" s="111" t="s">
        <v>1758</v>
      </c>
      <c r="B737" s="112" t="s">
        <v>218</v>
      </c>
      <c r="C737" s="111" t="s">
        <v>895</v>
      </c>
      <c r="D737" s="111" t="s">
        <v>565</v>
      </c>
      <c r="E737" s="111" t="s">
        <v>39</v>
      </c>
      <c r="F737" s="111"/>
      <c r="G737" s="113">
        <v>70252.7</v>
      </c>
    </row>
    <row r="738" spans="1:7" ht="45">
      <c r="A738" s="111" t="s">
        <v>1759</v>
      </c>
      <c r="B738" s="112" t="s">
        <v>430</v>
      </c>
      <c r="C738" s="111" t="s">
        <v>895</v>
      </c>
      <c r="D738" s="111" t="s">
        <v>565</v>
      </c>
      <c r="E738" s="111" t="s">
        <v>842</v>
      </c>
      <c r="F738" s="111"/>
      <c r="G738" s="113">
        <v>70252.7</v>
      </c>
    </row>
    <row r="739" spans="1:7" ht="78.75">
      <c r="A739" s="111" t="s">
        <v>1760</v>
      </c>
      <c r="B739" s="117" t="s">
        <v>431</v>
      </c>
      <c r="C739" s="111" t="s">
        <v>895</v>
      </c>
      <c r="D739" s="111" t="s">
        <v>565</v>
      </c>
      <c r="E739" s="111" t="s">
        <v>843</v>
      </c>
      <c r="F739" s="111"/>
      <c r="G739" s="113">
        <v>18037.3</v>
      </c>
    </row>
    <row r="740" spans="1:7" ht="12.75">
      <c r="A740" s="111" t="s">
        <v>1761</v>
      </c>
      <c r="B740" s="112" t="s">
        <v>438</v>
      </c>
      <c r="C740" s="111" t="s">
        <v>895</v>
      </c>
      <c r="D740" s="111" t="s">
        <v>565</v>
      </c>
      <c r="E740" s="111" t="s">
        <v>843</v>
      </c>
      <c r="F740" s="111" t="s">
        <v>574</v>
      </c>
      <c r="G740" s="113">
        <v>18037.3</v>
      </c>
    </row>
    <row r="741" spans="1:7" ht="12.75">
      <c r="A741" s="114" t="s">
        <v>1762</v>
      </c>
      <c r="B741" s="115" t="s">
        <v>899</v>
      </c>
      <c r="C741" s="114" t="s">
        <v>895</v>
      </c>
      <c r="D741" s="114" t="s">
        <v>565</v>
      </c>
      <c r="E741" s="114" t="s">
        <v>843</v>
      </c>
      <c r="F741" s="114" t="s">
        <v>432</v>
      </c>
      <c r="G741" s="116">
        <v>18037.3</v>
      </c>
    </row>
    <row r="742" spans="1:7" ht="78.75">
      <c r="A742" s="111" t="s">
        <v>1763</v>
      </c>
      <c r="B742" s="117" t="s">
        <v>433</v>
      </c>
      <c r="C742" s="111" t="s">
        <v>895</v>
      </c>
      <c r="D742" s="111" t="s">
        <v>565</v>
      </c>
      <c r="E742" s="111" t="s">
        <v>844</v>
      </c>
      <c r="F742" s="111"/>
      <c r="G742" s="113">
        <v>52215.4</v>
      </c>
    </row>
    <row r="743" spans="1:7" ht="12.75">
      <c r="A743" s="111" t="s">
        <v>1764</v>
      </c>
      <c r="B743" s="112" t="s">
        <v>438</v>
      </c>
      <c r="C743" s="111" t="s">
        <v>895</v>
      </c>
      <c r="D743" s="111" t="s">
        <v>565</v>
      </c>
      <c r="E743" s="111" t="s">
        <v>844</v>
      </c>
      <c r="F743" s="111" t="s">
        <v>574</v>
      </c>
      <c r="G743" s="113">
        <v>52215.4</v>
      </c>
    </row>
    <row r="744" spans="1:7" ht="12.75">
      <c r="A744" s="114" t="s">
        <v>1765</v>
      </c>
      <c r="B744" s="115" t="s">
        <v>899</v>
      </c>
      <c r="C744" s="114" t="s">
        <v>895</v>
      </c>
      <c r="D744" s="114" t="s">
        <v>565</v>
      </c>
      <c r="E744" s="114" t="s">
        <v>844</v>
      </c>
      <c r="F744" s="114" t="s">
        <v>432</v>
      </c>
      <c r="G744" s="116">
        <v>52215.4</v>
      </c>
    </row>
    <row r="745" spans="1:7" ht="12.75">
      <c r="A745" s="111" t="s">
        <v>1766</v>
      </c>
      <c r="B745" s="112" t="s">
        <v>365</v>
      </c>
      <c r="C745" s="111" t="s">
        <v>895</v>
      </c>
      <c r="D745" s="111" t="s">
        <v>450</v>
      </c>
      <c r="E745" s="111"/>
      <c r="F745" s="111"/>
      <c r="G745" s="113">
        <v>44610</v>
      </c>
    </row>
    <row r="746" spans="1:7" ht="22.5">
      <c r="A746" s="111" t="s">
        <v>1767</v>
      </c>
      <c r="B746" s="112" t="s">
        <v>218</v>
      </c>
      <c r="C746" s="111" t="s">
        <v>895</v>
      </c>
      <c r="D746" s="111" t="s">
        <v>450</v>
      </c>
      <c r="E746" s="111" t="s">
        <v>39</v>
      </c>
      <c r="F746" s="111"/>
      <c r="G746" s="113">
        <v>43483.3</v>
      </c>
    </row>
    <row r="747" spans="1:7" ht="45">
      <c r="A747" s="111" t="s">
        <v>429</v>
      </c>
      <c r="B747" s="112" t="s">
        <v>430</v>
      </c>
      <c r="C747" s="111" t="s">
        <v>895</v>
      </c>
      <c r="D747" s="111" t="s">
        <v>450</v>
      </c>
      <c r="E747" s="111" t="s">
        <v>842</v>
      </c>
      <c r="F747" s="111"/>
      <c r="G747" s="113">
        <v>43483.3</v>
      </c>
    </row>
    <row r="748" spans="1:7" ht="78.75">
      <c r="A748" s="111" t="s">
        <v>1768</v>
      </c>
      <c r="B748" s="117" t="s">
        <v>845</v>
      </c>
      <c r="C748" s="111" t="s">
        <v>895</v>
      </c>
      <c r="D748" s="111" t="s">
        <v>450</v>
      </c>
      <c r="E748" s="111" t="s">
        <v>846</v>
      </c>
      <c r="F748" s="111"/>
      <c r="G748" s="113">
        <v>43483.3</v>
      </c>
    </row>
    <row r="749" spans="1:7" ht="12.75">
      <c r="A749" s="111" t="s">
        <v>1769</v>
      </c>
      <c r="B749" s="112" t="s">
        <v>438</v>
      </c>
      <c r="C749" s="111" t="s">
        <v>895</v>
      </c>
      <c r="D749" s="111" t="s">
        <v>450</v>
      </c>
      <c r="E749" s="111" t="s">
        <v>846</v>
      </c>
      <c r="F749" s="111" t="s">
        <v>574</v>
      </c>
      <c r="G749" s="113">
        <v>43483.3</v>
      </c>
    </row>
    <row r="750" spans="1:7" ht="12.75">
      <c r="A750" s="114" t="s">
        <v>1770</v>
      </c>
      <c r="B750" s="115" t="s">
        <v>998</v>
      </c>
      <c r="C750" s="114" t="s">
        <v>895</v>
      </c>
      <c r="D750" s="114" t="s">
        <v>450</v>
      </c>
      <c r="E750" s="114" t="s">
        <v>846</v>
      </c>
      <c r="F750" s="114" t="s">
        <v>439</v>
      </c>
      <c r="G750" s="116">
        <v>43483.3</v>
      </c>
    </row>
    <row r="751" spans="1:7" ht="22.5">
      <c r="A751" s="111" t="s">
        <v>1771</v>
      </c>
      <c r="B751" s="112" t="s">
        <v>1028</v>
      </c>
      <c r="C751" s="111" t="s">
        <v>895</v>
      </c>
      <c r="D751" s="111" t="s">
        <v>450</v>
      </c>
      <c r="E751" s="111" t="s">
        <v>291</v>
      </c>
      <c r="F751" s="111"/>
      <c r="G751" s="113">
        <v>1126.7</v>
      </c>
    </row>
    <row r="752" spans="1:7" ht="22.5">
      <c r="A752" s="111" t="s">
        <v>1772</v>
      </c>
      <c r="B752" s="112" t="s">
        <v>420</v>
      </c>
      <c r="C752" s="111" t="s">
        <v>895</v>
      </c>
      <c r="D752" s="111" t="s">
        <v>450</v>
      </c>
      <c r="E752" s="111" t="s">
        <v>42</v>
      </c>
      <c r="F752" s="111"/>
      <c r="G752" s="113">
        <v>1126.7</v>
      </c>
    </row>
    <row r="753" spans="1:7" ht="67.5">
      <c r="A753" s="111" t="s">
        <v>1773</v>
      </c>
      <c r="B753" s="112" t="s">
        <v>1920</v>
      </c>
      <c r="C753" s="111" t="s">
        <v>895</v>
      </c>
      <c r="D753" s="111" t="s">
        <v>450</v>
      </c>
      <c r="E753" s="111" t="s">
        <v>1921</v>
      </c>
      <c r="F753" s="111"/>
      <c r="G753" s="113">
        <v>1126.7</v>
      </c>
    </row>
    <row r="754" spans="1:7" ht="12.75">
      <c r="A754" s="111" t="s">
        <v>1774</v>
      </c>
      <c r="B754" s="112" t="s">
        <v>438</v>
      </c>
      <c r="C754" s="111" t="s">
        <v>895</v>
      </c>
      <c r="D754" s="111" t="s">
        <v>450</v>
      </c>
      <c r="E754" s="111" t="s">
        <v>1921</v>
      </c>
      <c r="F754" s="111" t="s">
        <v>574</v>
      </c>
      <c r="G754" s="113">
        <v>1126.7</v>
      </c>
    </row>
    <row r="755" spans="1:7" ht="12.75">
      <c r="A755" s="114" t="s">
        <v>1775</v>
      </c>
      <c r="B755" s="115" t="s">
        <v>998</v>
      </c>
      <c r="C755" s="114" t="s">
        <v>895</v>
      </c>
      <c r="D755" s="114" t="s">
        <v>450</v>
      </c>
      <c r="E755" s="114" t="s">
        <v>1921</v>
      </c>
      <c r="F755" s="114" t="s">
        <v>439</v>
      </c>
      <c r="G755" s="116">
        <v>1126.7</v>
      </c>
    </row>
    <row r="756" spans="1:7" ht="22.5">
      <c r="A756" s="111" t="s">
        <v>1776</v>
      </c>
      <c r="B756" s="112" t="s">
        <v>949</v>
      </c>
      <c r="C756" s="111" t="s">
        <v>314</v>
      </c>
      <c r="D756" s="111"/>
      <c r="E756" s="111"/>
      <c r="F756" s="111"/>
      <c r="G756" s="113">
        <v>19875.3</v>
      </c>
    </row>
    <row r="757" spans="1:7" ht="12.75">
      <c r="A757" s="111" t="s">
        <v>1777</v>
      </c>
      <c r="B757" s="112" t="s">
        <v>205</v>
      </c>
      <c r="C757" s="111" t="s">
        <v>314</v>
      </c>
      <c r="D757" s="111" t="s">
        <v>952</v>
      </c>
      <c r="E757" s="111"/>
      <c r="F757" s="111"/>
      <c r="G757" s="113">
        <v>19875.3</v>
      </c>
    </row>
    <row r="758" spans="1:7" ht="12.75">
      <c r="A758" s="111" t="s">
        <v>1778</v>
      </c>
      <c r="B758" s="112" t="s">
        <v>953</v>
      </c>
      <c r="C758" s="111" t="s">
        <v>314</v>
      </c>
      <c r="D758" s="111" t="s">
        <v>954</v>
      </c>
      <c r="E758" s="111"/>
      <c r="F758" s="111"/>
      <c r="G758" s="113">
        <v>347.9</v>
      </c>
    </row>
    <row r="759" spans="1:7" ht="22.5">
      <c r="A759" s="111" t="s">
        <v>1779</v>
      </c>
      <c r="B759" s="112" t="s">
        <v>1074</v>
      </c>
      <c r="C759" s="111" t="s">
        <v>314</v>
      </c>
      <c r="D759" s="111" t="s">
        <v>954</v>
      </c>
      <c r="E759" s="111" t="s">
        <v>847</v>
      </c>
      <c r="F759" s="111"/>
      <c r="G759" s="113">
        <v>347.9</v>
      </c>
    </row>
    <row r="760" spans="1:7" ht="22.5">
      <c r="A760" s="111" t="s">
        <v>1780</v>
      </c>
      <c r="B760" s="112" t="s">
        <v>221</v>
      </c>
      <c r="C760" s="111" t="s">
        <v>314</v>
      </c>
      <c r="D760" s="111" t="s">
        <v>954</v>
      </c>
      <c r="E760" s="111" t="s">
        <v>848</v>
      </c>
      <c r="F760" s="111"/>
      <c r="G760" s="113">
        <v>347.9</v>
      </c>
    </row>
    <row r="761" spans="1:7" ht="67.5">
      <c r="A761" s="111" t="s">
        <v>1781</v>
      </c>
      <c r="B761" s="112" t="s">
        <v>849</v>
      </c>
      <c r="C761" s="111" t="s">
        <v>314</v>
      </c>
      <c r="D761" s="111" t="s">
        <v>954</v>
      </c>
      <c r="E761" s="111" t="s">
        <v>850</v>
      </c>
      <c r="F761" s="111"/>
      <c r="G761" s="113">
        <v>347.9</v>
      </c>
    </row>
    <row r="762" spans="1:7" ht="12.75">
      <c r="A762" s="111" t="s">
        <v>1782</v>
      </c>
      <c r="B762" s="112" t="s">
        <v>399</v>
      </c>
      <c r="C762" s="111" t="s">
        <v>314</v>
      </c>
      <c r="D762" s="111" t="s">
        <v>954</v>
      </c>
      <c r="E762" s="111" t="s">
        <v>850</v>
      </c>
      <c r="F762" s="111" t="s">
        <v>400</v>
      </c>
      <c r="G762" s="113">
        <v>347.9</v>
      </c>
    </row>
    <row r="763" spans="1:7" ht="12.75">
      <c r="A763" s="114" t="s">
        <v>1783</v>
      </c>
      <c r="B763" s="115" t="s">
        <v>222</v>
      </c>
      <c r="C763" s="114" t="s">
        <v>314</v>
      </c>
      <c r="D763" s="114" t="s">
        <v>954</v>
      </c>
      <c r="E763" s="114" t="s">
        <v>850</v>
      </c>
      <c r="F763" s="114" t="s">
        <v>223</v>
      </c>
      <c r="G763" s="116">
        <v>347.9</v>
      </c>
    </row>
    <row r="764" spans="1:7" ht="12.75">
      <c r="A764" s="111" t="s">
        <v>1784</v>
      </c>
      <c r="B764" s="112" t="s">
        <v>955</v>
      </c>
      <c r="C764" s="111" t="s">
        <v>314</v>
      </c>
      <c r="D764" s="111" t="s">
        <v>956</v>
      </c>
      <c r="E764" s="111"/>
      <c r="F764" s="111"/>
      <c r="G764" s="113">
        <v>11967.8</v>
      </c>
    </row>
    <row r="765" spans="1:7" ht="22.5">
      <c r="A765" s="111" t="s">
        <v>1785</v>
      </c>
      <c r="B765" s="112" t="s">
        <v>1074</v>
      </c>
      <c r="C765" s="111" t="s">
        <v>314</v>
      </c>
      <c r="D765" s="111" t="s">
        <v>956</v>
      </c>
      <c r="E765" s="111" t="s">
        <v>847</v>
      </c>
      <c r="F765" s="111"/>
      <c r="G765" s="113">
        <v>11967.8</v>
      </c>
    </row>
    <row r="766" spans="1:7" ht="22.5">
      <c r="A766" s="111" t="s">
        <v>1786</v>
      </c>
      <c r="B766" s="112" t="s">
        <v>224</v>
      </c>
      <c r="C766" s="111" t="s">
        <v>314</v>
      </c>
      <c r="D766" s="111" t="s">
        <v>956</v>
      </c>
      <c r="E766" s="111" t="s">
        <v>851</v>
      </c>
      <c r="F766" s="111"/>
      <c r="G766" s="113">
        <v>11967.8</v>
      </c>
    </row>
    <row r="767" spans="1:7" ht="78.75">
      <c r="A767" s="111" t="s">
        <v>1787</v>
      </c>
      <c r="B767" s="117" t="s">
        <v>852</v>
      </c>
      <c r="C767" s="111" t="s">
        <v>314</v>
      </c>
      <c r="D767" s="111" t="s">
        <v>956</v>
      </c>
      <c r="E767" s="111" t="s">
        <v>853</v>
      </c>
      <c r="F767" s="111"/>
      <c r="G767" s="113">
        <v>11967.8</v>
      </c>
    </row>
    <row r="768" spans="1:7" ht="22.5">
      <c r="A768" s="111" t="s">
        <v>1788</v>
      </c>
      <c r="B768" s="112" t="s">
        <v>1021</v>
      </c>
      <c r="C768" s="111" t="s">
        <v>314</v>
      </c>
      <c r="D768" s="111" t="s">
        <v>956</v>
      </c>
      <c r="E768" s="111" t="s">
        <v>853</v>
      </c>
      <c r="F768" s="111" t="s">
        <v>306</v>
      </c>
      <c r="G768" s="113">
        <v>11967.8</v>
      </c>
    </row>
    <row r="769" spans="1:7" ht="12.75">
      <c r="A769" s="114" t="s">
        <v>1789</v>
      </c>
      <c r="B769" s="115" t="s">
        <v>307</v>
      </c>
      <c r="C769" s="114" t="s">
        <v>314</v>
      </c>
      <c r="D769" s="114" t="s">
        <v>956</v>
      </c>
      <c r="E769" s="114" t="s">
        <v>853</v>
      </c>
      <c r="F769" s="114" t="s">
        <v>308</v>
      </c>
      <c r="G769" s="116">
        <v>11967.8</v>
      </c>
    </row>
    <row r="770" spans="1:7" ht="12.75">
      <c r="A770" s="111" t="s">
        <v>1790</v>
      </c>
      <c r="B770" s="112" t="s">
        <v>957</v>
      </c>
      <c r="C770" s="111" t="s">
        <v>314</v>
      </c>
      <c r="D770" s="111" t="s">
        <v>958</v>
      </c>
      <c r="E770" s="111"/>
      <c r="F770" s="111"/>
      <c r="G770" s="113">
        <v>151.6</v>
      </c>
    </row>
    <row r="771" spans="1:7" ht="22.5">
      <c r="A771" s="111" t="s">
        <v>1791</v>
      </c>
      <c r="B771" s="112" t="s">
        <v>1074</v>
      </c>
      <c r="C771" s="111" t="s">
        <v>314</v>
      </c>
      <c r="D771" s="111" t="s">
        <v>958</v>
      </c>
      <c r="E771" s="111" t="s">
        <v>847</v>
      </c>
      <c r="F771" s="111"/>
      <c r="G771" s="113">
        <v>151.6</v>
      </c>
    </row>
    <row r="772" spans="1:7" ht="22.5">
      <c r="A772" s="111" t="s">
        <v>1792</v>
      </c>
      <c r="B772" s="112" t="s">
        <v>444</v>
      </c>
      <c r="C772" s="111" t="s">
        <v>314</v>
      </c>
      <c r="D772" s="111" t="s">
        <v>958</v>
      </c>
      <c r="E772" s="111" t="s">
        <v>854</v>
      </c>
      <c r="F772" s="111"/>
      <c r="G772" s="113">
        <v>151.6</v>
      </c>
    </row>
    <row r="773" spans="1:7" ht="101.25">
      <c r="A773" s="111" t="s">
        <v>1793</v>
      </c>
      <c r="B773" s="117" t="s">
        <v>598</v>
      </c>
      <c r="C773" s="111" t="s">
        <v>314</v>
      </c>
      <c r="D773" s="111" t="s">
        <v>958</v>
      </c>
      <c r="E773" s="111" t="s">
        <v>599</v>
      </c>
      <c r="F773" s="111"/>
      <c r="G773" s="113">
        <v>151.6</v>
      </c>
    </row>
    <row r="774" spans="1:7" ht="22.5">
      <c r="A774" s="111" t="s">
        <v>1794</v>
      </c>
      <c r="B774" s="112" t="s">
        <v>864</v>
      </c>
      <c r="C774" s="111" t="s">
        <v>314</v>
      </c>
      <c r="D774" s="111" t="s">
        <v>958</v>
      </c>
      <c r="E774" s="111" t="s">
        <v>599</v>
      </c>
      <c r="F774" s="111" t="s">
        <v>1023</v>
      </c>
      <c r="G774" s="113">
        <v>151.6</v>
      </c>
    </row>
    <row r="775" spans="1:7" ht="22.5">
      <c r="A775" s="114" t="s">
        <v>1795</v>
      </c>
      <c r="B775" s="115" t="s">
        <v>1041</v>
      </c>
      <c r="C775" s="114" t="s">
        <v>314</v>
      </c>
      <c r="D775" s="114" t="s">
        <v>958</v>
      </c>
      <c r="E775" s="114" t="s">
        <v>599</v>
      </c>
      <c r="F775" s="114" t="s">
        <v>1024</v>
      </c>
      <c r="G775" s="116">
        <v>151.6</v>
      </c>
    </row>
    <row r="776" spans="1:7" ht="12.75">
      <c r="A776" s="111" t="s">
        <v>1796</v>
      </c>
      <c r="B776" s="112" t="s">
        <v>1008</v>
      </c>
      <c r="C776" s="111" t="s">
        <v>314</v>
      </c>
      <c r="D776" s="111" t="s">
        <v>1009</v>
      </c>
      <c r="E776" s="111"/>
      <c r="F776" s="111"/>
      <c r="G776" s="113">
        <v>7408.1</v>
      </c>
    </row>
    <row r="777" spans="1:7" ht="22.5">
      <c r="A777" s="111" t="s">
        <v>1797</v>
      </c>
      <c r="B777" s="112" t="s">
        <v>1074</v>
      </c>
      <c r="C777" s="111" t="s">
        <v>314</v>
      </c>
      <c r="D777" s="111" t="s">
        <v>1009</v>
      </c>
      <c r="E777" s="111" t="s">
        <v>847</v>
      </c>
      <c r="F777" s="111"/>
      <c r="G777" s="113">
        <v>7408.1</v>
      </c>
    </row>
    <row r="778" spans="1:7" ht="22.5">
      <c r="A778" s="111" t="s">
        <v>1798</v>
      </c>
      <c r="B778" s="112" t="s">
        <v>219</v>
      </c>
      <c r="C778" s="111" t="s">
        <v>314</v>
      </c>
      <c r="D778" s="111" t="s">
        <v>1009</v>
      </c>
      <c r="E778" s="111" t="s">
        <v>855</v>
      </c>
      <c r="F778" s="111"/>
      <c r="G778" s="113">
        <v>7408.1</v>
      </c>
    </row>
    <row r="779" spans="1:7" ht="78.75">
      <c r="A779" s="111" t="s">
        <v>1799</v>
      </c>
      <c r="B779" s="117" t="s">
        <v>600</v>
      </c>
      <c r="C779" s="111" t="s">
        <v>314</v>
      </c>
      <c r="D779" s="111" t="s">
        <v>1009</v>
      </c>
      <c r="E779" s="111" t="s">
        <v>856</v>
      </c>
      <c r="F779" s="111"/>
      <c r="G779" s="113">
        <v>7408.1</v>
      </c>
    </row>
    <row r="780" spans="1:7" ht="45">
      <c r="A780" s="111" t="s">
        <v>1800</v>
      </c>
      <c r="B780" s="112" t="s">
        <v>239</v>
      </c>
      <c r="C780" s="111" t="s">
        <v>314</v>
      </c>
      <c r="D780" s="111" t="s">
        <v>1009</v>
      </c>
      <c r="E780" s="111" t="s">
        <v>856</v>
      </c>
      <c r="F780" s="111" t="s">
        <v>240</v>
      </c>
      <c r="G780" s="113">
        <v>6558.1</v>
      </c>
    </row>
    <row r="781" spans="1:7" ht="22.5">
      <c r="A781" s="114" t="s">
        <v>1801</v>
      </c>
      <c r="B781" s="115" t="s">
        <v>1022</v>
      </c>
      <c r="C781" s="114" t="s">
        <v>314</v>
      </c>
      <c r="D781" s="114" t="s">
        <v>1009</v>
      </c>
      <c r="E781" s="114" t="s">
        <v>856</v>
      </c>
      <c r="F781" s="114" t="s">
        <v>982</v>
      </c>
      <c r="G781" s="116">
        <v>6558.1</v>
      </c>
    </row>
    <row r="782" spans="1:7" ht="22.5">
      <c r="A782" s="111" t="s">
        <v>1802</v>
      </c>
      <c r="B782" s="112" t="s">
        <v>864</v>
      </c>
      <c r="C782" s="111" t="s">
        <v>314</v>
      </c>
      <c r="D782" s="111" t="s">
        <v>1009</v>
      </c>
      <c r="E782" s="111" t="s">
        <v>856</v>
      </c>
      <c r="F782" s="111" t="s">
        <v>1023</v>
      </c>
      <c r="G782" s="113">
        <v>850</v>
      </c>
    </row>
    <row r="783" spans="1:7" ht="22.5">
      <c r="A783" s="114" t="s">
        <v>1803</v>
      </c>
      <c r="B783" s="115" t="s">
        <v>1041</v>
      </c>
      <c r="C783" s="114" t="s">
        <v>314</v>
      </c>
      <c r="D783" s="114" t="s">
        <v>1009</v>
      </c>
      <c r="E783" s="114" t="s">
        <v>856</v>
      </c>
      <c r="F783" s="114" t="s">
        <v>1024</v>
      </c>
      <c r="G783" s="116">
        <v>850</v>
      </c>
    </row>
    <row r="784" spans="1:7" ht="12.75">
      <c r="A784" s="118" t="s">
        <v>1804</v>
      </c>
      <c r="B784" s="112" t="s">
        <v>279</v>
      </c>
      <c r="C784" s="118"/>
      <c r="D784" s="118"/>
      <c r="E784" s="118"/>
      <c r="F784" s="111"/>
      <c r="G784" s="113">
        <v>912379.2</v>
      </c>
    </row>
  </sheetData>
  <sheetProtection/>
  <mergeCells count="14">
    <mergeCell ref="A7:G7"/>
    <mergeCell ref="A8:G8"/>
    <mergeCell ref="A11:G11"/>
    <mergeCell ref="A15:A16"/>
    <mergeCell ref="B15:B16"/>
    <mergeCell ref="C15:C16"/>
    <mergeCell ref="D15:D16"/>
    <mergeCell ref="E15:E16"/>
    <mergeCell ref="F15:F16"/>
    <mergeCell ref="G15:G16"/>
    <mergeCell ref="A1:G1"/>
    <mergeCell ref="A2:G2"/>
    <mergeCell ref="B3:G3"/>
    <mergeCell ref="A6:G6"/>
  </mergeCells>
  <printOptions/>
  <pageMargins left="0.7874015748031497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600"/>
  </sheetPr>
  <dimension ref="A1:H501"/>
  <sheetViews>
    <sheetView zoomScale="150" zoomScaleNormal="150" zoomScalePageLayoutView="0" workbookViewId="0" topLeftCell="A1">
      <selection activeCell="B25" sqref="B25"/>
    </sheetView>
  </sheetViews>
  <sheetFormatPr defaultColWidth="9.00390625" defaultRowHeight="12.75"/>
  <cols>
    <col min="1" max="1" width="4.00390625" style="45" customWidth="1"/>
    <col min="2" max="2" width="46.375" style="45" customWidth="1"/>
    <col min="3" max="3" width="8.25390625" style="45" customWidth="1"/>
    <col min="4" max="4" width="7.625" style="45" customWidth="1"/>
    <col min="5" max="5" width="11.875" style="45" customWidth="1"/>
    <col min="6" max="6" width="6.25390625" style="45" customWidth="1"/>
    <col min="7" max="7" width="8.875" style="45" customWidth="1"/>
    <col min="8" max="8" width="9.00390625" style="45" customWidth="1"/>
    <col min="9" max="9" width="8.875" style="45" customWidth="1"/>
    <col min="10" max="16384" width="9.125" style="45" customWidth="1"/>
  </cols>
  <sheetData>
    <row r="1" spans="1:8" ht="12.75">
      <c r="A1" s="144" t="s">
        <v>94</v>
      </c>
      <c r="B1" s="144"/>
      <c r="C1" s="144"/>
      <c r="D1" s="144"/>
      <c r="E1" s="144"/>
      <c r="F1" s="144"/>
      <c r="G1" s="144"/>
      <c r="H1" s="144"/>
    </row>
    <row r="2" spans="1:8" ht="12.75">
      <c r="A2" s="144" t="s">
        <v>63</v>
      </c>
      <c r="B2" s="144"/>
      <c r="C2" s="144"/>
      <c r="D2" s="144"/>
      <c r="E2" s="144"/>
      <c r="F2" s="144"/>
      <c r="G2" s="144"/>
      <c r="H2" s="144"/>
    </row>
    <row r="3" spans="1:8" ht="12.75">
      <c r="A3" s="144" t="s">
        <v>175</v>
      </c>
      <c r="B3" s="144"/>
      <c r="C3" s="144"/>
      <c r="D3" s="144"/>
      <c r="E3" s="144"/>
      <c r="F3" s="144"/>
      <c r="G3" s="144"/>
      <c r="H3" s="144"/>
    </row>
    <row r="4" spans="1:8" ht="12.75">
      <c r="A4" s="2"/>
      <c r="B4" s="2"/>
      <c r="C4" s="2"/>
      <c r="D4" s="2"/>
      <c r="E4" s="2"/>
      <c r="F4" s="2"/>
      <c r="G4" s="2"/>
      <c r="H4" s="2"/>
    </row>
    <row r="5" spans="2:7" ht="11.25">
      <c r="B5" s="46"/>
      <c r="C5" s="46"/>
      <c r="D5" s="46"/>
      <c r="E5" s="46"/>
      <c r="F5" s="46"/>
      <c r="G5" s="46"/>
    </row>
    <row r="6" spans="1:8" ht="12.75">
      <c r="A6" s="144" t="s">
        <v>62</v>
      </c>
      <c r="B6" s="144"/>
      <c r="C6" s="144"/>
      <c r="D6" s="144"/>
      <c r="E6" s="144"/>
      <c r="F6" s="144"/>
      <c r="G6" s="144"/>
      <c r="H6" s="144"/>
    </row>
    <row r="7" spans="1:8" ht="12.75">
      <c r="A7" s="144" t="s">
        <v>63</v>
      </c>
      <c r="B7" s="144"/>
      <c r="C7" s="144"/>
      <c r="D7" s="144"/>
      <c r="E7" s="144"/>
      <c r="F7" s="144"/>
      <c r="G7" s="144"/>
      <c r="H7" s="144"/>
    </row>
    <row r="8" spans="1:8" ht="12.75">
      <c r="A8" s="144" t="s">
        <v>64</v>
      </c>
      <c r="B8" s="144"/>
      <c r="C8" s="144"/>
      <c r="D8" s="144"/>
      <c r="E8" s="144"/>
      <c r="F8" s="144"/>
      <c r="G8" s="144"/>
      <c r="H8" s="144"/>
    </row>
    <row r="9" spans="1:7" ht="11.25">
      <c r="A9" s="161"/>
      <c r="B9" s="161"/>
      <c r="C9" s="161"/>
      <c r="D9" s="161"/>
      <c r="E9" s="161"/>
      <c r="F9" s="161"/>
      <c r="G9" s="161"/>
    </row>
    <row r="11" spans="1:8" ht="15.75">
      <c r="A11" s="162" t="s">
        <v>65</v>
      </c>
      <c r="B11" s="162"/>
      <c r="C11" s="162"/>
      <c r="D11" s="162"/>
      <c r="E11" s="162"/>
      <c r="F11" s="162"/>
      <c r="G11" s="162"/>
      <c r="H11" s="162"/>
    </row>
    <row r="12" spans="1:8" ht="15.75">
      <c r="A12" s="162" t="s">
        <v>66</v>
      </c>
      <c r="B12" s="162"/>
      <c r="C12" s="162"/>
      <c r="D12" s="162"/>
      <c r="E12" s="162"/>
      <c r="F12" s="162"/>
      <c r="G12" s="162"/>
      <c r="H12" s="162"/>
    </row>
    <row r="14" ht="11.25">
      <c r="H14" s="46"/>
    </row>
    <row r="15" spans="1:8" ht="11.25">
      <c r="A15" s="119"/>
      <c r="B15" s="119"/>
      <c r="C15" s="119"/>
      <c r="H15" s="45" t="s">
        <v>892</v>
      </c>
    </row>
    <row r="16" spans="1:8" ht="11.25">
      <c r="A16" s="163" t="s">
        <v>878</v>
      </c>
      <c r="B16" s="163" t="s">
        <v>567</v>
      </c>
      <c r="C16" s="163" t="s">
        <v>566</v>
      </c>
      <c r="D16" s="163" t="s">
        <v>275</v>
      </c>
      <c r="E16" s="163" t="s">
        <v>568</v>
      </c>
      <c r="F16" s="163" t="s">
        <v>569</v>
      </c>
      <c r="G16" s="163" t="s">
        <v>67</v>
      </c>
      <c r="H16" s="163" t="s">
        <v>68</v>
      </c>
    </row>
    <row r="17" spans="1:8" ht="11.25">
      <c r="A17" s="164"/>
      <c r="B17" s="164"/>
      <c r="C17" s="164"/>
      <c r="D17" s="164"/>
      <c r="E17" s="164"/>
      <c r="F17" s="164"/>
      <c r="G17" s="164"/>
      <c r="H17" s="164"/>
    </row>
    <row r="18" spans="1:8" ht="11.25">
      <c r="A18" s="60"/>
      <c r="B18" s="120" t="s">
        <v>570</v>
      </c>
      <c r="C18" s="120" t="s">
        <v>974</v>
      </c>
      <c r="D18" s="120" t="s">
        <v>571</v>
      </c>
      <c r="E18" s="120" t="s">
        <v>572</v>
      </c>
      <c r="F18" s="120" t="s">
        <v>573</v>
      </c>
      <c r="G18" s="120" t="s">
        <v>784</v>
      </c>
      <c r="H18" s="120" t="s">
        <v>785</v>
      </c>
    </row>
    <row r="19" spans="1:8" ht="11.25">
      <c r="A19" s="111" t="s">
        <v>570</v>
      </c>
      <c r="B19" s="112" t="s">
        <v>322</v>
      </c>
      <c r="C19" s="111" t="s">
        <v>1018</v>
      </c>
      <c r="D19" s="111"/>
      <c r="E19" s="111"/>
      <c r="F19" s="111"/>
      <c r="G19" s="113">
        <v>4176.3</v>
      </c>
      <c r="H19" s="113">
        <v>4176.3</v>
      </c>
    </row>
    <row r="20" spans="1:8" ht="11.25">
      <c r="A20" s="111" t="s">
        <v>974</v>
      </c>
      <c r="B20" s="112" t="s">
        <v>280</v>
      </c>
      <c r="C20" s="111" t="s">
        <v>1018</v>
      </c>
      <c r="D20" s="111" t="s">
        <v>1000</v>
      </c>
      <c r="E20" s="111"/>
      <c r="F20" s="111"/>
      <c r="G20" s="113">
        <v>4176.3</v>
      </c>
      <c r="H20" s="113">
        <v>4176.3</v>
      </c>
    </row>
    <row r="21" spans="1:8" ht="33.75">
      <c r="A21" s="111" t="s">
        <v>571</v>
      </c>
      <c r="B21" s="112" t="s">
        <v>1002</v>
      </c>
      <c r="C21" s="111" t="s">
        <v>1018</v>
      </c>
      <c r="D21" s="111" t="s">
        <v>1003</v>
      </c>
      <c r="E21" s="111"/>
      <c r="F21" s="111"/>
      <c r="G21" s="113">
        <v>3536</v>
      </c>
      <c r="H21" s="113">
        <v>3536</v>
      </c>
    </row>
    <row r="22" spans="1:8" ht="11.25">
      <c r="A22" s="111" t="s">
        <v>572</v>
      </c>
      <c r="B22" s="112" t="s">
        <v>281</v>
      </c>
      <c r="C22" s="111" t="s">
        <v>1018</v>
      </c>
      <c r="D22" s="111" t="s">
        <v>1003</v>
      </c>
      <c r="E22" s="111" t="s">
        <v>284</v>
      </c>
      <c r="F22" s="111"/>
      <c r="G22" s="113">
        <v>3536</v>
      </c>
      <c r="H22" s="113">
        <v>3536</v>
      </c>
    </row>
    <row r="23" spans="1:8" ht="11.25">
      <c r="A23" s="111" t="s">
        <v>573</v>
      </c>
      <c r="B23" s="112" t="s">
        <v>282</v>
      </c>
      <c r="C23" s="111" t="s">
        <v>1018</v>
      </c>
      <c r="D23" s="111" t="s">
        <v>1003</v>
      </c>
      <c r="E23" s="111" t="s">
        <v>285</v>
      </c>
      <c r="F23" s="111"/>
      <c r="G23" s="113">
        <v>3536</v>
      </c>
      <c r="H23" s="113">
        <v>3536</v>
      </c>
    </row>
    <row r="24" spans="1:8" ht="33.75">
      <c r="A24" s="111" t="s">
        <v>784</v>
      </c>
      <c r="B24" s="112" t="s">
        <v>286</v>
      </c>
      <c r="C24" s="111" t="s">
        <v>1018</v>
      </c>
      <c r="D24" s="111" t="s">
        <v>1003</v>
      </c>
      <c r="E24" s="111" t="s">
        <v>287</v>
      </c>
      <c r="F24" s="111"/>
      <c r="G24" s="113">
        <v>2550.9</v>
      </c>
      <c r="H24" s="113">
        <v>2550.9</v>
      </c>
    </row>
    <row r="25" spans="1:8" ht="45">
      <c r="A25" s="111" t="s">
        <v>785</v>
      </c>
      <c r="B25" s="112" t="s">
        <v>239</v>
      </c>
      <c r="C25" s="111" t="s">
        <v>1018</v>
      </c>
      <c r="D25" s="111" t="s">
        <v>1003</v>
      </c>
      <c r="E25" s="111" t="s">
        <v>287</v>
      </c>
      <c r="F25" s="111" t="s">
        <v>240</v>
      </c>
      <c r="G25" s="113">
        <v>899.9</v>
      </c>
      <c r="H25" s="113">
        <v>899.9</v>
      </c>
    </row>
    <row r="26" spans="1:8" ht="22.5">
      <c r="A26" s="114" t="s">
        <v>786</v>
      </c>
      <c r="B26" s="115" t="s">
        <v>1022</v>
      </c>
      <c r="C26" s="114" t="s">
        <v>1018</v>
      </c>
      <c r="D26" s="114" t="s">
        <v>1003</v>
      </c>
      <c r="E26" s="114" t="s">
        <v>287</v>
      </c>
      <c r="F26" s="114" t="s">
        <v>982</v>
      </c>
      <c r="G26" s="116">
        <v>899.9</v>
      </c>
      <c r="H26" s="116">
        <v>899.9</v>
      </c>
    </row>
    <row r="27" spans="1:8" ht="22.5">
      <c r="A27" s="111" t="s">
        <v>787</v>
      </c>
      <c r="B27" s="112" t="s">
        <v>864</v>
      </c>
      <c r="C27" s="111" t="s">
        <v>1018</v>
      </c>
      <c r="D27" s="111" t="s">
        <v>1003</v>
      </c>
      <c r="E27" s="111" t="s">
        <v>287</v>
      </c>
      <c r="F27" s="111" t="s">
        <v>1023</v>
      </c>
      <c r="G27" s="113">
        <v>1651</v>
      </c>
      <c r="H27" s="113">
        <v>1651</v>
      </c>
    </row>
    <row r="28" spans="1:8" ht="22.5">
      <c r="A28" s="114" t="s">
        <v>983</v>
      </c>
      <c r="B28" s="115" t="s">
        <v>1041</v>
      </c>
      <c r="C28" s="114" t="s">
        <v>1018</v>
      </c>
      <c r="D28" s="114" t="s">
        <v>1003</v>
      </c>
      <c r="E28" s="114" t="s">
        <v>287</v>
      </c>
      <c r="F28" s="114" t="s">
        <v>1024</v>
      </c>
      <c r="G28" s="116">
        <v>1651</v>
      </c>
      <c r="H28" s="116">
        <v>1651</v>
      </c>
    </row>
    <row r="29" spans="1:8" ht="25.5" customHeight="1">
      <c r="A29" s="111" t="s">
        <v>194</v>
      </c>
      <c r="B29" s="112" t="s">
        <v>288</v>
      </c>
      <c r="C29" s="111" t="s">
        <v>1018</v>
      </c>
      <c r="D29" s="111" t="s">
        <v>1003</v>
      </c>
      <c r="E29" s="111" t="s">
        <v>289</v>
      </c>
      <c r="F29" s="111"/>
      <c r="G29" s="113">
        <v>985.1</v>
      </c>
      <c r="H29" s="113">
        <v>985.1</v>
      </c>
    </row>
    <row r="30" spans="1:8" ht="45">
      <c r="A30" s="111" t="s">
        <v>197</v>
      </c>
      <c r="B30" s="112" t="s">
        <v>239</v>
      </c>
      <c r="C30" s="111" t="s">
        <v>1018</v>
      </c>
      <c r="D30" s="111" t="s">
        <v>1003</v>
      </c>
      <c r="E30" s="111" t="s">
        <v>289</v>
      </c>
      <c r="F30" s="111" t="s">
        <v>240</v>
      </c>
      <c r="G30" s="113">
        <v>985.1</v>
      </c>
      <c r="H30" s="113">
        <v>985.1</v>
      </c>
    </row>
    <row r="31" spans="1:8" ht="22.5">
      <c r="A31" s="114" t="s">
        <v>199</v>
      </c>
      <c r="B31" s="115" t="s">
        <v>1022</v>
      </c>
      <c r="C31" s="114" t="s">
        <v>1018</v>
      </c>
      <c r="D31" s="114" t="s">
        <v>1003</v>
      </c>
      <c r="E31" s="114" t="s">
        <v>289</v>
      </c>
      <c r="F31" s="114" t="s">
        <v>982</v>
      </c>
      <c r="G31" s="116">
        <v>985.1</v>
      </c>
      <c r="H31" s="116">
        <v>985.1</v>
      </c>
    </row>
    <row r="32" spans="1:8" ht="25.5" customHeight="1">
      <c r="A32" s="111" t="s">
        <v>335</v>
      </c>
      <c r="B32" s="112" t="s">
        <v>1005</v>
      </c>
      <c r="C32" s="111" t="s">
        <v>1018</v>
      </c>
      <c r="D32" s="111" t="s">
        <v>1006</v>
      </c>
      <c r="E32" s="111"/>
      <c r="F32" s="111"/>
      <c r="G32" s="113">
        <v>640.3</v>
      </c>
      <c r="H32" s="113">
        <v>640.3</v>
      </c>
    </row>
    <row r="33" spans="1:8" ht="11.25">
      <c r="A33" s="111" t="s">
        <v>342</v>
      </c>
      <c r="B33" s="112" t="s">
        <v>281</v>
      </c>
      <c r="C33" s="111" t="s">
        <v>1018</v>
      </c>
      <c r="D33" s="111" t="s">
        <v>1006</v>
      </c>
      <c r="E33" s="111" t="s">
        <v>284</v>
      </c>
      <c r="F33" s="111"/>
      <c r="G33" s="113">
        <v>640.3</v>
      </c>
      <c r="H33" s="113">
        <v>640.3</v>
      </c>
    </row>
    <row r="34" spans="1:8" ht="11.25">
      <c r="A34" s="111" t="s">
        <v>202</v>
      </c>
      <c r="B34" s="112" t="s">
        <v>282</v>
      </c>
      <c r="C34" s="111" t="s">
        <v>1018</v>
      </c>
      <c r="D34" s="111" t="s">
        <v>1006</v>
      </c>
      <c r="E34" s="111" t="s">
        <v>285</v>
      </c>
      <c r="F34" s="111"/>
      <c r="G34" s="113">
        <v>640.3</v>
      </c>
      <c r="H34" s="113">
        <v>640.3</v>
      </c>
    </row>
    <row r="35" spans="1:8" ht="25.5" customHeight="1">
      <c r="A35" s="111" t="s">
        <v>794</v>
      </c>
      <c r="B35" s="112" t="s">
        <v>1025</v>
      </c>
      <c r="C35" s="111" t="s">
        <v>1018</v>
      </c>
      <c r="D35" s="111" t="s">
        <v>1006</v>
      </c>
      <c r="E35" s="111" t="s">
        <v>290</v>
      </c>
      <c r="F35" s="111"/>
      <c r="G35" s="113">
        <v>640.3</v>
      </c>
      <c r="H35" s="113">
        <v>640.3</v>
      </c>
    </row>
    <row r="36" spans="1:8" ht="45">
      <c r="A36" s="111" t="s">
        <v>773</v>
      </c>
      <c r="B36" s="112" t="s">
        <v>239</v>
      </c>
      <c r="C36" s="111" t="s">
        <v>1018</v>
      </c>
      <c r="D36" s="111" t="s">
        <v>1006</v>
      </c>
      <c r="E36" s="111" t="s">
        <v>290</v>
      </c>
      <c r="F36" s="111" t="s">
        <v>240</v>
      </c>
      <c r="G36" s="113">
        <v>627.3</v>
      </c>
      <c r="H36" s="113">
        <v>627.3</v>
      </c>
    </row>
    <row r="37" spans="1:8" ht="22.5">
      <c r="A37" s="114" t="s">
        <v>777</v>
      </c>
      <c r="B37" s="115" t="s">
        <v>1022</v>
      </c>
      <c r="C37" s="114" t="s">
        <v>1018</v>
      </c>
      <c r="D37" s="114" t="s">
        <v>1006</v>
      </c>
      <c r="E37" s="114" t="s">
        <v>290</v>
      </c>
      <c r="F37" s="114" t="s">
        <v>982</v>
      </c>
      <c r="G37" s="116">
        <v>627.3</v>
      </c>
      <c r="H37" s="116">
        <v>627.3</v>
      </c>
    </row>
    <row r="38" spans="1:8" ht="22.5">
      <c r="A38" s="111" t="s">
        <v>344</v>
      </c>
      <c r="B38" s="112" t="s">
        <v>864</v>
      </c>
      <c r="C38" s="111" t="s">
        <v>1018</v>
      </c>
      <c r="D38" s="111" t="s">
        <v>1006</v>
      </c>
      <c r="E38" s="111" t="s">
        <v>290</v>
      </c>
      <c r="F38" s="111" t="s">
        <v>1023</v>
      </c>
      <c r="G38" s="113">
        <v>13</v>
      </c>
      <c r="H38" s="113">
        <v>13</v>
      </c>
    </row>
    <row r="39" spans="1:8" ht="22.5">
      <c r="A39" s="114" t="s">
        <v>795</v>
      </c>
      <c r="B39" s="115" t="s">
        <v>1041</v>
      </c>
      <c r="C39" s="114" t="s">
        <v>1018</v>
      </c>
      <c r="D39" s="114" t="s">
        <v>1006</v>
      </c>
      <c r="E39" s="114" t="s">
        <v>290</v>
      </c>
      <c r="F39" s="114" t="s">
        <v>1024</v>
      </c>
      <c r="G39" s="116">
        <v>13</v>
      </c>
      <c r="H39" s="116">
        <v>13</v>
      </c>
    </row>
    <row r="40" spans="1:8" ht="11.25">
      <c r="A40" s="111" t="s">
        <v>796</v>
      </c>
      <c r="B40" s="112" t="s">
        <v>896</v>
      </c>
      <c r="C40" s="111" t="s">
        <v>1019</v>
      </c>
      <c r="D40" s="111"/>
      <c r="E40" s="111"/>
      <c r="F40" s="111"/>
      <c r="G40" s="113">
        <v>116951.7</v>
      </c>
      <c r="H40" s="113">
        <v>147161.5</v>
      </c>
    </row>
    <row r="41" spans="1:8" ht="11.25">
      <c r="A41" s="111" t="s">
        <v>797</v>
      </c>
      <c r="B41" s="112" t="s">
        <v>280</v>
      </c>
      <c r="C41" s="111" t="s">
        <v>1019</v>
      </c>
      <c r="D41" s="111" t="s">
        <v>1000</v>
      </c>
      <c r="E41" s="111"/>
      <c r="F41" s="111"/>
      <c r="G41" s="113">
        <v>31023.9</v>
      </c>
      <c r="H41" s="113">
        <v>27573.8</v>
      </c>
    </row>
    <row r="42" spans="1:8" ht="22.5">
      <c r="A42" s="111" t="s">
        <v>798</v>
      </c>
      <c r="B42" s="112" t="s">
        <v>1055</v>
      </c>
      <c r="C42" s="111" t="s">
        <v>1019</v>
      </c>
      <c r="D42" s="111" t="s">
        <v>1001</v>
      </c>
      <c r="E42" s="111"/>
      <c r="F42" s="111"/>
      <c r="G42" s="113">
        <v>982.7</v>
      </c>
      <c r="H42" s="113">
        <v>982.7</v>
      </c>
    </row>
    <row r="43" spans="1:8" ht="11.25">
      <c r="A43" s="111" t="s">
        <v>203</v>
      </c>
      <c r="B43" s="112" t="s">
        <v>1028</v>
      </c>
      <c r="C43" s="111" t="s">
        <v>1019</v>
      </c>
      <c r="D43" s="111" t="s">
        <v>1001</v>
      </c>
      <c r="E43" s="111" t="s">
        <v>291</v>
      </c>
      <c r="F43" s="111"/>
      <c r="G43" s="113">
        <v>982.7</v>
      </c>
      <c r="H43" s="113">
        <v>982.7</v>
      </c>
    </row>
    <row r="44" spans="1:8" ht="11.25">
      <c r="A44" s="111" t="s">
        <v>799</v>
      </c>
      <c r="B44" s="112" t="s">
        <v>1029</v>
      </c>
      <c r="C44" s="111" t="s">
        <v>1019</v>
      </c>
      <c r="D44" s="111" t="s">
        <v>1001</v>
      </c>
      <c r="E44" s="111" t="s">
        <v>292</v>
      </c>
      <c r="F44" s="111"/>
      <c r="G44" s="113">
        <v>982.7</v>
      </c>
      <c r="H44" s="113">
        <v>982.7</v>
      </c>
    </row>
    <row r="45" spans="1:8" ht="22.5">
      <c r="A45" s="111" t="s">
        <v>800</v>
      </c>
      <c r="B45" s="112" t="s">
        <v>293</v>
      </c>
      <c r="C45" s="111" t="s">
        <v>1019</v>
      </c>
      <c r="D45" s="111" t="s">
        <v>1001</v>
      </c>
      <c r="E45" s="111" t="s">
        <v>294</v>
      </c>
      <c r="F45" s="111"/>
      <c r="G45" s="113">
        <v>982.7</v>
      </c>
      <c r="H45" s="113">
        <v>982.7</v>
      </c>
    </row>
    <row r="46" spans="1:8" ht="45">
      <c r="A46" s="111" t="s">
        <v>491</v>
      </c>
      <c r="B46" s="112" t="s">
        <v>239</v>
      </c>
      <c r="C46" s="111" t="s">
        <v>1019</v>
      </c>
      <c r="D46" s="111" t="s">
        <v>1001</v>
      </c>
      <c r="E46" s="111" t="s">
        <v>294</v>
      </c>
      <c r="F46" s="111" t="s">
        <v>240</v>
      </c>
      <c r="G46" s="113">
        <v>982.7</v>
      </c>
      <c r="H46" s="113">
        <v>982.7</v>
      </c>
    </row>
    <row r="47" spans="1:8" ht="22.5">
      <c r="A47" s="114" t="s">
        <v>345</v>
      </c>
      <c r="B47" s="115" t="s">
        <v>1022</v>
      </c>
      <c r="C47" s="114" t="s">
        <v>1019</v>
      </c>
      <c r="D47" s="114" t="s">
        <v>1001</v>
      </c>
      <c r="E47" s="114" t="s">
        <v>294</v>
      </c>
      <c r="F47" s="114" t="s">
        <v>982</v>
      </c>
      <c r="G47" s="116">
        <v>982.7</v>
      </c>
      <c r="H47" s="116">
        <v>982.7</v>
      </c>
    </row>
    <row r="48" spans="1:8" ht="33.75">
      <c r="A48" s="111" t="s">
        <v>348</v>
      </c>
      <c r="B48" s="112" t="s">
        <v>276</v>
      </c>
      <c r="C48" s="111" t="s">
        <v>1019</v>
      </c>
      <c r="D48" s="111" t="s">
        <v>1004</v>
      </c>
      <c r="E48" s="111"/>
      <c r="F48" s="111"/>
      <c r="G48" s="113">
        <v>29451.2</v>
      </c>
      <c r="H48" s="113">
        <v>26001.1</v>
      </c>
    </row>
    <row r="49" spans="1:8" ht="33.75">
      <c r="A49" s="111" t="s">
        <v>801</v>
      </c>
      <c r="B49" s="112" t="s">
        <v>1026</v>
      </c>
      <c r="C49" s="111" t="s">
        <v>1019</v>
      </c>
      <c r="D49" s="111" t="s">
        <v>1004</v>
      </c>
      <c r="E49" s="111" t="s">
        <v>295</v>
      </c>
      <c r="F49" s="111"/>
      <c r="G49" s="113">
        <v>50</v>
      </c>
      <c r="H49" s="113">
        <v>50</v>
      </c>
    </row>
    <row r="50" spans="1:8" ht="22.5">
      <c r="A50" s="111" t="s">
        <v>802</v>
      </c>
      <c r="B50" s="112" t="s">
        <v>1027</v>
      </c>
      <c r="C50" s="111" t="s">
        <v>1019</v>
      </c>
      <c r="D50" s="111" t="s">
        <v>1004</v>
      </c>
      <c r="E50" s="111" t="s">
        <v>296</v>
      </c>
      <c r="F50" s="111"/>
      <c r="G50" s="113">
        <v>40</v>
      </c>
      <c r="H50" s="113">
        <v>40</v>
      </c>
    </row>
    <row r="51" spans="1:8" ht="59.25" customHeight="1">
      <c r="A51" s="111" t="s">
        <v>803</v>
      </c>
      <c r="B51" s="117" t="s">
        <v>69</v>
      </c>
      <c r="C51" s="111" t="s">
        <v>1019</v>
      </c>
      <c r="D51" s="111" t="s">
        <v>1004</v>
      </c>
      <c r="E51" s="111" t="s">
        <v>70</v>
      </c>
      <c r="F51" s="111"/>
      <c r="G51" s="113">
        <v>40</v>
      </c>
      <c r="H51" s="113">
        <v>40</v>
      </c>
    </row>
    <row r="52" spans="1:8" ht="22.5">
      <c r="A52" s="111" t="s">
        <v>804</v>
      </c>
      <c r="B52" s="112" t="s">
        <v>864</v>
      </c>
      <c r="C52" s="111" t="s">
        <v>1019</v>
      </c>
      <c r="D52" s="111" t="s">
        <v>1004</v>
      </c>
      <c r="E52" s="111" t="s">
        <v>70</v>
      </c>
      <c r="F52" s="111" t="s">
        <v>1023</v>
      </c>
      <c r="G52" s="113">
        <v>40</v>
      </c>
      <c r="H52" s="113">
        <v>40</v>
      </c>
    </row>
    <row r="53" spans="1:8" ht="22.5">
      <c r="A53" s="114" t="s">
        <v>210</v>
      </c>
      <c r="B53" s="115" t="s">
        <v>1041</v>
      </c>
      <c r="C53" s="114" t="s">
        <v>1019</v>
      </c>
      <c r="D53" s="114" t="s">
        <v>1004</v>
      </c>
      <c r="E53" s="114" t="s">
        <v>70</v>
      </c>
      <c r="F53" s="114" t="s">
        <v>1024</v>
      </c>
      <c r="G53" s="116">
        <v>40</v>
      </c>
      <c r="H53" s="116">
        <v>40</v>
      </c>
    </row>
    <row r="54" spans="1:8" ht="22.5">
      <c r="A54" s="111" t="s">
        <v>805</v>
      </c>
      <c r="B54" s="112" t="s">
        <v>1042</v>
      </c>
      <c r="C54" s="111" t="s">
        <v>1019</v>
      </c>
      <c r="D54" s="111" t="s">
        <v>1004</v>
      </c>
      <c r="E54" s="111" t="s">
        <v>297</v>
      </c>
      <c r="F54" s="111"/>
      <c r="G54" s="113">
        <v>10</v>
      </c>
      <c r="H54" s="113">
        <v>10</v>
      </c>
    </row>
    <row r="55" spans="1:8" ht="60" customHeight="1">
      <c r="A55" s="111" t="s">
        <v>806</v>
      </c>
      <c r="B55" s="117" t="s">
        <v>1056</v>
      </c>
      <c r="C55" s="111" t="s">
        <v>1019</v>
      </c>
      <c r="D55" s="111" t="s">
        <v>1004</v>
      </c>
      <c r="E55" s="111" t="s">
        <v>298</v>
      </c>
      <c r="F55" s="111"/>
      <c r="G55" s="113">
        <v>10</v>
      </c>
      <c r="H55" s="113">
        <v>10</v>
      </c>
    </row>
    <row r="56" spans="1:8" ht="22.5">
      <c r="A56" s="111" t="s">
        <v>807</v>
      </c>
      <c r="B56" s="112" t="s">
        <v>864</v>
      </c>
      <c r="C56" s="111" t="s">
        <v>1019</v>
      </c>
      <c r="D56" s="111" t="s">
        <v>1004</v>
      </c>
      <c r="E56" s="111" t="s">
        <v>298</v>
      </c>
      <c r="F56" s="111" t="s">
        <v>1023</v>
      </c>
      <c r="G56" s="113">
        <v>10</v>
      </c>
      <c r="H56" s="113">
        <v>10</v>
      </c>
    </row>
    <row r="57" spans="1:8" ht="22.5">
      <c r="A57" s="114" t="s">
        <v>352</v>
      </c>
      <c r="B57" s="115" t="s">
        <v>1041</v>
      </c>
      <c r="C57" s="114" t="s">
        <v>1019</v>
      </c>
      <c r="D57" s="114" t="s">
        <v>1004</v>
      </c>
      <c r="E57" s="114" t="s">
        <v>298</v>
      </c>
      <c r="F57" s="114" t="s">
        <v>1024</v>
      </c>
      <c r="G57" s="116">
        <v>10</v>
      </c>
      <c r="H57" s="116">
        <v>10</v>
      </c>
    </row>
    <row r="58" spans="1:8" ht="33.75">
      <c r="A58" s="111" t="s">
        <v>353</v>
      </c>
      <c r="B58" s="112" t="s">
        <v>244</v>
      </c>
      <c r="C58" s="111" t="s">
        <v>1019</v>
      </c>
      <c r="D58" s="111" t="s">
        <v>1004</v>
      </c>
      <c r="E58" s="111" t="s">
        <v>299</v>
      </c>
      <c r="F58" s="111"/>
      <c r="G58" s="113">
        <v>754.1</v>
      </c>
      <c r="H58" s="113">
        <v>754.1</v>
      </c>
    </row>
    <row r="59" spans="1:8" ht="11.25">
      <c r="A59" s="111" t="s">
        <v>808</v>
      </c>
      <c r="B59" s="112" t="s">
        <v>241</v>
      </c>
      <c r="C59" s="111" t="s">
        <v>1019</v>
      </c>
      <c r="D59" s="111" t="s">
        <v>1004</v>
      </c>
      <c r="E59" s="111" t="s">
        <v>300</v>
      </c>
      <c r="F59" s="111"/>
      <c r="G59" s="113">
        <v>754.1</v>
      </c>
      <c r="H59" s="113">
        <v>754.1</v>
      </c>
    </row>
    <row r="60" spans="1:8" ht="67.5">
      <c r="A60" s="111" t="s">
        <v>809</v>
      </c>
      <c r="B60" s="117" t="s">
        <v>301</v>
      </c>
      <c r="C60" s="111" t="s">
        <v>1019</v>
      </c>
      <c r="D60" s="111" t="s">
        <v>1004</v>
      </c>
      <c r="E60" s="111" t="s">
        <v>302</v>
      </c>
      <c r="F60" s="111"/>
      <c r="G60" s="113">
        <v>87.2</v>
      </c>
      <c r="H60" s="113">
        <v>87.2</v>
      </c>
    </row>
    <row r="61" spans="1:8" ht="22.5">
      <c r="A61" s="111" t="s">
        <v>211</v>
      </c>
      <c r="B61" s="112" t="s">
        <v>864</v>
      </c>
      <c r="C61" s="111" t="s">
        <v>1019</v>
      </c>
      <c r="D61" s="111" t="s">
        <v>1004</v>
      </c>
      <c r="E61" s="111" t="s">
        <v>302</v>
      </c>
      <c r="F61" s="111" t="s">
        <v>1023</v>
      </c>
      <c r="G61" s="113">
        <v>87.2</v>
      </c>
      <c r="H61" s="113">
        <v>87.2</v>
      </c>
    </row>
    <row r="62" spans="1:8" ht="22.5">
      <c r="A62" s="114" t="s">
        <v>810</v>
      </c>
      <c r="B62" s="115" t="s">
        <v>1041</v>
      </c>
      <c r="C62" s="114" t="s">
        <v>1019</v>
      </c>
      <c r="D62" s="114" t="s">
        <v>1004</v>
      </c>
      <c r="E62" s="114" t="s">
        <v>302</v>
      </c>
      <c r="F62" s="114" t="s">
        <v>1024</v>
      </c>
      <c r="G62" s="116">
        <v>87.2</v>
      </c>
      <c r="H62" s="116">
        <v>87.2</v>
      </c>
    </row>
    <row r="63" spans="1:8" ht="67.5">
      <c r="A63" s="111" t="s">
        <v>354</v>
      </c>
      <c r="B63" s="117" t="s">
        <v>243</v>
      </c>
      <c r="C63" s="111" t="s">
        <v>1019</v>
      </c>
      <c r="D63" s="111" t="s">
        <v>1004</v>
      </c>
      <c r="E63" s="111" t="s">
        <v>303</v>
      </c>
      <c r="F63" s="111"/>
      <c r="G63" s="113">
        <v>601.9</v>
      </c>
      <c r="H63" s="113">
        <v>601.9</v>
      </c>
    </row>
    <row r="64" spans="1:8" ht="22.5">
      <c r="A64" s="111" t="s">
        <v>811</v>
      </c>
      <c r="B64" s="112" t="s">
        <v>864</v>
      </c>
      <c r="C64" s="111" t="s">
        <v>1019</v>
      </c>
      <c r="D64" s="111" t="s">
        <v>1004</v>
      </c>
      <c r="E64" s="111" t="s">
        <v>303</v>
      </c>
      <c r="F64" s="111" t="s">
        <v>1023</v>
      </c>
      <c r="G64" s="113">
        <v>601.9</v>
      </c>
      <c r="H64" s="113">
        <v>601.9</v>
      </c>
    </row>
    <row r="65" spans="1:8" ht="22.5">
      <c r="A65" s="114" t="s">
        <v>812</v>
      </c>
      <c r="B65" s="115" t="s">
        <v>1041</v>
      </c>
      <c r="C65" s="114" t="s">
        <v>1019</v>
      </c>
      <c r="D65" s="114" t="s">
        <v>1004</v>
      </c>
      <c r="E65" s="114" t="s">
        <v>303</v>
      </c>
      <c r="F65" s="114" t="s">
        <v>1024</v>
      </c>
      <c r="G65" s="116">
        <v>601.9</v>
      </c>
      <c r="H65" s="116">
        <v>601.9</v>
      </c>
    </row>
    <row r="66" spans="1:8" ht="67.5">
      <c r="A66" s="111" t="s">
        <v>1119</v>
      </c>
      <c r="B66" s="117" t="s">
        <v>71</v>
      </c>
      <c r="C66" s="111" t="s">
        <v>1019</v>
      </c>
      <c r="D66" s="111" t="s">
        <v>1004</v>
      </c>
      <c r="E66" s="111" t="s">
        <v>72</v>
      </c>
      <c r="F66" s="111"/>
      <c r="G66" s="113">
        <v>30</v>
      </c>
      <c r="H66" s="113">
        <v>30</v>
      </c>
    </row>
    <row r="67" spans="1:8" ht="22.5">
      <c r="A67" s="111" t="s">
        <v>1120</v>
      </c>
      <c r="B67" s="112" t="s">
        <v>864</v>
      </c>
      <c r="C67" s="111" t="s">
        <v>1019</v>
      </c>
      <c r="D67" s="111" t="s">
        <v>1004</v>
      </c>
      <c r="E67" s="111" t="s">
        <v>72</v>
      </c>
      <c r="F67" s="111" t="s">
        <v>1023</v>
      </c>
      <c r="G67" s="113">
        <v>30</v>
      </c>
      <c r="H67" s="113">
        <v>30</v>
      </c>
    </row>
    <row r="68" spans="1:8" ht="22.5">
      <c r="A68" s="114" t="s">
        <v>1121</v>
      </c>
      <c r="B68" s="115" t="s">
        <v>1041</v>
      </c>
      <c r="C68" s="114" t="s">
        <v>1019</v>
      </c>
      <c r="D68" s="114" t="s">
        <v>1004</v>
      </c>
      <c r="E68" s="114" t="s">
        <v>72</v>
      </c>
      <c r="F68" s="114" t="s">
        <v>1024</v>
      </c>
      <c r="G68" s="116">
        <v>30</v>
      </c>
      <c r="H68" s="116">
        <v>30</v>
      </c>
    </row>
    <row r="69" spans="1:8" ht="48" customHeight="1">
      <c r="A69" s="111" t="s">
        <v>1122</v>
      </c>
      <c r="B69" s="112" t="s">
        <v>449</v>
      </c>
      <c r="C69" s="111" t="s">
        <v>1019</v>
      </c>
      <c r="D69" s="111" t="s">
        <v>1004</v>
      </c>
      <c r="E69" s="111" t="s">
        <v>304</v>
      </c>
      <c r="F69" s="111"/>
      <c r="G69" s="113">
        <v>30</v>
      </c>
      <c r="H69" s="113">
        <v>30</v>
      </c>
    </row>
    <row r="70" spans="1:8" ht="22.5">
      <c r="A70" s="111" t="s">
        <v>1123</v>
      </c>
      <c r="B70" s="112" t="s">
        <v>864</v>
      </c>
      <c r="C70" s="111" t="s">
        <v>1019</v>
      </c>
      <c r="D70" s="111" t="s">
        <v>1004</v>
      </c>
      <c r="E70" s="111" t="s">
        <v>304</v>
      </c>
      <c r="F70" s="111" t="s">
        <v>1023</v>
      </c>
      <c r="G70" s="113">
        <v>30</v>
      </c>
      <c r="H70" s="113">
        <v>30</v>
      </c>
    </row>
    <row r="71" spans="1:8" ht="22.5">
      <c r="A71" s="114" t="s">
        <v>1124</v>
      </c>
      <c r="B71" s="115" t="s">
        <v>1041</v>
      </c>
      <c r="C71" s="114" t="s">
        <v>1019</v>
      </c>
      <c r="D71" s="114" t="s">
        <v>1004</v>
      </c>
      <c r="E71" s="114" t="s">
        <v>304</v>
      </c>
      <c r="F71" s="114" t="s">
        <v>1024</v>
      </c>
      <c r="G71" s="116">
        <v>30</v>
      </c>
      <c r="H71" s="116">
        <v>30</v>
      </c>
    </row>
    <row r="72" spans="1:8" ht="56.25">
      <c r="A72" s="111" t="s">
        <v>1125</v>
      </c>
      <c r="B72" s="112" t="s">
        <v>73</v>
      </c>
      <c r="C72" s="111" t="s">
        <v>1019</v>
      </c>
      <c r="D72" s="111" t="s">
        <v>1004</v>
      </c>
      <c r="E72" s="111" t="s">
        <v>74</v>
      </c>
      <c r="F72" s="111"/>
      <c r="G72" s="113">
        <v>5</v>
      </c>
      <c r="H72" s="113">
        <v>5</v>
      </c>
    </row>
    <row r="73" spans="1:8" ht="22.5">
      <c r="A73" s="111" t="s">
        <v>1126</v>
      </c>
      <c r="B73" s="112" t="s">
        <v>864</v>
      </c>
      <c r="C73" s="111" t="s">
        <v>1019</v>
      </c>
      <c r="D73" s="111" t="s">
        <v>1004</v>
      </c>
      <c r="E73" s="111" t="s">
        <v>74</v>
      </c>
      <c r="F73" s="111" t="s">
        <v>1023</v>
      </c>
      <c r="G73" s="113">
        <v>5</v>
      </c>
      <c r="H73" s="113">
        <v>5</v>
      </c>
    </row>
    <row r="74" spans="1:8" ht="22.5">
      <c r="A74" s="114" t="s">
        <v>1127</v>
      </c>
      <c r="B74" s="115" t="s">
        <v>1041</v>
      </c>
      <c r="C74" s="114" t="s">
        <v>1019</v>
      </c>
      <c r="D74" s="114" t="s">
        <v>1004</v>
      </c>
      <c r="E74" s="114" t="s">
        <v>74</v>
      </c>
      <c r="F74" s="114" t="s">
        <v>1024</v>
      </c>
      <c r="G74" s="116">
        <v>5</v>
      </c>
      <c r="H74" s="116">
        <v>5</v>
      </c>
    </row>
    <row r="75" spans="1:8" ht="11.25">
      <c r="A75" s="111" t="s">
        <v>1128</v>
      </c>
      <c r="B75" s="112" t="s">
        <v>1028</v>
      </c>
      <c r="C75" s="111" t="s">
        <v>1019</v>
      </c>
      <c r="D75" s="111" t="s">
        <v>1004</v>
      </c>
      <c r="E75" s="111" t="s">
        <v>291</v>
      </c>
      <c r="F75" s="111"/>
      <c r="G75" s="113">
        <v>28647.1</v>
      </c>
      <c r="H75" s="113">
        <v>25197</v>
      </c>
    </row>
    <row r="76" spans="1:8" ht="11.25">
      <c r="A76" s="111" t="s">
        <v>1129</v>
      </c>
      <c r="B76" s="112" t="s">
        <v>1029</v>
      </c>
      <c r="C76" s="111" t="s">
        <v>1019</v>
      </c>
      <c r="D76" s="111" t="s">
        <v>1004</v>
      </c>
      <c r="E76" s="111" t="s">
        <v>292</v>
      </c>
      <c r="F76" s="111"/>
      <c r="G76" s="113">
        <v>28647.1</v>
      </c>
      <c r="H76" s="113">
        <v>25197</v>
      </c>
    </row>
    <row r="77" spans="1:8" ht="48" customHeight="1">
      <c r="A77" s="111" t="s">
        <v>1130</v>
      </c>
      <c r="B77" s="112" t="s">
        <v>380</v>
      </c>
      <c r="C77" s="111" t="s">
        <v>1019</v>
      </c>
      <c r="D77" s="111" t="s">
        <v>1004</v>
      </c>
      <c r="E77" s="111" t="s">
        <v>305</v>
      </c>
      <c r="F77" s="111"/>
      <c r="G77" s="113">
        <v>40</v>
      </c>
      <c r="H77" s="113">
        <v>40</v>
      </c>
    </row>
    <row r="78" spans="1:8" ht="22.5">
      <c r="A78" s="111" t="s">
        <v>779</v>
      </c>
      <c r="B78" s="112" t="s">
        <v>864</v>
      </c>
      <c r="C78" s="111" t="s">
        <v>1019</v>
      </c>
      <c r="D78" s="111" t="s">
        <v>1004</v>
      </c>
      <c r="E78" s="111" t="s">
        <v>305</v>
      </c>
      <c r="F78" s="111" t="s">
        <v>1023</v>
      </c>
      <c r="G78" s="113">
        <v>40</v>
      </c>
      <c r="H78" s="113">
        <v>40</v>
      </c>
    </row>
    <row r="79" spans="1:8" ht="22.5">
      <c r="A79" s="114" t="s">
        <v>1131</v>
      </c>
      <c r="B79" s="115" t="s">
        <v>1041</v>
      </c>
      <c r="C79" s="114" t="s">
        <v>1019</v>
      </c>
      <c r="D79" s="114" t="s">
        <v>1004</v>
      </c>
      <c r="E79" s="114" t="s">
        <v>305</v>
      </c>
      <c r="F79" s="114" t="s">
        <v>1024</v>
      </c>
      <c r="G79" s="116">
        <v>40</v>
      </c>
      <c r="H79" s="116">
        <v>40</v>
      </c>
    </row>
    <row r="80" spans="1:8" ht="45">
      <c r="A80" s="111" t="s">
        <v>1132</v>
      </c>
      <c r="B80" s="112" t="s">
        <v>1030</v>
      </c>
      <c r="C80" s="111" t="s">
        <v>1019</v>
      </c>
      <c r="D80" s="111" t="s">
        <v>1004</v>
      </c>
      <c r="E80" s="111" t="s">
        <v>514</v>
      </c>
      <c r="F80" s="111"/>
      <c r="G80" s="113">
        <v>1081.8</v>
      </c>
      <c r="H80" s="113">
        <v>1081.8</v>
      </c>
    </row>
    <row r="81" spans="1:8" ht="45">
      <c r="A81" s="111" t="s">
        <v>1133</v>
      </c>
      <c r="B81" s="112" t="s">
        <v>239</v>
      </c>
      <c r="C81" s="111" t="s">
        <v>1019</v>
      </c>
      <c r="D81" s="111" t="s">
        <v>1004</v>
      </c>
      <c r="E81" s="111" t="s">
        <v>514</v>
      </c>
      <c r="F81" s="111" t="s">
        <v>240</v>
      </c>
      <c r="G81" s="113">
        <v>833.9</v>
      </c>
      <c r="H81" s="113">
        <v>833.9</v>
      </c>
    </row>
    <row r="82" spans="1:8" ht="22.5">
      <c r="A82" s="114" t="s">
        <v>1134</v>
      </c>
      <c r="B82" s="115" t="s">
        <v>1022</v>
      </c>
      <c r="C82" s="114" t="s">
        <v>1019</v>
      </c>
      <c r="D82" s="114" t="s">
        <v>1004</v>
      </c>
      <c r="E82" s="114" t="s">
        <v>514</v>
      </c>
      <c r="F82" s="114" t="s">
        <v>982</v>
      </c>
      <c r="G82" s="116">
        <v>833.9</v>
      </c>
      <c r="H82" s="116">
        <v>833.9</v>
      </c>
    </row>
    <row r="83" spans="1:8" ht="22.5">
      <c r="A83" s="111" t="s">
        <v>1135</v>
      </c>
      <c r="B83" s="112" t="s">
        <v>864</v>
      </c>
      <c r="C83" s="111" t="s">
        <v>1019</v>
      </c>
      <c r="D83" s="111" t="s">
        <v>1004</v>
      </c>
      <c r="E83" s="111" t="s">
        <v>514</v>
      </c>
      <c r="F83" s="111" t="s">
        <v>1023</v>
      </c>
      <c r="G83" s="113">
        <v>247.9</v>
      </c>
      <c r="H83" s="113">
        <v>247.9</v>
      </c>
    </row>
    <row r="84" spans="1:8" ht="22.5">
      <c r="A84" s="114" t="s">
        <v>1136</v>
      </c>
      <c r="B84" s="115" t="s">
        <v>1041</v>
      </c>
      <c r="C84" s="114" t="s">
        <v>1019</v>
      </c>
      <c r="D84" s="114" t="s">
        <v>1004</v>
      </c>
      <c r="E84" s="114" t="s">
        <v>514</v>
      </c>
      <c r="F84" s="114" t="s">
        <v>1024</v>
      </c>
      <c r="G84" s="116">
        <v>247.9</v>
      </c>
      <c r="H84" s="116">
        <v>247.9</v>
      </c>
    </row>
    <row r="85" spans="1:8" ht="45">
      <c r="A85" s="111" t="s">
        <v>1137</v>
      </c>
      <c r="B85" s="112" t="s">
        <v>1031</v>
      </c>
      <c r="C85" s="111" t="s">
        <v>1019</v>
      </c>
      <c r="D85" s="111" t="s">
        <v>1004</v>
      </c>
      <c r="E85" s="111" t="s">
        <v>515</v>
      </c>
      <c r="F85" s="111"/>
      <c r="G85" s="113">
        <v>467.7</v>
      </c>
      <c r="H85" s="113">
        <v>467.7</v>
      </c>
    </row>
    <row r="86" spans="1:8" ht="45">
      <c r="A86" s="111" t="s">
        <v>1138</v>
      </c>
      <c r="B86" s="112" t="s">
        <v>239</v>
      </c>
      <c r="C86" s="111" t="s">
        <v>1019</v>
      </c>
      <c r="D86" s="111" t="s">
        <v>1004</v>
      </c>
      <c r="E86" s="111" t="s">
        <v>515</v>
      </c>
      <c r="F86" s="111" t="s">
        <v>240</v>
      </c>
      <c r="G86" s="113">
        <v>417</v>
      </c>
      <c r="H86" s="113">
        <v>417</v>
      </c>
    </row>
    <row r="87" spans="1:8" ht="22.5">
      <c r="A87" s="114" t="s">
        <v>1139</v>
      </c>
      <c r="B87" s="115" t="s">
        <v>1022</v>
      </c>
      <c r="C87" s="114" t="s">
        <v>1019</v>
      </c>
      <c r="D87" s="114" t="s">
        <v>1004</v>
      </c>
      <c r="E87" s="114" t="s">
        <v>515</v>
      </c>
      <c r="F87" s="114" t="s">
        <v>982</v>
      </c>
      <c r="G87" s="116">
        <v>417</v>
      </c>
      <c r="H87" s="116">
        <v>417</v>
      </c>
    </row>
    <row r="88" spans="1:8" ht="22.5">
      <c r="A88" s="111" t="s">
        <v>1140</v>
      </c>
      <c r="B88" s="112" t="s">
        <v>864</v>
      </c>
      <c r="C88" s="111" t="s">
        <v>1019</v>
      </c>
      <c r="D88" s="111" t="s">
        <v>1004</v>
      </c>
      <c r="E88" s="111" t="s">
        <v>515</v>
      </c>
      <c r="F88" s="111" t="s">
        <v>1023</v>
      </c>
      <c r="G88" s="113">
        <v>50.7</v>
      </c>
      <c r="H88" s="113">
        <v>50.7</v>
      </c>
    </row>
    <row r="89" spans="1:8" ht="22.5">
      <c r="A89" s="114" t="s">
        <v>1141</v>
      </c>
      <c r="B89" s="115" t="s">
        <v>1041</v>
      </c>
      <c r="C89" s="114" t="s">
        <v>1019</v>
      </c>
      <c r="D89" s="114" t="s">
        <v>1004</v>
      </c>
      <c r="E89" s="114" t="s">
        <v>515</v>
      </c>
      <c r="F89" s="114" t="s">
        <v>1024</v>
      </c>
      <c r="G89" s="116">
        <v>50.7</v>
      </c>
      <c r="H89" s="116">
        <v>50.7</v>
      </c>
    </row>
    <row r="90" spans="1:8" ht="33.75">
      <c r="A90" s="111" t="s">
        <v>1142</v>
      </c>
      <c r="B90" s="112" t="s">
        <v>368</v>
      </c>
      <c r="C90" s="111" t="s">
        <v>1019</v>
      </c>
      <c r="D90" s="111" t="s">
        <v>1004</v>
      </c>
      <c r="E90" s="111" t="s">
        <v>516</v>
      </c>
      <c r="F90" s="111"/>
      <c r="G90" s="113">
        <v>27057.6</v>
      </c>
      <c r="H90" s="113">
        <v>23607.5</v>
      </c>
    </row>
    <row r="91" spans="1:8" ht="45">
      <c r="A91" s="111" t="s">
        <v>1143</v>
      </c>
      <c r="B91" s="112" t="s">
        <v>239</v>
      </c>
      <c r="C91" s="111" t="s">
        <v>1019</v>
      </c>
      <c r="D91" s="111" t="s">
        <v>1004</v>
      </c>
      <c r="E91" s="111" t="s">
        <v>516</v>
      </c>
      <c r="F91" s="111" t="s">
        <v>240</v>
      </c>
      <c r="G91" s="113">
        <v>19189.9</v>
      </c>
      <c r="H91" s="113">
        <v>19189.9</v>
      </c>
    </row>
    <row r="92" spans="1:8" ht="22.5">
      <c r="A92" s="114" t="s">
        <v>1144</v>
      </c>
      <c r="B92" s="115" t="s">
        <v>1022</v>
      </c>
      <c r="C92" s="114" t="s">
        <v>1019</v>
      </c>
      <c r="D92" s="114" t="s">
        <v>1004</v>
      </c>
      <c r="E92" s="114" t="s">
        <v>516</v>
      </c>
      <c r="F92" s="114" t="s">
        <v>982</v>
      </c>
      <c r="G92" s="116">
        <v>19189.9</v>
      </c>
      <c r="H92" s="116">
        <v>19189.9</v>
      </c>
    </row>
    <row r="93" spans="1:8" ht="22.5">
      <c r="A93" s="111" t="s">
        <v>1145</v>
      </c>
      <c r="B93" s="112" t="s">
        <v>864</v>
      </c>
      <c r="C93" s="111" t="s">
        <v>1019</v>
      </c>
      <c r="D93" s="111" t="s">
        <v>1004</v>
      </c>
      <c r="E93" s="111" t="s">
        <v>516</v>
      </c>
      <c r="F93" s="111" t="s">
        <v>1023</v>
      </c>
      <c r="G93" s="113">
        <v>7844</v>
      </c>
      <c r="H93" s="113">
        <v>4393.9</v>
      </c>
    </row>
    <row r="94" spans="1:8" ht="22.5">
      <c r="A94" s="114" t="s">
        <v>1146</v>
      </c>
      <c r="B94" s="115" t="s">
        <v>1041</v>
      </c>
      <c r="C94" s="114" t="s">
        <v>1019</v>
      </c>
      <c r="D94" s="114" t="s">
        <v>1004</v>
      </c>
      <c r="E94" s="114" t="s">
        <v>516</v>
      </c>
      <c r="F94" s="114" t="s">
        <v>1024</v>
      </c>
      <c r="G94" s="116">
        <v>7844</v>
      </c>
      <c r="H94" s="116">
        <v>4393.9</v>
      </c>
    </row>
    <row r="95" spans="1:8" ht="11.25">
      <c r="A95" s="111" t="s">
        <v>1147</v>
      </c>
      <c r="B95" s="112" t="s">
        <v>1032</v>
      </c>
      <c r="C95" s="111" t="s">
        <v>1019</v>
      </c>
      <c r="D95" s="111" t="s">
        <v>1004</v>
      </c>
      <c r="E95" s="111" t="s">
        <v>516</v>
      </c>
      <c r="F95" s="111" t="s">
        <v>1033</v>
      </c>
      <c r="G95" s="113">
        <v>23.7</v>
      </c>
      <c r="H95" s="113">
        <v>23.7</v>
      </c>
    </row>
    <row r="96" spans="1:8" ht="11.25">
      <c r="A96" s="114" t="s">
        <v>1148</v>
      </c>
      <c r="B96" s="115" t="s">
        <v>1034</v>
      </c>
      <c r="C96" s="114" t="s">
        <v>1019</v>
      </c>
      <c r="D96" s="114" t="s">
        <v>1004</v>
      </c>
      <c r="E96" s="114" t="s">
        <v>516</v>
      </c>
      <c r="F96" s="114" t="s">
        <v>1035</v>
      </c>
      <c r="G96" s="116">
        <v>23.7</v>
      </c>
      <c r="H96" s="116">
        <v>23.7</v>
      </c>
    </row>
    <row r="97" spans="1:8" ht="11.25">
      <c r="A97" s="111" t="s">
        <v>1149</v>
      </c>
      <c r="B97" s="112" t="s">
        <v>1007</v>
      </c>
      <c r="C97" s="111" t="s">
        <v>1019</v>
      </c>
      <c r="D97" s="111" t="s">
        <v>992</v>
      </c>
      <c r="E97" s="111"/>
      <c r="F97" s="111"/>
      <c r="G97" s="113">
        <v>140</v>
      </c>
      <c r="H97" s="113">
        <v>140</v>
      </c>
    </row>
    <row r="98" spans="1:8" ht="11.25">
      <c r="A98" s="111" t="s">
        <v>1150</v>
      </c>
      <c r="B98" s="112" t="s">
        <v>1028</v>
      </c>
      <c r="C98" s="111" t="s">
        <v>1019</v>
      </c>
      <c r="D98" s="111" t="s">
        <v>992</v>
      </c>
      <c r="E98" s="111" t="s">
        <v>291</v>
      </c>
      <c r="F98" s="111"/>
      <c r="G98" s="113">
        <v>140</v>
      </c>
      <c r="H98" s="113">
        <v>140</v>
      </c>
    </row>
    <row r="99" spans="1:8" ht="11.25">
      <c r="A99" s="111" t="s">
        <v>1151</v>
      </c>
      <c r="B99" s="112" t="s">
        <v>1029</v>
      </c>
      <c r="C99" s="111" t="s">
        <v>1019</v>
      </c>
      <c r="D99" s="111" t="s">
        <v>992</v>
      </c>
      <c r="E99" s="111" t="s">
        <v>292</v>
      </c>
      <c r="F99" s="111"/>
      <c r="G99" s="113">
        <v>140</v>
      </c>
      <c r="H99" s="113">
        <v>140</v>
      </c>
    </row>
    <row r="100" spans="1:8" ht="22.5">
      <c r="A100" s="111" t="s">
        <v>1152</v>
      </c>
      <c r="B100" s="112" t="s">
        <v>903</v>
      </c>
      <c r="C100" s="111" t="s">
        <v>1019</v>
      </c>
      <c r="D100" s="111" t="s">
        <v>992</v>
      </c>
      <c r="E100" s="111" t="s">
        <v>517</v>
      </c>
      <c r="F100" s="111"/>
      <c r="G100" s="113">
        <v>140</v>
      </c>
      <c r="H100" s="113">
        <v>140</v>
      </c>
    </row>
    <row r="101" spans="1:8" ht="11.25">
      <c r="A101" s="111" t="s">
        <v>1153</v>
      </c>
      <c r="B101" s="112" t="s">
        <v>1032</v>
      </c>
      <c r="C101" s="111" t="s">
        <v>1019</v>
      </c>
      <c r="D101" s="111" t="s">
        <v>992</v>
      </c>
      <c r="E101" s="111" t="s">
        <v>517</v>
      </c>
      <c r="F101" s="111" t="s">
        <v>1033</v>
      </c>
      <c r="G101" s="113">
        <v>140</v>
      </c>
      <c r="H101" s="113">
        <v>140</v>
      </c>
    </row>
    <row r="102" spans="1:8" ht="11.25">
      <c r="A102" s="114" t="s">
        <v>1154</v>
      </c>
      <c r="B102" s="115" t="s">
        <v>904</v>
      </c>
      <c r="C102" s="114" t="s">
        <v>1019</v>
      </c>
      <c r="D102" s="114" t="s">
        <v>992</v>
      </c>
      <c r="E102" s="114" t="s">
        <v>517</v>
      </c>
      <c r="F102" s="114" t="s">
        <v>905</v>
      </c>
      <c r="G102" s="116">
        <v>140</v>
      </c>
      <c r="H102" s="116">
        <v>140</v>
      </c>
    </row>
    <row r="103" spans="1:8" ht="11.25">
      <c r="A103" s="111" t="s">
        <v>1155</v>
      </c>
      <c r="B103" s="112" t="s">
        <v>242</v>
      </c>
      <c r="C103" s="111" t="s">
        <v>1019</v>
      </c>
      <c r="D103" s="111" t="s">
        <v>993</v>
      </c>
      <c r="E103" s="111"/>
      <c r="F103" s="111"/>
      <c r="G103" s="113">
        <v>450</v>
      </c>
      <c r="H103" s="113">
        <v>450</v>
      </c>
    </row>
    <row r="104" spans="1:8" ht="33.75">
      <c r="A104" s="111" t="s">
        <v>1156</v>
      </c>
      <c r="B104" s="112" t="s">
        <v>1026</v>
      </c>
      <c r="C104" s="111" t="s">
        <v>1019</v>
      </c>
      <c r="D104" s="111" t="s">
        <v>993</v>
      </c>
      <c r="E104" s="111" t="s">
        <v>295</v>
      </c>
      <c r="F104" s="111"/>
      <c r="G104" s="113">
        <v>450</v>
      </c>
      <c r="H104" s="113">
        <v>450</v>
      </c>
    </row>
    <row r="105" spans="1:8" ht="22.5">
      <c r="A105" s="111" t="s">
        <v>1157</v>
      </c>
      <c r="B105" s="112" t="s">
        <v>1027</v>
      </c>
      <c r="C105" s="111" t="s">
        <v>1019</v>
      </c>
      <c r="D105" s="111" t="s">
        <v>993</v>
      </c>
      <c r="E105" s="111" t="s">
        <v>296</v>
      </c>
      <c r="F105" s="111"/>
      <c r="G105" s="113">
        <v>450</v>
      </c>
      <c r="H105" s="113">
        <v>450</v>
      </c>
    </row>
    <row r="106" spans="1:8" ht="72" customHeight="1">
      <c r="A106" s="111" t="s">
        <v>1158</v>
      </c>
      <c r="B106" s="117" t="s">
        <v>1043</v>
      </c>
      <c r="C106" s="111" t="s">
        <v>1019</v>
      </c>
      <c r="D106" s="111" t="s">
        <v>993</v>
      </c>
      <c r="E106" s="111" t="s">
        <v>518</v>
      </c>
      <c r="F106" s="111"/>
      <c r="G106" s="113">
        <v>450</v>
      </c>
      <c r="H106" s="113">
        <v>450</v>
      </c>
    </row>
    <row r="107" spans="1:8" ht="22.5">
      <c r="A107" s="111" t="s">
        <v>1159</v>
      </c>
      <c r="B107" s="112" t="s">
        <v>864</v>
      </c>
      <c r="C107" s="111" t="s">
        <v>1019</v>
      </c>
      <c r="D107" s="111" t="s">
        <v>993</v>
      </c>
      <c r="E107" s="111" t="s">
        <v>518</v>
      </c>
      <c r="F107" s="111" t="s">
        <v>1023</v>
      </c>
      <c r="G107" s="113">
        <v>450</v>
      </c>
      <c r="H107" s="113">
        <v>450</v>
      </c>
    </row>
    <row r="108" spans="1:8" ht="22.5">
      <c r="A108" s="114" t="s">
        <v>212</v>
      </c>
      <c r="B108" s="115" t="s">
        <v>1041</v>
      </c>
      <c r="C108" s="114" t="s">
        <v>1019</v>
      </c>
      <c r="D108" s="114" t="s">
        <v>993</v>
      </c>
      <c r="E108" s="114" t="s">
        <v>518</v>
      </c>
      <c r="F108" s="114" t="s">
        <v>1024</v>
      </c>
      <c r="G108" s="116">
        <v>450</v>
      </c>
      <c r="H108" s="116">
        <v>450</v>
      </c>
    </row>
    <row r="109" spans="1:8" ht="11.25">
      <c r="A109" s="111" t="s">
        <v>1160</v>
      </c>
      <c r="B109" s="112" t="s">
        <v>906</v>
      </c>
      <c r="C109" s="111" t="s">
        <v>1019</v>
      </c>
      <c r="D109" s="111" t="s">
        <v>925</v>
      </c>
      <c r="E109" s="111"/>
      <c r="F109" s="111"/>
      <c r="G109" s="113">
        <v>17641.4</v>
      </c>
      <c r="H109" s="113">
        <v>51301.3</v>
      </c>
    </row>
    <row r="110" spans="1:8" ht="11.25">
      <c r="A110" s="111" t="s">
        <v>1161</v>
      </c>
      <c r="B110" s="112" t="s">
        <v>926</v>
      </c>
      <c r="C110" s="111" t="s">
        <v>1019</v>
      </c>
      <c r="D110" s="111" t="s">
        <v>927</v>
      </c>
      <c r="E110" s="111"/>
      <c r="F110" s="111"/>
      <c r="G110" s="113">
        <v>3599.6</v>
      </c>
      <c r="H110" s="113">
        <v>3594.2</v>
      </c>
    </row>
    <row r="111" spans="1:8" ht="11.25">
      <c r="A111" s="111" t="s">
        <v>1162</v>
      </c>
      <c r="B111" s="112" t="s">
        <v>907</v>
      </c>
      <c r="C111" s="111" t="s">
        <v>1019</v>
      </c>
      <c r="D111" s="111" t="s">
        <v>927</v>
      </c>
      <c r="E111" s="111" t="s">
        <v>520</v>
      </c>
      <c r="F111" s="111"/>
      <c r="G111" s="113">
        <v>3599.6</v>
      </c>
      <c r="H111" s="113">
        <v>3594.2</v>
      </c>
    </row>
    <row r="112" spans="1:8" ht="11.25">
      <c r="A112" s="111" t="s">
        <v>1163</v>
      </c>
      <c r="B112" s="112" t="s">
        <v>908</v>
      </c>
      <c r="C112" s="111" t="s">
        <v>1019</v>
      </c>
      <c r="D112" s="111" t="s">
        <v>927</v>
      </c>
      <c r="E112" s="111" t="s">
        <v>521</v>
      </c>
      <c r="F112" s="111"/>
      <c r="G112" s="113">
        <v>36.8</v>
      </c>
      <c r="H112" s="113">
        <v>31.4</v>
      </c>
    </row>
    <row r="113" spans="1:8" ht="48.75" customHeight="1">
      <c r="A113" s="111" t="s">
        <v>1164</v>
      </c>
      <c r="B113" s="112" t="s">
        <v>371</v>
      </c>
      <c r="C113" s="111" t="s">
        <v>1019</v>
      </c>
      <c r="D113" s="111" t="s">
        <v>927</v>
      </c>
      <c r="E113" s="111" t="s">
        <v>75</v>
      </c>
      <c r="F113" s="111"/>
      <c r="G113" s="113">
        <v>36.8</v>
      </c>
      <c r="H113" s="113">
        <v>31.4</v>
      </c>
    </row>
    <row r="114" spans="1:8" ht="11.25">
      <c r="A114" s="111" t="s">
        <v>1165</v>
      </c>
      <c r="B114" s="112" t="s">
        <v>1032</v>
      </c>
      <c r="C114" s="111" t="s">
        <v>1019</v>
      </c>
      <c r="D114" s="111" t="s">
        <v>927</v>
      </c>
      <c r="E114" s="111" t="s">
        <v>75</v>
      </c>
      <c r="F114" s="111" t="s">
        <v>1033</v>
      </c>
      <c r="G114" s="113">
        <v>36.8</v>
      </c>
      <c r="H114" s="113">
        <v>31.4</v>
      </c>
    </row>
    <row r="115" spans="1:8" ht="33.75">
      <c r="A115" s="114" t="s">
        <v>1166</v>
      </c>
      <c r="B115" s="115" t="s">
        <v>372</v>
      </c>
      <c r="C115" s="114" t="s">
        <v>1019</v>
      </c>
      <c r="D115" s="114" t="s">
        <v>927</v>
      </c>
      <c r="E115" s="114" t="s">
        <v>75</v>
      </c>
      <c r="F115" s="114" t="s">
        <v>909</v>
      </c>
      <c r="G115" s="116">
        <v>36.8</v>
      </c>
      <c r="H115" s="116">
        <v>31.4</v>
      </c>
    </row>
    <row r="116" spans="1:8" ht="22.5">
      <c r="A116" s="111" t="s">
        <v>1167</v>
      </c>
      <c r="B116" s="112" t="s">
        <v>253</v>
      </c>
      <c r="C116" s="111" t="s">
        <v>1019</v>
      </c>
      <c r="D116" s="111" t="s">
        <v>927</v>
      </c>
      <c r="E116" s="111" t="s">
        <v>522</v>
      </c>
      <c r="F116" s="111"/>
      <c r="G116" s="113">
        <v>3562.8</v>
      </c>
      <c r="H116" s="113">
        <v>3562.8</v>
      </c>
    </row>
    <row r="117" spans="1:8" ht="67.5">
      <c r="A117" s="111" t="s">
        <v>1168</v>
      </c>
      <c r="B117" s="117" t="s">
        <v>523</v>
      </c>
      <c r="C117" s="111" t="s">
        <v>1019</v>
      </c>
      <c r="D117" s="111" t="s">
        <v>927</v>
      </c>
      <c r="E117" s="111" t="s">
        <v>524</v>
      </c>
      <c r="F117" s="111"/>
      <c r="G117" s="113">
        <v>3562.8</v>
      </c>
      <c r="H117" s="113">
        <v>3562.8</v>
      </c>
    </row>
    <row r="118" spans="1:8" ht="45">
      <c r="A118" s="111" t="s">
        <v>240</v>
      </c>
      <c r="B118" s="112" t="s">
        <v>239</v>
      </c>
      <c r="C118" s="111" t="s">
        <v>1019</v>
      </c>
      <c r="D118" s="111" t="s">
        <v>927</v>
      </c>
      <c r="E118" s="111" t="s">
        <v>524</v>
      </c>
      <c r="F118" s="111" t="s">
        <v>240</v>
      </c>
      <c r="G118" s="113">
        <v>2918.6</v>
      </c>
      <c r="H118" s="113">
        <v>2918.6</v>
      </c>
    </row>
    <row r="119" spans="1:8" ht="22.5">
      <c r="A119" s="114" t="s">
        <v>1169</v>
      </c>
      <c r="B119" s="115" t="s">
        <v>1022</v>
      </c>
      <c r="C119" s="114" t="s">
        <v>1019</v>
      </c>
      <c r="D119" s="114" t="s">
        <v>927</v>
      </c>
      <c r="E119" s="114" t="s">
        <v>524</v>
      </c>
      <c r="F119" s="114" t="s">
        <v>982</v>
      </c>
      <c r="G119" s="116">
        <v>2918.6</v>
      </c>
      <c r="H119" s="116">
        <v>2918.6</v>
      </c>
    </row>
    <row r="120" spans="1:8" ht="22.5">
      <c r="A120" s="111" t="s">
        <v>1170</v>
      </c>
      <c r="B120" s="112" t="s">
        <v>864</v>
      </c>
      <c r="C120" s="111" t="s">
        <v>1019</v>
      </c>
      <c r="D120" s="111" t="s">
        <v>927</v>
      </c>
      <c r="E120" s="111" t="s">
        <v>524</v>
      </c>
      <c r="F120" s="111" t="s">
        <v>1023</v>
      </c>
      <c r="G120" s="113">
        <v>644.2</v>
      </c>
      <c r="H120" s="113">
        <v>644.2</v>
      </c>
    </row>
    <row r="121" spans="1:8" ht="22.5">
      <c r="A121" s="114" t="s">
        <v>1171</v>
      </c>
      <c r="B121" s="115" t="s">
        <v>1041</v>
      </c>
      <c r="C121" s="114" t="s">
        <v>1019</v>
      </c>
      <c r="D121" s="114" t="s">
        <v>927</v>
      </c>
      <c r="E121" s="114" t="s">
        <v>524</v>
      </c>
      <c r="F121" s="114" t="s">
        <v>1024</v>
      </c>
      <c r="G121" s="116">
        <v>644.2</v>
      </c>
      <c r="H121" s="116">
        <v>644.2</v>
      </c>
    </row>
    <row r="122" spans="1:8" ht="11.25">
      <c r="A122" s="111" t="s">
        <v>1172</v>
      </c>
      <c r="B122" s="112" t="s">
        <v>277</v>
      </c>
      <c r="C122" s="111" t="s">
        <v>1019</v>
      </c>
      <c r="D122" s="111" t="s">
        <v>278</v>
      </c>
      <c r="E122" s="111"/>
      <c r="F122" s="111"/>
      <c r="G122" s="113">
        <v>10</v>
      </c>
      <c r="H122" s="113">
        <v>33675.3</v>
      </c>
    </row>
    <row r="123" spans="1:8" ht="33.75">
      <c r="A123" s="111" t="s">
        <v>1173</v>
      </c>
      <c r="B123" s="112" t="s">
        <v>1026</v>
      </c>
      <c r="C123" s="111" t="s">
        <v>1019</v>
      </c>
      <c r="D123" s="111" t="s">
        <v>278</v>
      </c>
      <c r="E123" s="111" t="s">
        <v>295</v>
      </c>
      <c r="F123" s="111"/>
      <c r="G123" s="113">
        <v>10</v>
      </c>
      <c r="H123" s="113">
        <v>33675.3</v>
      </c>
    </row>
    <row r="124" spans="1:8" ht="22.5">
      <c r="A124" s="111" t="s">
        <v>1174</v>
      </c>
      <c r="B124" s="112" t="s">
        <v>1027</v>
      </c>
      <c r="C124" s="111" t="s">
        <v>1019</v>
      </c>
      <c r="D124" s="111" t="s">
        <v>278</v>
      </c>
      <c r="E124" s="111" t="s">
        <v>296</v>
      </c>
      <c r="F124" s="111"/>
      <c r="G124" s="113">
        <v>10</v>
      </c>
      <c r="H124" s="113">
        <v>33675.3</v>
      </c>
    </row>
    <row r="125" spans="1:8" ht="90">
      <c r="A125" s="111" t="s">
        <v>1175</v>
      </c>
      <c r="B125" s="117" t="s">
        <v>382</v>
      </c>
      <c r="C125" s="111" t="s">
        <v>1019</v>
      </c>
      <c r="D125" s="111" t="s">
        <v>278</v>
      </c>
      <c r="E125" s="111" t="s">
        <v>525</v>
      </c>
      <c r="F125" s="111"/>
      <c r="G125" s="113">
        <v>10</v>
      </c>
      <c r="H125" s="113">
        <v>10</v>
      </c>
    </row>
    <row r="126" spans="1:8" ht="22.5">
      <c r="A126" s="111" t="s">
        <v>1176</v>
      </c>
      <c r="B126" s="112" t="s">
        <v>864</v>
      </c>
      <c r="C126" s="111" t="s">
        <v>1019</v>
      </c>
      <c r="D126" s="111" t="s">
        <v>278</v>
      </c>
      <c r="E126" s="111" t="s">
        <v>525</v>
      </c>
      <c r="F126" s="111" t="s">
        <v>1023</v>
      </c>
      <c r="G126" s="113">
        <v>10</v>
      </c>
      <c r="H126" s="113">
        <v>10</v>
      </c>
    </row>
    <row r="127" spans="1:8" ht="22.5">
      <c r="A127" s="114" t="s">
        <v>1177</v>
      </c>
      <c r="B127" s="115" t="s">
        <v>1041</v>
      </c>
      <c r="C127" s="114" t="s">
        <v>1019</v>
      </c>
      <c r="D127" s="114" t="s">
        <v>278</v>
      </c>
      <c r="E127" s="114" t="s">
        <v>525</v>
      </c>
      <c r="F127" s="114" t="s">
        <v>1024</v>
      </c>
      <c r="G127" s="116">
        <v>10</v>
      </c>
      <c r="H127" s="116">
        <v>10</v>
      </c>
    </row>
    <row r="128" spans="1:8" ht="78.75">
      <c r="A128" s="111" t="s">
        <v>392</v>
      </c>
      <c r="B128" s="117" t="s">
        <v>76</v>
      </c>
      <c r="C128" s="111" t="s">
        <v>1019</v>
      </c>
      <c r="D128" s="111" t="s">
        <v>278</v>
      </c>
      <c r="E128" s="111" t="s">
        <v>77</v>
      </c>
      <c r="F128" s="111"/>
      <c r="G128" s="113">
        <v>0</v>
      </c>
      <c r="H128" s="113">
        <v>33665.3</v>
      </c>
    </row>
    <row r="129" spans="1:8" ht="22.5">
      <c r="A129" s="111" t="s">
        <v>1178</v>
      </c>
      <c r="B129" s="112" t="s">
        <v>864</v>
      </c>
      <c r="C129" s="111" t="s">
        <v>1019</v>
      </c>
      <c r="D129" s="111" t="s">
        <v>278</v>
      </c>
      <c r="E129" s="111" t="s">
        <v>77</v>
      </c>
      <c r="F129" s="111" t="s">
        <v>1023</v>
      </c>
      <c r="G129" s="113">
        <v>0</v>
      </c>
      <c r="H129" s="113">
        <v>33665.3</v>
      </c>
    </row>
    <row r="130" spans="1:8" ht="22.5">
      <c r="A130" s="114" t="s">
        <v>1179</v>
      </c>
      <c r="B130" s="115" t="s">
        <v>1041</v>
      </c>
      <c r="C130" s="114" t="s">
        <v>1019</v>
      </c>
      <c r="D130" s="114" t="s">
        <v>278</v>
      </c>
      <c r="E130" s="114" t="s">
        <v>77</v>
      </c>
      <c r="F130" s="114" t="s">
        <v>1024</v>
      </c>
      <c r="G130" s="116">
        <v>0</v>
      </c>
      <c r="H130" s="116">
        <v>33665.3</v>
      </c>
    </row>
    <row r="131" spans="1:8" ht="11.25">
      <c r="A131" s="111" t="s">
        <v>1180</v>
      </c>
      <c r="B131" s="112" t="s">
        <v>928</v>
      </c>
      <c r="C131" s="111" t="s">
        <v>1019</v>
      </c>
      <c r="D131" s="111" t="s">
        <v>929</v>
      </c>
      <c r="E131" s="111"/>
      <c r="F131" s="111"/>
      <c r="G131" s="113">
        <v>13249.9</v>
      </c>
      <c r="H131" s="113">
        <v>13249.9</v>
      </c>
    </row>
    <row r="132" spans="1:8" ht="11.25">
      <c r="A132" s="111" t="s">
        <v>1181</v>
      </c>
      <c r="B132" s="112" t="s">
        <v>1036</v>
      </c>
      <c r="C132" s="111" t="s">
        <v>1019</v>
      </c>
      <c r="D132" s="111" t="s">
        <v>929</v>
      </c>
      <c r="E132" s="111" t="s">
        <v>526</v>
      </c>
      <c r="F132" s="111"/>
      <c r="G132" s="113">
        <v>13249.9</v>
      </c>
      <c r="H132" s="113">
        <v>13249.9</v>
      </c>
    </row>
    <row r="133" spans="1:8" ht="11.25">
      <c r="A133" s="111" t="s">
        <v>1182</v>
      </c>
      <c r="B133" s="112" t="s">
        <v>241</v>
      </c>
      <c r="C133" s="111" t="s">
        <v>1019</v>
      </c>
      <c r="D133" s="111" t="s">
        <v>929</v>
      </c>
      <c r="E133" s="111" t="s">
        <v>527</v>
      </c>
      <c r="F133" s="111"/>
      <c r="G133" s="113">
        <v>13249.9</v>
      </c>
      <c r="H133" s="113">
        <v>13249.9</v>
      </c>
    </row>
    <row r="134" spans="1:8" ht="78.75">
      <c r="A134" s="111" t="s">
        <v>1183</v>
      </c>
      <c r="B134" s="117" t="s">
        <v>1037</v>
      </c>
      <c r="C134" s="111" t="s">
        <v>1019</v>
      </c>
      <c r="D134" s="111" t="s">
        <v>929</v>
      </c>
      <c r="E134" s="111" t="s">
        <v>528</v>
      </c>
      <c r="F134" s="111"/>
      <c r="G134" s="113">
        <v>13249.9</v>
      </c>
      <c r="H134" s="113">
        <v>13249.9</v>
      </c>
    </row>
    <row r="135" spans="1:8" ht="11.25">
      <c r="A135" s="111" t="s">
        <v>1184</v>
      </c>
      <c r="B135" s="112" t="s">
        <v>1032</v>
      </c>
      <c r="C135" s="111" t="s">
        <v>1019</v>
      </c>
      <c r="D135" s="111" t="s">
        <v>929</v>
      </c>
      <c r="E135" s="111" t="s">
        <v>528</v>
      </c>
      <c r="F135" s="111" t="s">
        <v>1033</v>
      </c>
      <c r="G135" s="113">
        <v>13249.9</v>
      </c>
      <c r="H135" s="113">
        <v>13249.9</v>
      </c>
    </row>
    <row r="136" spans="1:8" ht="33.75">
      <c r="A136" s="114" t="s">
        <v>350</v>
      </c>
      <c r="B136" s="115" t="s">
        <v>372</v>
      </c>
      <c r="C136" s="114" t="s">
        <v>1019</v>
      </c>
      <c r="D136" s="114" t="s">
        <v>929</v>
      </c>
      <c r="E136" s="114" t="s">
        <v>528</v>
      </c>
      <c r="F136" s="114" t="s">
        <v>909</v>
      </c>
      <c r="G136" s="116">
        <v>13249.9</v>
      </c>
      <c r="H136" s="116">
        <v>13249.9</v>
      </c>
    </row>
    <row r="137" spans="1:8" ht="11.25">
      <c r="A137" s="111" t="s">
        <v>1185</v>
      </c>
      <c r="B137" s="112" t="s">
        <v>994</v>
      </c>
      <c r="C137" s="111" t="s">
        <v>1019</v>
      </c>
      <c r="D137" s="111" t="s">
        <v>991</v>
      </c>
      <c r="E137" s="111"/>
      <c r="F137" s="111"/>
      <c r="G137" s="113">
        <v>781.9</v>
      </c>
      <c r="H137" s="113">
        <v>781.9</v>
      </c>
    </row>
    <row r="138" spans="1:8" ht="22.5">
      <c r="A138" s="111" t="s">
        <v>982</v>
      </c>
      <c r="B138" s="112" t="s">
        <v>1038</v>
      </c>
      <c r="C138" s="111" t="s">
        <v>1019</v>
      </c>
      <c r="D138" s="111" t="s">
        <v>991</v>
      </c>
      <c r="E138" s="111" t="s">
        <v>529</v>
      </c>
      <c r="F138" s="111"/>
      <c r="G138" s="113">
        <v>25</v>
      </c>
      <c r="H138" s="113">
        <v>25</v>
      </c>
    </row>
    <row r="139" spans="1:8" ht="11.25">
      <c r="A139" s="111" t="s">
        <v>1186</v>
      </c>
      <c r="B139" s="112" t="s">
        <v>241</v>
      </c>
      <c r="C139" s="111" t="s">
        <v>1019</v>
      </c>
      <c r="D139" s="111" t="s">
        <v>991</v>
      </c>
      <c r="E139" s="111" t="s">
        <v>530</v>
      </c>
      <c r="F139" s="111"/>
      <c r="G139" s="113">
        <v>25</v>
      </c>
      <c r="H139" s="113">
        <v>25</v>
      </c>
    </row>
    <row r="140" spans="1:8" ht="33.75">
      <c r="A140" s="111" t="s">
        <v>1187</v>
      </c>
      <c r="B140" s="112" t="s">
        <v>531</v>
      </c>
      <c r="C140" s="111" t="s">
        <v>1019</v>
      </c>
      <c r="D140" s="111" t="s">
        <v>991</v>
      </c>
      <c r="E140" s="111" t="s">
        <v>532</v>
      </c>
      <c r="F140" s="111"/>
      <c r="G140" s="113">
        <v>25</v>
      </c>
      <c r="H140" s="113">
        <v>25</v>
      </c>
    </row>
    <row r="141" spans="1:8" ht="22.5">
      <c r="A141" s="111" t="s">
        <v>1188</v>
      </c>
      <c r="B141" s="112" t="s">
        <v>864</v>
      </c>
      <c r="C141" s="111" t="s">
        <v>1019</v>
      </c>
      <c r="D141" s="111" t="s">
        <v>991</v>
      </c>
      <c r="E141" s="111" t="s">
        <v>532</v>
      </c>
      <c r="F141" s="111" t="s">
        <v>1023</v>
      </c>
      <c r="G141" s="113">
        <v>25</v>
      </c>
      <c r="H141" s="113">
        <v>25</v>
      </c>
    </row>
    <row r="142" spans="1:8" ht="22.5">
      <c r="A142" s="114" t="s">
        <v>1189</v>
      </c>
      <c r="B142" s="115" t="s">
        <v>1041</v>
      </c>
      <c r="C142" s="114" t="s">
        <v>1019</v>
      </c>
      <c r="D142" s="114" t="s">
        <v>991</v>
      </c>
      <c r="E142" s="114" t="s">
        <v>532</v>
      </c>
      <c r="F142" s="114" t="s">
        <v>1024</v>
      </c>
      <c r="G142" s="116">
        <v>25</v>
      </c>
      <c r="H142" s="116">
        <v>25</v>
      </c>
    </row>
    <row r="143" spans="1:8" ht="22.5">
      <c r="A143" s="111" t="s">
        <v>1190</v>
      </c>
      <c r="B143" s="112" t="s">
        <v>1872</v>
      </c>
      <c r="C143" s="111" t="s">
        <v>1019</v>
      </c>
      <c r="D143" s="111" t="s">
        <v>991</v>
      </c>
      <c r="E143" s="111" t="s">
        <v>78</v>
      </c>
      <c r="F143" s="111"/>
      <c r="G143" s="113">
        <v>50</v>
      </c>
      <c r="H143" s="113">
        <v>50</v>
      </c>
    </row>
    <row r="144" spans="1:8" ht="11.25">
      <c r="A144" s="111" t="s">
        <v>1191</v>
      </c>
      <c r="B144" s="112" t="s">
        <v>241</v>
      </c>
      <c r="C144" s="111" t="s">
        <v>1019</v>
      </c>
      <c r="D144" s="111" t="s">
        <v>991</v>
      </c>
      <c r="E144" s="111" t="s">
        <v>79</v>
      </c>
      <c r="F144" s="111"/>
      <c r="G144" s="113">
        <v>50</v>
      </c>
      <c r="H144" s="113">
        <v>50</v>
      </c>
    </row>
    <row r="145" spans="1:8" ht="69.75" customHeight="1">
      <c r="A145" s="111" t="s">
        <v>1192</v>
      </c>
      <c r="B145" s="117" t="s">
        <v>80</v>
      </c>
      <c r="C145" s="111" t="s">
        <v>1019</v>
      </c>
      <c r="D145" s="111" t="s">
        <v>991</v>
      </c>
      <c r="E145" s="111" t="s">
        <v>81</v>
      </c>
      <c r="F145" s="111"/>
      <c r="G145" s="113">
        <v>20</v>
      </c>
      <c r="H145" s="113">
        <v>20</v>
      </c>
    </row>
    <row r="146" spans="1:8" ht="11.25">
      <c r="A146" s="111" t="s">
        <v>1193</v>
      </c>
      <c r="B146" s="112" t="s">
        <v>1032</v>
      </c>
      <c r="C146" s="111" t="s">
        <v>1019</v>
      </c>
      <c r="D146" s="111" t="s">
        <v>991</v>
      </c>
      <c r="E146" s="111" t="s">
        <v>81</v>
      </c>
      <c r="F146" s="111" t="s">
        <v>1033</v>
      </c>
      <c r="G146" s="113">
        <v>20</v>
      </c>
      <c r="H146" s="113">
        <v>20</v>
      </c>
    </row>
    <row r="147" spans="1:8" ht="33.75">
      <c r="A147" s="114" t="s">
        <v>1194</v>
      </c>
      <c r="B147" s="115" t="s">
        <v>372</v>
      </c>
      <c r="C147" s="114" t="s">
        <v>1019</v>
      </c>
      <c r="D147" s="114" t="s">
        <v>991</v>
      </c>
      <c r="E147" s="114" t="s">
        <v>81</v>
      </c>
      <c r="F147" s="114" t="s">
        <v>909</v>
      </c>
      <c r="G147" s="116">
        <v>20</v>
      </c>
      <c r="H147" s="116">
        <v>20</v>
      </c>
    </row>
    <row r="148" spans="1:8" ht="58.5" customHeight="1">
      <c r="A148" s="111" t="s">
        <v>987</v>
      </c>
      <c r="B148" s="117" t="s">
        <v>82</v>
      </c>
      <c r="C148" s="111" t="s">
        <v>1019</v>
      </c>
      <c r="D148" s="111" t="s">
        <v>991</v>
      </c>
      <c r="E148" s="111" t="s">
        <v>83</v>
      </c>
      <c r="F148" s="111"/>
      <c r="G148" s="113">
        <v>10</v>
      </c>
      <c r="H148" s="113">
        <v>10</v>
      </c>
    </row>
    <row r="149" spans="1:8" ht="11.25">
      <c r="A149" s="111" t="s">
        <v>1195</v>
      </c>
      <c r="B149" s="112" t="s">
        <v>1032</v>
      </c>
      <c r="C149" s="111" t="s">
        <v>1019</v>
      </c>
      <c r="D149" s="111" t="s">
        <v>991</v>
      </c>
      <c r="E149" s="111" t="s">
        <v>83</v>
      </c>
      <c r="F149" s="111" t="s">
        <v>1033</v>
      </c>
      <c r="G149" s="113">
        <v>10</v>
      </c>
      <c r="H149" s="113">
        <v>10</v>
      </c>
    </row>
    <row r="150" spans="1:8" ht="33.75">
      <c r="A150" s="114" t="s">
        <v>1196</v>
      </c>
      <c r="B150" s="115" t="s">
        <v>372</v>
      </c>
      <c r="C150" s="114" t="s">
        <v>1019</v>
      </c>
      <c r="D150" s="114" t="s">
        <v>991</v>
      </c>
      <c r="E150" s="114" t="s">
        <v>83</v>
      </c>
      <c r="F150" s="114" t="s">
        <v>909</v>
      </c>
      <c r="G150" s="116">
        <v>10</v>
      </c>
      <c r="H150" s="116">
        <v>10</v>
      </c>
    </row>
    <row r="151" spans="1:8" ht="78.75">
      <c r="A151" s="111" t="s">
        <v>1197</v>
      </c>
      <c r="B151" s="117" t="s">
        <v>84</v>
      </c>
      <c r="C151" s="111" t="s">
        <v>1019</v>
      </c>
      <c r="D151" s="111" t="s">
        <v>991</v>
      </c>
      <c r="E151" s="111" t="s">
        <v>85</v>
      </c>
      <c r="F151" s="111"/>
      <c r="G151" s="113">
        <v>20</v>
      </c>
      <c r="H151" s="113">
        <v>20</v>
      </c>
    </row>
    <row r="152" spans="1:8" ht="11.25">
      <c r="A152" s="111" t="s">
        <v>1198</v>
      </c>
      <c r="B152" s="112" t="s">
        <v>1032</v>
      </c>
      <c r="C152" s="111" t="s">
        <v>1019</v>
      </c>
      <c r="D152" s="111" t="s">
        <v>991</v>
      </c>
      <c r="E152" s="111" t="s">
        <v>85</v>
      </c>
      <c r="F152" s="111" t="s">
        <v>1033</v>
      </c>
      <c r="G152" s="113">
        <v>20</v>
      </c>
      <c r="H152" s="113">
        <v>20</v>
      </c>
    </row>
    <row r="153" spans="1:8" ht="33.75">
      <c r="A153" s="114" t="s">
        <v>1199</v>
      </c>
      <c r="B153" s="115" t="s">
        <v>372</v>
      </c>
      <c r="C153" s="114" t="s">
        <v>1019</v>
      </c>
      <c r="D153" s="114" t="s">
        <v>991</v>
      </c>
      <c r="E153" s="114" t="s">
        <v>85</v>
      </c>
      <c r="F153" s="114" t="s">
        <v>909</v>
      </c>
      <c r="G153" s="116">
        <v>20</v>
      </c>
      <c r="H153" s="116">
        <v>20</v>
      </c>
    </row>
    <row r="154" spans="1:8" ht="11.25">
      <c r="A154" s="111" t="s">
        <v>1200</v>
      </c>
      <c r="B154" s="112" t="s">
        <v>907</v>
      </c>
      <c r="C154" s="111" t="s">
        <v>1019</v>
      </c>
      <c r="D154" s="111" t="s">
        <v>991</v>
      </c>
      <c r="E154" s="111" t="s">
        <v>520</v>
      </c>
      <c r="F154" s="111"/>
      <c r="G154" s="113">
        <v>606.9</v>
      </c>
      <c r="H154" s="113">
        <v>606.9</v>
      </c>
    </row>
    <row r="155" spans="1:8" ht="11.25">
      <c r="A155" s="111" t="s">
        <v>1201</v>
      </c>
      <c r="B155" s="112" t="s">
        <v>910</v>
      </c>
      <c r="C155" s="111" t="s">
        <v>1019</v>
      </c>
      <c r="D155" s="111" t="s">
        <v>991</v>
      </c>
      <c r="E155" s="111" t="s">
        <v>533</v>
      </c>
      <c r="F155" s="111"/>
      <c r="G155" s="113">
        <v>606.9</v>
      </c>
      <c r="H155" s="113">
        <v>606.9</v>
      </c>
    </row>
    <row r="156" spans="1:8" ht="57.75" customHeight="1">
      <c r="A156" s="111" t="s">
        <v>1202</v>
      </c>
      <c r="B156" s="117" t="s">
        <v>857</v>
      </c>
      <c r="C156" s="111" t="s">
        <v>1019</v>
      </c>
      <c r="D156" s="111" t="s">
        <v>991</v>
      </c>
      <c r="E156" s="111" t="s">
        <v>534</v>
      </c>
      <c r="F156" s="111"/>
      <c r="G156" s="113">
        <v>604.2</v>
      </c>
      <c r="H156" s="113">
        <v>604.2</v>
      </c>
    </row>
    <row r="157" spans="1:8" ht="22.5">
      <c r="A157" s="111" t="s">
        <v>1203</v>
      </c>
      <c r="B157" s="112" t="s">
        <v>864</v>
      </c>
      <c r="C157" s="111" t="s">
        <v>1019</v>
      </c>
      <c r="D157" s="111" t="s">
        <v>991</v>
      </c>
      <c r="E157" s="111" t="s">
        <v>534</v>
      </c>
      <c r="F157" s="111" t="s">
        <v>1023</v>
      </c>
      <c r="G157" s="113">
        <v>604.2</v>
      </c>
      <c r="H157" s="113">
        <v>604.2</v>
      </c>
    </row>
    <row r="158" spans="1:8" ht="22.5">
      <c r="A158" s="114" t="s">
        <v>989</v>
      </c>
      <c r="B158" s="115" t="s">
        <v>1041</v>
      </c>
      <c r="C158" s="114" t="s">
        <v>1019</v>
      </c>
      <c r="D158" s="114" t="s">
        <v>991</v>
      </c>
      <c r="E158" s="114" t="s">
        <v>534</v>
      </c>
      <c r="F158" s="114" t="s">
        <v>1024</v>
      </c>
      <c r="G158" s="116">
        <v>604.2</v>
      </c>
      <c r="H158" s="116">
        <v>604.2</v>
      </c>
    </row>
    <row r="159" spans="1:8" ht="48" customHeight="1">
      <c r="A159" s="111" t="s">
        <v>1204</v>
      </c>
      <c r="B159" s="112" t="s">
        <v>86</v>
      </c>
      <c r="C159" s="111" t="s">
        <v>1019</v>
      </c>
      <c r="D159" s="111" t="s">
        <v>991</v>
      </c>
      <c r="E159" s="111" t="s">
        <v>87</v>
      </c>
      <c r="F159" s="111"/>
      <c r="G159" s="113">
        <v>2.7</v>
      </c>
      <c r="H159" s="113">
        <v>2.7</v>
      </c>
    </row>
    <row r="160" spans="1:8" ht="22.5">
      <c r="A160" s="111" t="s">
        <v>1205</v>
      </c>
      <c r="B160" s="112" t="s">
        <v>864</v>
      </c>
      <c r="C160" s="111" t="s">
        <v>1019</v>
      </c>
      <c r="D160" s="111" t="s">
        <v>991</v>
      </c>
      <c r="E160" s="111" t="s">
        <v>87</v>
      </c>
      <c r="F160" s="111" t="s">
        <v>1023</v>
      </c>
      <c r="G160" s="113">
        <v>2.7</v>
      </c>
      <c r="H160" s="113">
        <v>2.7</v>
      </c>
    </row>
    <row r="161" spans="1:8" ht="22.5">
      <c r="A161" s="114" t="s">
        <v>1206</v>
      </c>
      <c r="B161" s="115" t="s">
        <v>1041</v>
      </c>
      <c r="C161" s="114" t="s">
        <v>1019</v>
      </c>
      <c r="D161" s="114" t="s">
        <v>991</v>
      </c>
      <c r="E161" s="114" t="s">
        <v>87</v>
      </c>
      <c r="F161" s="114" t="s">
        <v>1024</v>
      </c>
      <c r="G161" s="116">
        <v>2.7</v>
      </c>
      <c r="H161" s="116">
        <v>2.7</v>
      </c>
    </row>
    <row r="162" spans="1:8" ht="22.5">
      <c r="A162" s="111" t="s">
        <v>355</v>
      </c>
      <c r="B162" s="112" t="s">
        <v>434</v>
      </c>
      <c r="C162" s="111" t="s">
        <v>1019</v>
      </c>
      <c r="D162" s="111" t="s">
        <v>991</v>
      </c>
      <c r="E162" s="111" t="s">
        <v>537</v>
      </c>
      <c r="F162" s="111"/>
      <c r="G162" s="113">
        <v>100</v>
      </c>
      <c r="H162" s="113">
        <v>100</v>
      </c>
    </row>
    <row r="163" spans="1:8" ht="11.25">
      <c r="A163" s="111" t="s">
        <v>1207</v>
      </c>
      <c r="B163" s="112" t="s">
        <v>241</v>
      </c>
      <c r="C163" s="111" t="s">
        <v>1019</v>
      </c>
      <c r="D163" s="111" t="s">
        <v>991</v>
      </c>
      <c r="E163" s="111" t="s">
        <v>538</v>
      </c>
      <c r="F163" s="111"/>
      <c r="G163" s="113">
        <v>100</v>
      </c>
      <c r="H163" s="113">
        <v>100</v>
      </c>
    </row>
    <row r="164" spans="1:8" ht="48.75" customHeight="1">
      <c r="A164" s="111" t="s">
        <v>1208</v>
      </c>
      <c r="B164" s="112" t="s">
        <v>539</v>
      </c>
      <c r="C164" s="111" t="s">
        <v>1019</v>
      </c>
      <c r="D164" s="111" t="s">
        <v>991</v>
      </c>
      <c r="E164" s="111" t="s">
        <v>540</v>
      </c>
      <c r="F164" s="111"/>
      <c r="G164" s="113">
        <v>100</v>
      </c>
      <c r="H164" s="113">
        <v>100</v>
      </c>
    </row>
    <row r="165" spans="1:8" ht="22.5">
      <c r="A165" s="111" t="s">
        <v>314</v>
      </c>
      <c r="B165" s="112" t="s">
        <v>864</v>
      </c>
      <c r="C165" s="111" t="s">
        <v>1019</v>
      </c>
      <c r="D165" s="111" t="s">
        <v>991</v>
      </c>
      <c r="E165" s="111" t="s">
        <v>540</v>
      </c>
      <c r="F165" s="111" t="s">
        <v>1023</v>
      </c>
      <c r="G165" s="113">
        <v>100</v>
      </c>
      <c r="H165" s="113">
        <v>100</v>
      </c>
    </row>
    <row r="166" spans="1:8" ht="22.5">
      <c r="A166" s="114" t="s">
        <v>1209</v>
      </c>
      <c r="B166" s="115" t="s">
        <v>1041</v>
      </c>
      <c r="C166" s="114" t="s">
        <v>1019</v>
      </c>
      <c r="D166" s="114" t="s">
        <v>991</v>
      </c>
      <c r="E166" s="114" t="s">
        <v>540</v>
      </c>
      <c r="F166" s="114" t="s">
        <v>1024</v>
      </c>
      <c r="G166" s="116">
        <v>100</v>
      </c>
      <c r="H166" s="116">
        <v>100</v>
      </c>
    </row>
    <row r="167" spans="1:8" ht="11.25">
      <c r="A167" s="111" t="s">
        <v>1210</v>
      </c>
      <c r="B167" s="112" t="s">
        <v>435</v>
      </c>
      <c r="C167" s="111" t="s">
        <v>1019</v>
      </c>
      <c r="D167" s="111" t="s">
        <v>930</v>
      </c>
      <c r="E167" s="111"/>
      <c r="F167" s="111"/>
      <c r="G167" s="113">
        <v>15019.2</v>
      </c>
      <c r="H167" s="113">
        <v>15019.2</v>
      </c>
    </row>
    <row r="168" spans="1:8" ht="11.25">
      <c r="A168" s="111" t="s">
        <v>1211</v>
      </c>
      <c r="B168" s="112" t="s">
        <v>995</v>
      </c>
      <c r="C168" s="111" t="s">
        <v>1019</v>
      </c>
      <c r="D168" s="111" t="s">
        <v>996</v>
      </c>
      <c r="E168" s="111"/>
      <c r="F168" s="111"/>
      <c r="G168" s="113">
        <v>30</v>
      </c>
      <c r="H168" s="113">
        <v>30</v>
      </c>
    </row>
    <row r="169" spans="1:8" ht="22.5">
      <c r="A169" s="111" t="s">
        <v>578</v>
      </c>
      <c r="B169" s="112" t="s">
        <v>1039</v>
      </c>
      <c r="C169" s="111" t="s">
        <v>1019</v>
      </c>
      <c r="D169" s="111" t="s">
        <v>996</v>
      </c>
      <c r="E169" s="111" t="s">
        <v>535</v>
      </c>
      <c r="F169" s="111"/>
      <c r="G169" s="113">
        <v>30</v>
      </c>
      <c r="H169" s="113">
        <v>30</v>
      </c>
    </row>
    <row r="170" spans="1:8" ht="33.75">
      <c r="A170" s="111" t="s">
        <v>1212</v>
      </c>
      <c r="B170" s="112" t="s">
        <v>1040</v>
      </c>
      <c r="C170" s="111" t="s">
        <v>1019</v>
      </c>
      <c r="D170" s="111" t="s">
        <v>996</v>
      </c>
      <c r="E170" s="111" t="s">
        <v>536</v>
      </c>
      <c r="F170" s="111"/>
      <c r="G170" s="113">
        <v>30</v>
      </c>
      <c r="H170" s="113">
        <v>30</v>
      </c>
    </row>
    <row r="171" spans="1:8" ht="67.5">
      <c r="A171" s="111" t="s">
        <v>1213</v>
      </c>
      <c r="B171" s="117" t="s">
        <v>373</v>
      </c>
      <c r="C171" s="111" t="s">
        <v>1019</v>
      </c>
      <c r="D171" s="111" t="s">
        <v>996</v>
      </c>
      <c r="E171" s="111" t="s">
        <v>374</v>
      </c>
      <c r="F171" s="111"/>
      <c r="G171" s="113">
        <v>30</v>
      </c>
      <c r="H171" s="113">
        <v>30</v>
      </c>
    </row>
    <row r="172" spans="1:8" ht="22.5">
      <c r="A172" s="111" t="s">
        <v>1214</v>
      </c>
      <c r="B172" s="112" t="s">
        <v>864</v>
      </c>
      <c r="C172" s="111" t="s">
        <v>1019</v>
      </c>
      <c r="D172" s="111" t="s">
        <v>996</v>
      </c>
      <c r="E172" s="111" t="s">
        <v>374</v>
      </c>
      <c r="F172" s="111" t="s">
        <v>1023</v>
      </c>
      <c r="G172" s="113">
        <v>30</v>
      </c>
      <c r="H172" s="113">
        <v>30</v>
      </c>
    </row>
    <row r="173" spans="1:8" ht="22.5">
      <c r="A173" s="114" t="s">
        <v>1215</v>
      </c>
      <c r="B173" s="115" t="s">
        <v>1041</v>
      </c>
      <c r="C173" s="114" t="s">
        <v>1019</v>
      </c>
      <c r="D173" s="114" t="s">
        <v>996</v>
      </c>
      <c r="E173" s="114" t="s">
        <v>374</v>
      </c>
      <c r="F173" s="114" t="s">
        <v>1024</v>
      </c>
      <c r="G173" s="116">
        <v>30</v>
      </c>
      <c r="H173" s="116">
        <v>30</v>
      </c>
    </row>
    <row r="174" spans="1:8" ht="11.25">
      <c r="A174" s="111" t="s">
        <v>1216</v>
      </c>
      <c r="B174" s="112" t="s">
        <v>931</v>
      </c>
      <c r="C174" s="111" t="s">
        <v>1019</v>
      </c>
      <c r="D174" s="111" t="s">
        <v>932</v>
      </c>
      <c r="E174" s="111"/>
      <c r="F174" s="111"/>
      <c r="G174" s="113">
        <v>11878.3</v>
      </c>
      <c r="H174" s="113">
        <v>11878.3</v>
      </c>
    </row>
    <row r="175" spans="1:8" ht="33.75">
      <c r="A175" s="111" t="s">
        <v>1217</v>
      </c>
      <c r="B175" s="112" t="s">
        <v>436</v>
      </c>
      <c r="C175" s="111" t="s">
        <v>1019</v>
      </c>
      <c r="D175" s="111" t="s">
        <v>932</v>
      </c>
      <c r="E175" s="111" t="s">
        <v>541</v>
      </c>
      <c r="F175" s="111"/>
      <c r="G175" s="113">
        <v>11878.3</v>
      </c>
      <c r="H175" s="113">
        <v>11878.3</v>
      </c>
    </row>
    <row r="176" spans="1:8" ht="22.5">
      <c r="A176" s="111" t="s">
        <v>1218</v>
      </c>
      <c r="B176" s="112" t="s">
        <v>375</v>
      </c>
      <c r="C176" s="111" t="s">
        <v>1019</v>
      </c>
      <c r="D176" s="111" t="s">
        <v>932</v>
      </c>
      <c r="E176" s="111" t="s">
        <v>547</v>
      </c>
      <c r="F176" s="111"/>
      <c r="G176" s="113">
        <v>300</v>
      </c>
      <c r="H176" s="113">
        <v>300</v>
      </c>
    </row>
    <row r="177" spans="1:8" ht="67.5">
      <c r="A177" s="111" t="s">
        <v>1219</v>
      </c>
      <c r="B177" s="117" t="s">
        <v>376</v>
      </c>
      <c r="C177" s="111" t="s">
        <v>1019</v>
      </c>
      <c r="D177" s="111" t="s">
        <v>932</v>
      </c>
      <c r="E177" s="111" t="s">
        <v>548</v>
      </c>
      <c r="F177" s="111"/>
      <c r="G177" s="113">
        <v>300</v>
      </c>
      <c r="H177" s="113">
        <v>300</v>
      </c>
    </row>
    <row r="178" spans="1:8" ht="22.5">
      <c r="A178" s="111" t="s">
        <v>1220</v>
      </c>
      <c r="B178" s="112" t="s">
        <v>864</v>
      </c>
      <c r="C178" s="111" t="s">
        <v>1019</v>
      </c>
      <c r="D178" s="111" t="s">
        <v>932</v>
      </c>
      <c r="E178" s="111" t="s">
        <v>548</v>
      </c>
      <c r="F178" s="111" t="s">
        <v>1023</v>
      </c>
      <c r="G178" s="113">
        <v>300</v>
      </c>
      <c r="H178" s="113">
        <v>300</v>
      </c>
    </row>
    <row r="179" spans="1:8" ht="22.5">
      <c r="A179" s="114" t="s">
        <v>1221</v>
      </c>
      <c r="B179" s="115" t="s">
        <v>1041</v>
      </c>
      <c r="C179" s="114" t="s">
        <v>1019</v>
      </c>
      <c r="D179" s="114" t="s">
        <v>932</v>
      </c>
      <c r="E179" s="114" t="s">
        <v>548</v>
      </c>
      <c r="F179" s="114" t="s">
        <v>1024</v>
      </c>
      <c r="G179" s="116">
        <v>300</v>
      </c>
      <c r="H179" s="116">
        <v>300</v>
      </c>
    </row>
    <row r="180" spans="1:8" ht="11.25">
      <c r="A180" s="111" t="s">
        <v>1222</v>
      </c>
      <c r="B180" s="112" t="s">
        <v>241</v>
      </c>
      <c r="C180" s="111" t="s">
        <v>1019</v>
      </c>
      <c r="D180" s="111" t="s">
        <v>932</v>
      </c>
      <c r="E180" s="111" t="s">
        <v>542</v>
      </c>
      <c r="F180" s="111"/>
      <c r="G180" s="113">
        <v>11578.3</v>
      </c>
      <c r="H180" s="113">
        <v>11578.3</v>
      </c>
    </row>
    <row r="181" spans="1:8" ht="56.25">
      <c r="A181" s="111" t="s">
        <v>1223</v>
      </c>
      <c r="B181" s="112" t="s">
        <v>377</v>
      </c>
      <c r="C181" s="111" t="s">
        <v>1019</v>
      </c>
      <c r="D181" s="111" t="s">
        <v>932</v>
      </c>
      <c r="E181" s="111" t="s">
        <v>549</v>
      </c>
      <c r="F181" s="111"/>
      <c r="G181" s="113">
        <v>11578.3</v>
      </c>
      <c r="H181" s="113">
        <v>11578.3</v>
      </c>
    </row>
    <row r="182" spans="1:8" ht="11.25">
      <c r="A182" s="111" t="s">
        <v>1224</v>
      </c>
      <c r="B182" s="112" t="s">
        <v>1032</v>
      </c>
      <c r="C182" s="111" t="s">
        <v>1019</v>
      </c>
      <c r="D182" s="111" t="s">
        <v>932</v>
      </c>
      <c r="E182" s="111" t="s">
        <v>549</v>
      </c>
      <c r="F182" s="111" t="s">
        <v>1033</v>
      </c>
      <c r="G182" s="113">
        <v>11578.3</v>
      </c>
      <c r="H182" s="113">
        <v>11578.3</v>
      </c>
    </row>
    <row r="183" spans="1:8" ht="33.75">
      <c r="A183" s="114" t="s">
        <v>1225</v>
      </c>
      <c r="B183" s="115" t="s">
        <v>372</v>
      </c>
      <c r="C183" s="114" t="s">
        <v>1019</v>
      </c>
      <c r="D183" s="114" t="s">
        <v>932</v>
      </c>
      <c r="E183" s="114" t="s">
        <v>549</v>
      </c>
      <c r="F183" s="114" t="s">
        <v>909</v>
      </c>
      <c r="G183" s="116">
        <v>11578.3</v>
      </c>
      <c r="H183" s="116">
        <v>11578.3</v>
      </c>
    </row>
    <row r="184" spans="1:8" ht="11.25">
      <c r="A184" s="111" t="s">
        <v>1226</v>
      </c>
      <c r="B184" s="112" t="s">
        <v>933</v>
      </c>
      <c r="C184" s="111" t="s">
        <v>1019</v>
      </c>
      <c r="D184" s="111" t="s">
        <v>934</v>
      </c>
      <c r="E184" s="111"/>
      <c r="F184" s="111"/>
      <c r="G184" s="113">
        <v>3110.9</v>
      </c>
      <c r="H184" s="113">
        <v>3110.9</v>
      </c>
    </row>
    <row r="185" spans="1:8" ht="33.75">
      <c r="A185" s="111" t="s">
        <v>1227</v>
      </c>
      <c r="B185" s="112" t="s">
        <v>436</v>
      </c>
      <c r="C185" s="111" t="s">
        <v>1019</v>
      </c>
      <c r="D185" s="111" t="s">
        <v>934</v>
      </c>
      <c r="E185" s="111" t="s">
        <v>541</v>
      </c>
      <c r="F185" s="111"/>
      <c r="G185" s="113">
        <v>3110.9</v>
      </c>
      <c r="H185" s="113">
        <v>3110.9</v>
      </c>
    </row>
    <row r="186" spans="1:8" ht="22.5">
      <c r="A186" s="111" t="s">
        <v>1228</v>
      </c>
      <c r="B186" s="112" t="s">
        <v>219</v>
      </c>
      <c r="C186" s="111" t="s">
        <v>1019</v>
      </c>
      <c r="D186" s="111" t="s">
        <v>934</v>
      </c>
      <c r="E186" s="111" t="s">
        <v>550</v>
      </c>
      <c r="F186" s="111"/>
      <c r="G186" s="113">
        <v>3110.9</v>
      </c>
      <c r="H186" s="113">
        <v>3110.9</v>
      </c>
    </row>
    <row r="187" spans="1:8" ht="67.5">
      <c r="A187" s="111" t="s">
        <v>1229</v>
      </c>
      <c r="B187" s="117" t="s">
        <v>378</v>
      </c>
      <c r="C187" s="111" t="s">
        <v>1019</v>
      </c>
      <c r="D187" s="111" t="s">
        <v>934</v>
      </c>
      <c r="E187" s="111" t="s">
        <v>551</v>
      </c>
      <c r="F187" s="111"/>
      <c r="G187" s="113">
        <v>3110.9</v>
      </c>
      <c r="H187" s="113">
        <v>3110.9</v>
      </c>
    </row>
    <row r="188" spans="1:8" ht="45">
      <c r="A188" s="111" t="s">
        <v>1230</v>
      </c>
      <c r="B188" s="112" t="s">
        <v>239</v>
      </c>
      <c r="C188" s="111" t="s">
        <v>1019</v>
      </c>
      <c r="D188" s="111" t="s">
        <v>934</v>
      </c>
      <c r="E188" s="111" t="s">
        <v>551</v>
      </c>
      <c r="F188" s="111" t="s">
        <v>240</v>
      </c>
      <c r="G188" s="113">
        <v>2710.9</v>
      </c>
      <c r="H188" s="113">
        <v>2710.9</v>
      </c>
    </row>
    <row r="189" spans="1:8" ht="11.25">
      <c r="A189" s="114" t="s">
        <v>1231</v>
      </c>
      <c r="B189" s="115" t="s">
        <v>866</v>
      </c>
      <c r="C189" s="114" t="s">
        <v>1019</v>
      </c>
      <c r="D189" s="114" t="s">
        <v>934</v>
      </c>
      <c r="E189" s="114" t="s">
        <v>551</v>
      </c>
      <c r="F189" s="114" t="s">
        <v>392</v>
      </c>
      <c r="G189" s="116">
        <v>2710.9</v>
      </c>
      <c r="H189" s="116">
        <v>2710.9</v>
      </c>
    </row>
    <row r="190" spans="1:8" ht="22.5">
      <c r="A190" s="111" t="s">
        <v>1232</v>
      </c>
      <c r="B190" s="112" t="s">
        <v>864</v>
      </c>
      <c r="C190" s="111" t="s">
        <v>1019</v>
      </c>
      <c r="D190" s="111" t="s">
        <v>934</v>
      </c>
      <c r="E190" s="111" t="s">
        <v>551</v>
      </c>
      <c r="F190" s="111" t="s">
        <v>1023</v>
      </c>
      <c r="G190" s="113">
        <v>300</v>
      </c>
      <c r="H190" s="113">
        <v>300</v>
      </c>
    </row>
    <row r="191" spans="1:8" ht="22.5">
      <c r="A191" s="114" t="s">
        <v>1233</v>
      </c>
      <c r="B191" s="115" t="s">
        <v>1041</v>
      </c>
      <c r="C191" s="114" t="s">
        <v>1019</v>
      </c>
      <c r="D191" s="114" t="s">
        <v>934</v>
      </c>
      <c r="E191" s="114" t="s">
        <v>551</v>
      </c>
      <c r="F191" s="114" t="s">
        <v>1024</v>
      </c>
      <c r="G191" s="116">
        <v>300</v>
      </c>
      <c r="H191" s="116">
        <v>300</v>
      </c>
    </row>
    <row r="192" spans="1:8" ht="11.25">
      <c r="A192" s="111" t="s">
        <v>1234</v>
      </c>
      <c r="B192" s="112" t="s">
        <v>1032</v>
      </c>
      <c r="C192" s="111" t="s">
        <v>1019</v>
      </c>
      <c r="D192" s="111" t="s">
        <v>934</v>
      </c>
      <c r="E192" s="111" t="s">
        <v>551</v>
      </c>
      <c r="F192" s="111" t="s">
        <v>1033</v>
      </c>
      <c r="G192" s="113">
        <v>100</v>
      </c>
      <c r="H192" s="113">
        <v>100</v>
      </c>
    </row>
    <row r="193" spans="1:8" ht="11.25">
      <c r="A193" s="114" t="s">
        <v>1235</v>
      </c>
      <c r="B193" s="115" t="s">
        <v>1034</v>
      </c>
      <c r="C193" s="114" t="s">
        <v>1019</v>
      </c>
      <c r="D193" s="114" t="s">
        <v>934</v>
      </c>
      <c r="E193" s="114" t="s">
        <v>551</v>
      </c>
      <c r="F193" s="114" t="s">
        <v>1035</v>
      </c>
      <c r="G193" s="116">
        <v>100</v>
      </c>
      <c r="H193" s="116">
        <v>100</v>
      </c>
    </row>
    <row r="194" spans="1:8" ht="11.25">
      <c r="A194" s="111" t="s">
        <v>1236</v>
      </c>
      <c r="B194" s="112" t="s">
        <v>867</v>
      </c>
      <c r="C194" s="111" t="s">
        <v>1019</v>
      </c>
      <c r="D194" s="111" t="s">
        <v>935</v>
      </c>
      <c r="E194" s="111"/>
      <c r="F194" s="111"/>
      <c r="G194" s="113">
        <v>3427.1</v>
      </c>
      <c r="H194" s="113">
        <v>3427.1</v>
      </c>
    </row>
    <row r="195" spans="1:8" ht="11.25">
      <c r="A195" s="111" t="s">
        <v>1237</v>
      </c>
      <c r="B195" s="112" t="s">
        <v>358</v>
      </c>
      <c r="C195" s="111" t="s">
        <v>1019</v>
      </c>
      <c r="D195" s="111" t="s">
        <v>940</v>
      </c>
      <c r="E195" s="111"/>
      <c r="F195" s="111"/>
      <c r="G195" s="113">
        <v>3427.1</v>
      </c>
      <c r="H195" s="113">
        <v>3427.1</v>
      </c>
    </row>
    <row r="196" spans="1:8" ht="22.5">
      <c r="A196" s="111" t="s">
        <v>1238</v>
      </c>
      <c r="B196" s="112" t="s">
        <v>868</v>
      </c>
      <c r="C196" s="111" t="s">
        <v>1019</v>
      </c>
      <c r="D196" s="111" t="s">
        <v>940</v>
      </c>
      <c r="E196" s="111" t="s">
        <v>552</v>
      </c>
      <c r="F196" s="111"/>
      <c r="G196" s="113">
        <v>3427.1</v>
      </c>
      <c r="H196" s="113">
        <v>3427.1</v>
      </c>
    </row>
    <row r="197" spans="1:8" ht="11.25">
      <c r="A197" s="111" t="s">
        <v>1239</v>
      </c>
      <c r="B197" s="112" t="s">
        <v>869</v>
      </c>
      <c r="C197" s="111" t="s">
        <v>1019</v>
      </c>
      <c r="D197" s="111" t="s">
        <v>940</v>
      </c>
      <c r="E197" s="111" t="s">
        <v>553</v>
      </c>
      <c r="F197" s="111"/>
      <c r="G197" s="113">
        <v>3275.1</v>
      </c>
      <c r="H197" s="113">
        <v>3275.1</v>
      </c>
    </row>
    <row r="198" spans="1:8" ht="45">
      <c r="A198" s="111" t="s">
        <v>775</v>
      </c>
      <c r="B198" s="112" t="s">
        <v>554</v>
      </c>
      <c r="C198" s="111" t="s">
        <v>1019</v>
      </c>
      <c r="D198" s="111" t="s">
        <v>940</v>
      </c>
      <c r="E198" s="111" t="s">
        <v>555</v>
      </c>
      <c r="F198" s="111"/>
      <c r="G198" s="113">
        <v>452.3</v>
      </c>
      <c r="H198" s="113">
        <v>452.3</v>
      </c>
    </row>
    <row r="199" spans="1:8" ht="22.5">
      <c r="A199" s="111" t="s">
        <v>1240</v>
      </c>
      <c r="B199" s="112" t="s">
        <v>1021</v>
      </c>
      <c r="C199" s="111" t="s">
        <v>1019</v>
      </c>
      <c r="D199" s="111" t="s">
        <v>940</v>
      </c>
      <c r="E199" s="111" t="s">
        <v>555</v>
      </c>
      <c r="F199" s="111" t="s">
        <v>306</v>
      </c>
      <c r="G199" s="113">
        <v>452.3</v>
      </c>
      <c r="H199" s="113">
        <v>452.3</v>
      </c>
    </row>
    <row r="200" spans="1:8" ht="11.25">
      <c r="A200" s="114" t="s">
        <v>390</v>
      </c>
      <c r="B200" s="115" t="s">
        <v>307</v>
      </c>
      <c r="C200" s="114" t="s">
        <v>1019</v>
      </c>
      <c r="D200" s="114" t="s">
        <v>940</v>
      </c>
      <c r="E200" s="114" t="s">
        <v>555</v>
      </c>
      <c r="F200" s="114" t="s">
        <v>308</v>
      </c>
      <c r="G200" s="116">
        <v>452.3</v>
      </c>
      <c r="H200" s="116">
        <v>452.3</v>
      </c>
    </row>
    <row r="201" spans="1:8" ht="45">
      <c r="A201" s="111" t="s">
        <v>1241</v>
      </c>
      <c r="B201" s="112" t="s">
        <v>226</v>
      </c>
      <c r="C201" s="111" t="s">
        <v>1019</v>
      </c>
      <c r="D201" s="111" t="s">
        <v>940</v>
      </c>
      <c r="E201" s="111" t="s">
        <v>227</v>
      </c>
      <c r="F201" s="111"/>
      <c r="G201" s="113">
        <v>2745</v>
      </c>
      <c r="H201" s="113">
        <v>2745</v>
      </c>
    </row>
    <row r="202" spans="1:8" ht="22.5">
      <c r="A202" s="111" t="s">
        <v>1242</v>
      </c>
      <c r="B202" s="112" t="s">
        <v>1021</v>
      </c>
      <c r="C202" s="111" t="s">
        <v>1019</v>
      </c>
      <c r="D202" s="111" t="s">
        <v>940</v>
      </c>
      <c r="E202" s="111" t="s">
        <v>227</v>
      </c>
      <c r="F202" s="111" t="s">
        <v>306</v>
      </c>
      <c r="G202" s="113">
        <v>2745</v>
      </c>
      <c r="H202" s="113">
        <v>2745</v>
      </c>
    </row>
    <row r="203" spans="1:8" ht="11.25">
      <c r="A203" s="114" t="s">
        <v>1243</v>
      </c>
      <c r="B203" s="115" t="s">
        <v>307</v>
      </c>
      <c r="C203" s="114" t="s">
        <v>1019</v>
      </c>
      <c r="D203" s="114" t="s">
        <v>940</v>
      </c>
      <c r="E203" s="114" t="s">
        <v>227</v>
      </c>
      <c r="F203" s="114" t="s">
        <v>308</v>
      </c>
      <c r="G203" s="116">
        <v>2745</v>
      </c>
      <c r="H203" s="116">
        <v>2745</v>
      </c>
    </row>
    <row r="204" spans="1:8" ht="49.5" customHeight="1">
      <c r="A204" s="111" t="s">
        <v>1244</v>
      </c>
      <c r="B204" s="112" t="s">
        <v>228</v>
      </c>
      <c r="C204" s="111" t="s">
        <v>1019</v>
      </c>
      <c r="D204" s="111" t="s">
        <v>940</v>
      </c>
      <c r="E204" s="111" t="s">
        <v>229</v>
      </c>
      <c r="F204" s="111"/>
      <c r="G204" s="113">
        <v>32.5</v>
      </c>
      <c r="H204" s="113">
        <v>32.5</v>
      </c>
    </row>
    <row r="205" spans="1:8" ht="22.5">
      <c r="A205" s="111" t="s">
        <v>1245</v>
      </c>
      <c r="B205" s="112" t="s">
        <v>1021</v>
      </c>
      <c r="C205" s="111" t="s">
        <v>1019</v>
      </c>
      <c r="D205" s="111" t="s">
        <v>940</v>
      </c>
      <c r="E205" s="111" t="s">
        <v>229</v>
      </c>
      <c r="F205" s="111" t="s">
        <v>306</v>
      </c>
      <c r="G205" s="113">
        <v>32.5</v>
      </c>
      <c r="H205" s="113">
        <v>32.5</v>
      </c>
    </row>
    <row r="206" spans="1:8" ht="11.25">
      <c r="A206" s="114" t="s">
        <v>980</v>
      </c>
      <c r="B206" s="115" t="s">
        <v>307</v>
      </c>
      <c r="C206" s="114" t="s">
        <v>1019</v>
      </c>
      <c r="D206" s="114" t="s">
        <v>940</v>
      </c>
      <c r="E206" s="114" t="s">
        <v>229</v>
      </c>
      <c r="F206" s="114" t="s">
        <v>308</v>
      </c>
      <c r="G206" s="116">
        <v>32.5</v>
      </c>
      <c r="H206" s="116">
        <v>32.5</v>
      </c>
    </row>
    <row r="207" spans="1:8" ht="56.25">
      <c r="A207" s="111" t="s">
        <v>1246</v>
      </c>
      <c r="B207" s="112" t="s">
        <v>230</v>
      </c>
      <c r="C207" s="111" t="s">
        <v>1019</v>
      </c>
      <c r="D207" s="111" t="s">
        <v>940</v>
      </c>
      <c r="E207" s="111" t="s">
        <v>231</v>
      </c>
      <c r="F207" s="111"/>
      <c r="G207" s="113">
        <v>45.3</v>
      </c>
      <c r="H207" s="113">
        <v>45.3</v>
      </c>
    </row>
    <row r="208" spans="1:8" ht="22.5">
      <c r="A208" s="111" t="s">
        <v>1247</v>
      </c>
      <c r="B208" s="112" t="s">
        <v>1021</v>
      </c>
      <c r="C208" s="111" t="s">
        <v>1019</v>
      </c>
      <c r="D208" s="111" t="s">
        <v>940</v>
      </c>
      <c r="E208" s="111" t="s">
        <v>231</v>
      </c>
      <c r="F208" s="111" t="s">
        <v>306</v>
      </c>
      <c r="G208" s="113">
        <v>45.3</v>
      </c>
      <c r="H208" s="113">
        <v>45.3</v>
      </c>
    </row>
    <row r="209" spans="1:8" ht="11.25">
      <c r="A209" s="114" t="s">
        <v>1248</v>
      </c>
      <c r="B209" s="115" t="s">
        <v>307</v>
      </c>
      <c r="C209" s="114" t="s">
        <v>1019</v>
      </c>
      <c r="D209" s="114" t="s">
        <v>940</v>
      </c>
      <c r="E209" s="114" t="s">
        <v>231</v>
      </c>
      <c r="F209" s="114" t="s">
        <v>308</v>
      </c>
      <c r="G209" s="116">
        <v>45.3</v>
      </c>
      <c r="H209" s="116">
        <v>45.3</v>
      </c>
    </row>
    <row r="210" spans="1:8" ht="22.5">
      <c r="A210" s="111" t="s">
        <v>1249</v>
      </c>
      <c r="B210" s="112" t="s">
        <v>309</v>
      </c>
      <c r="C210" s="111" t="s">
        <v>1019</v>
      </c>
      <c r="D210" s="111" t="s">
        <v>940</v>
      </c>
      <c r="E210" s="111" t="s">
        <v>232</v>
      </c>
      <c r="F210" s="111"/>
      <c r="G210" s="113">
        <v>152</v>
      </c>
      <c r="H210" s="113">
        <v>152</v>
      </c>
    </row>
    <row r="211" spans="1:8" ht="57" customHeight="1">
      <c r="A211" s="111" t="s">
        <v>1250</v>
      </c>
      <c r="B211" s="117" t="s">
        <v>233</v>
      </c>
      <c r="C211" s="111" t="s">
        <v>1019</v>
      </c>
      <c r="D211" s="111" t="s">
        <v>940</v>
      </c>
      <c r="E211" s="111" t="s">
        <v>234</v>
      </c>
      <c r="F211" s="111"/>
      <c r="G211" s="113">
        <v>75</v>
      </c>
      <c r="H211" s="113">
        <v>75</v>
      </c>
    </row>
    <row r="212" spans="1:8" ht="22.5">
      <c r="A212" s="111" t="s">
        <v>1251</v>
      </c>
      <c r="B212" s="112" t="s">
        <v>864</v>
      </c>
      <c r="C212" s="111" t="s">
        <v>1019</v>
      </c>
      <c r="D212" s="111" t="s">
        <v>940</v>
      </c>
      <c r="E212" s="111" t="s">
        <v>234</v>
      </c>
      <c r="F212" s="111" t="s">
        <v>1023</v>
      </c>
      <c r="G212" s="113">
        <v>75</v>
      </c>
      <c r="H212" s="113">
        <v>75</v>
      </c>
    </row>
    <row r="213" spans="1:8" ht="22.5">
      <c r="A213" s="114" t="s">
        <v>1252</v>
      </c>
      <c r="B213" s="115" t="s">
        <v>1041</v>
      </c>
      <c r="C213" s="114" t="s">
        <v>1019</v>
      </c>
      <c r="D213" s="114" t="s">
        <v>940</v>
      </c>
      <c r="E213" s="114" t="s">
        <v>234</v>
      </c>
      <c r="F213" s="114" t="s">
        <v>1024</v>
      </c>
      <c r="G213" s="116">
        <v>75</v>
      </c>
      <c r="H213" s="116">
        <v>75</v>
      </c>
    </row>
    <row r="214" spans="1:8" ht="56.25">
      <c r="A214" s="111" t="s">
        <v>1253</v>
      </c>
      <c r="B214" s="117" t="s">
        <v>235</v>
      </c>
      <c r="C214" s="111" t="s">
        <v>1019</v>
      </c>
      <c r="D214" s="111" t="s">
        <v>940</v>
      </c>
      <c r="E214" s="111" t="s">
        <v>236</v>
      </c>
      <c r="F214" s="111"/>
      <c r="G214" s="113">
        <v>77</v>
      </c>
      <c r="H214" s="113">
        <v>77</v>
      </c>
    </row>
    <row r="215" spans="1:8" ht="22.5">
      <c r="A215" s="111" t="s">
        <v>1254</v>
      </c>
      <c r="B215" s="112" t="s">
        <v>1021</v>
      </c>
      <c r="C215" s="111" t="s">
        <v>1019</v>
      </c>
      <c r="D215" s="111" t="s">
        <v>940</v>
      </c>
      <c r="E215" s="111" t="s">
        <v>236</v>
      </c>
      <c r="F215" s="111" t="s">
        <v>306</v>
      </c>
      <c r="G215" s="113">
        <v>77</v>
      </c>
      <c r="H215" s="113">
        <v>77</v>
      </c>
    </row>
    <row r="216" spans="1:8" ht="11.25">
      <c r="A216" s="114" t="s">
        <v>1255</v>
      </c>
      <c r="B216" s="115" t="s">
        <v>307</v>
      </c>
      <c r="C216" s="114" t="s">
        <v>1019</v>
      </c>
      <c r="D216" s="114" t="s">
        <v>940</v>
      </c>
      <c r="E216" s="114" t="s">
        <v>236</v>
      </c>
      <c r="F216" s="114" t="s">
        <v>308</v>
      </c>
      <c r="G216" s="116">
        <v>77</v>
      </c>
      <c r="H216" s="116">
        <v>77</v>
      </c>
    </row>
    <row r="217" spans="1:8" ht="11.25">
      <c r="A217" s="111" t="s">
        <v>1256</v>
      </c>
      <c r="B217" s="112" t="s">
        <v>359</v>
      </c>
      <c r="C217" s="111" t="s">
        <v>1019</v>
      </c>
      <c r="D217" s="111" t="s">
        <v>943</v>
      </c>
      <c r="E217" s="111"/>
      <c r="F217" s="111"/>
      <c r="G217" s="113">
        <v>24925.9</v>
      </c>
      <c r="H217" s="113">
        <v>24925.9</v>
      </c>
    </row>
    <row r="218" spans="1:8" ht="11.25">
      <c r="A218" s="111" t="s">
        <v>1023</v>
      </c>
      <c r="B218" s="112" t="s">
        <v>944</v>
      </c>
      <c r="C218" s="111" t="s">
        <v>1019</v>
      </c>
      <c r="D218" s="111" t="s">
        <v>945</v>
      </c>
      <c r="E218" s="111"/>
      <c r="F218" s="111"/>
      <c r="G218" s="113">
        <v>24325.9</v>
      </c>
      <c r="H218" s="113">
        <v>24325.9</v>
      </c>
    </row>
    <row r="219" spans="1:8" ht="11.25">
      <c r="A219" s="111" t="s">
        <v>1257</v>
      </c>
      <c r="B219" s="112" t="s">
        <v>564</v>
      </c>
      <c r="C219" s="111" t="s">
        <v>1019</v>
      </c>
      <c r="D219" s="111" t="s">
        <v>945</v>
      </c>
      <c r="E219" s="111" t="s">
        <v>237</v>
      </c>
      <c r="F219" s="111"/>
      <c r="G219" s="113">
        <v>24325.9</v>
      </c>
      <c r="H219" s="113">
        <v>24325.9</v>
      </c>
    </row>
    <row r="220" spans="1:8" ht="11.25">
      <c r="A220" s="111" t="s">
        <v>1258</v>
      </c>
      <c r="B220" s="112" t="s">
        <v>404</v>
      </c>
      <c r="C220" s="111" t="s">
        <v>1019</v>
      </c>
      <c r="D220" s="111" t="s">
        <v>945</v>
      </c>
      <c r="E220" s="111" t="s">
        <v>238</v>
      </c>
      <c r="F220" s="111"/>
      <c r="G220" s="113">
        <v>90.4</v>
      </c>
      <c r="H220" s="113">
        <v>90.4</v>
      </c>
    </row>
    <row r="221" spans="1:8" ht="45">
      <c r="A221" s="111" t="s">
        <v>1259</v>
      </c>
      <c r="B221" s="112" t="s">
        <v>88</v>
      </c>
      <c r="C221" s="111" t="s">
        <v>1019</v>
      </c>
      <c r="D221" s="111" t="s">
        <v>945</v>
      </c>
      <c r="E221" s="111" t="s">
        <v>89</v>
      </c>
      <c r="F221" s="111"/>
      <c r="G221" s="113">
        <v>0.4</v>
      </c>
      <c r="H221" s="113">
        <v>0.4</v>
      </c>
    </row>
    <row r="222" spans="1:8" ht="22.5">
      <c r="A222" s="111" t="s">
        <v>1260</v>
      </c>
      <c r="B222" s="112" t="s">
        <v>1021</v>
      </c>
      <c r="C222" s="111" t="s">
        <v>1019</v>
      </c>
      <c r="D222" s="111" t="s">
        <v>945</v>
      </c>
      <c r="E222" s="111" t="s">
        <v>89</v>
      </c>
      <c r="F222" s="111" t="s">
        <v>306</v>
      </c>
      <c r="G222" s="113">
        <v>0.4</v>
      </c>
      <c r="H222" s="113">
        <v>0.4</v>
      </c>
    </row>
    <row r="223" spans="1:8" ht="11.25">
      <c r="A223" s="114" t="s">
        <v>1261</v>
      </c>
      <c r="B223" s="115" t="s">
        <v>307</v>
      </c>
      <c r="C223" s="114" t="s">
        <v>1019</v>
      </c>
      <c r="D223" s="114" t="s">
        <v>945</v>
      </c>
      <c r="E223" s="114" t="s">
        <v>89</v>
      </c>
      <c r="F223" s="114" t="s">
        <v>308</v>
      </c>
      <c r="G223" s="116">
        <v>0.4</v>
      </c>
      <c r="H223" s="116">
        <v>0.4</v>
      </c>
    </row>
    <row r="224" spans="1:8" ht="45">
      <c r="A224" s="111" t="s">
        <v>1262</v>
      </c>
      <c r="B224" s="112" t="s">
        <v>90</v>
      </c>
      <c r="C224" s="111" t="s">
        <v>1019</v>
      </c>
      <c r="D224" s="111" t="s">
        <v>945</v>
      </c>
      <c r="E224" s="111" t="s">
        <v>91</v>
      </c>
      <c r="F224" s="111"/>
      <c r="G224" s="113">
        <v>90</v>
      </c>
      <c r="H224" s="113">
        <v>90</v>
      </c>
    </row>
    <row r="225" spans="1:8" ht="22.5">
      <c r="A225" s="111" t="s">
        <v>1263</v>
      </c>
      <c r="B225" s="112" t="s">
        <v>1021</v>
      </c>
      <c r="C225" s="111" t="s">
        <v>1019</v>
      </c>
      <c r="D225" s="111" t="s">
        <v>945</v>
      </c>
      <c r="E225" s="111" t="s">
        <v>91</v>
      </c>
      <c r="F225" s="111" t="s">
        <v>306</v>
      </c>
      <c r="G225" s="113">
        <v>90</v>
      </c>
      <c r="H225" s="113">
        <v>90</v>
      </c>
    </row>
    <row r="226" spans="1:8" ht="11.25">
      <c r="A226" s="114" t="s">
        <v>1264</v>
      </c>
      <c r="B226" s="115" t="s">
        <v>307</v>
      </c>
      <c r="C226" s="114" t="s">
        <v>1019</v>
      </c>
      <c r="D226" s="114" t="s">
        <v>945</v>
      </c>
      <c r="E226" s="114" t="s">
        <v>91</v>
      </c>
      <c r="F226" s="114" t="s">
        <v>308</v>
      </c>
      <c r="G226" s="116">
        <v>90</v>
      </c>
      <c r="H226" s="116">
        <v>90</v>
      </c>
    </row>
    <row r="227" spans="1:8" ht="22.5">
      <c r="A227" s="111" t="s">
        <v>1265</v>
      </c>
      <c r="B227" s="112" t="s">
        <v>379</v>
      </c>
      <c r="C227" s="111" t="s">
        <v>1019</v>
      </c>
      <c r="D227" s="111" t="s">
        <v>945</v>
      </c>
      <c r="E227" s="111" t="s">
        <v>580</v>
      </c>
      <c r="F227" s="111"/>
      <c r="G227" s="113">
        <v>24235.5</v>
      </c>
      <c r="H227" s="113">
        <v>24235.5</v>
      </c>
    </row>
    <row r="228" spans="1:8" ht="56.25">
      <c r="A228" s="111" t="s">
        <v>1266</v>
      </c>
      <c r="B228" s="112" t="s">
        <v>1923</v>
      </c>
      <c r="C228" s="111" t="s">
        <v>1019</v>
      </c>
      <c r="D228" s="111" t="s">
        <v>945</v>
      </c>
      <c r="E228" s="111" t="s">
        <v>582</v>
      </c>
      <c r="F228" s="111"/>
      <c r="G228" s="113">
        <v>6704.4</v>
      </c>
      <c r="H228" s="113">
        <v>6704.4</v>
      </c>
    </row>
    <row r="229" spans="1:8" ht="22.5">
      <c r="A229" s="111" t="s">
        <v>1267</v>
      </c>
      <c r="B229" s="112" t="s">
        <v>1021</v>
      </c>
      <c r="C229" s="111" t="s">
        <v>1019</v>
      </c>
      <c r="D229" s="111" t="s">
        <v>945</v>
      </c>
      <c r="E229" s="111" t="s">
        <v>582</v>
      </c>
      <c r="F229" s="111" t="s">
        <v>306</v>
      </c>
      <c r="G229" s="113">
        <v>6704.4</v>
      </c>
      <c r="H229" s="113">
        <v>6704.4</v>
      </c>
    </row>
    <row r="230" spans="1:8" ht="11.25">
      <c r="A230" s="114" t="s">
        <v>1268</v>
      </c>
      <c r="B230" s="115" t="s">
        <v>307</v>
      </c>
      <c r="C230" s="114" t="s">
        <v>1019</v>
      </c>
      <c r="D230" s="114" t="s">
        <v>945</v>
      </c>
      <c r="E230" s="114" t="s">
        <v>582</v>
      </c>
      <c r="F230" s="114" t="s">
        <v>308</v>
      </c>
      <c r="G230" s="116">
        <v>6704.4</v>
      </c>
      <c r="H230" s="116">
        <v>6704.4</v>
      </c>
    </row>
    <row r="231" spans="1:8" ht="67.5">
      <c r="A231" s="111" t="s">
        <v>1269</v>
      </c>
      <c r="B231" s="117" t="s">
        <v>1924</v>
      </c>
      <c r="C231" s="111" t="s">
        <v>1019</v>
      </c>
      <c r="D231" s="111" t="s">
        <v>945</v>
      </c>
      <c r="E231" s="111" t="s">
        <v>583</v>
      </c>
      <c r="F231" s="111"/>
      <c r="G231" s="113">
        <v>1680</v>
      </c>
      <c r="H231" s="113">
        <v>1680</v>
      </c>
    </row>
    <row r="232" spans="1:8" ht="22.5">
      <c r="A232" s="111" t="s">
        <v>1270</v>
      </c>
      <c r="B232" s="112" t="s">
        <v>1021</v>
      </c>
      <c r="C232" s="111" t="s">
        <v>1019</v>
      </c>
      <c r="D232" s="111" t="s">
        <v>945</v>
      </c>
      <c r="E232" s="111" t="s">
        <v>583</v>
      </c>
      <c r="F232" s="111" t="s">
        <v>306</v>
      </c>
      <c r="G232" s="113">
        <v>1680</v>
      </c>
      <c r="H232" s="113">
        <v>1680</v>
      </c>
    </row>
    <row r="233" spans="1:8" ht="11.25">
      <c r="A233" s="114" t="s">
        <v>1271</v>
      </c>
      <c r="B233" s="115" t="s">
        <v>307</v>
      </c>
      <c r="C233" s="114" t="s">
        <v>1019</v>
      </c>
      <c r="D233" s="114" t="s">
        <v>945</v>
      </c>
      <c r="E233" s="114" t="s">
        <v>583</v>
      </c>
      <c r="F233" s="114" t="s">
        <v>308</v>
      </c>
      <c r="G233" s="116">
        <v>1680</v>
      </c>
      <c r="H233" s="116">
        <v>1680</v>
      </c>
    </row>
    <row r="234" spans="1:8" ht="56.25">
      <c r="A234" s="111" t="s">
        <v>1272</v>
      </c>
      <c r="B234" s="112" t="s">
        <v>1905</v>
      </c>
      <c r="C234" s="111" t="s">
        <v>1019</v>
      </c>
      <c r="D234" s="111" t="s">
        <v>945</v>
      </c>
      <c r="E234" s="111" t="s">
        <v>584</v>
      </c>
      <c r="F234" s="111"/>
      <c r="G234" s="113">
        <v>14099.3</v>
      </c>
      <c r="H234" s="113">
        <v>14099.3</v>
      </c>
    </row>
    <row r="235" spans="1:8" ht="22.5">
      <c r="A235" s="111" t="s">
        <v>1273</v>
      </c>
      <c r="B235" s="112" t="s">
        <v>1021</v>
      </c>
      <c r="C235" s="111" t="s">
        <v>1019</v>
      </c>
      <c r="D235" s="111" t="s">
        <v>945</v>
      </c>
      <c r="E235" s="111" t="s">
        <v>584</v>
      </c>
      <c r="F235" s="111" t="s">
        <v>306</v>
      </c>
      <c r="G235" s="113">
        <v>14099.3</v>
      </c>
      <c r="H235" s="113">
        <v>14099.3</v>
      </c>
    </row>
    <row r="236" spans="1:8" ht="11.25">
      <c r="A236" s="114" t="s">
        <v>1274</v>
      </c>
      <c r="B236" s="115" t="s">
        <v>307</v>
      </c>
      <c r="C236" s="114" t="s">
        <v>1019</v>
      </c>
      <c r="D236" s="114" t="s">
        <v>945</v>
      </c>
      <c r="E236" s="114" t="s">
        <v>584</v>
      </c>
      <c r="F236" s="114" t="s">
        <v>308</v>
      </c>
      <c r="G236" s="116">
        <v>14099.3</v>
      </c>
      <c r="H236" s="116">
        <v>14099.3</v>
      </c>
    </row>
    <row r="237" spans="1:8" ht="67.5">
      <c r="A237" s="111" t="s">
        <v>1275</v>
      </c>
      <c r="B237" s="117" t="s">
        <v>1925</v>
      </c>
      <c r="C237" s="111" t="s">
        <v>1019</v>
      </c>
      <c r="D237" s="111" t="s">
        <v>945</v>
      </c>
      <c r="E237" s="111" t="s">
        <v>585</v>
      </c>
      <c r="F237" s="111"/>
      <c r="G237" s="113">
        <v>1751.8</v>
      </c>
      <c r="H237" s="113">
        <v>1751.8</v>
      </c>
    </row>
    <row r="238" spans="1:8" ht="22.5">
      <c r="A238" s="111" t="s">
        <v>1276</v>
      </c>
      <c r="B238" s="112" t="s">
        <v>1021</v>
      </c>
      <c r="C238" s="111" t="s">
        <v>1019</v>
      </c>
      <c r="D238" s="111" t="s">
        <v>945</v>
      </c>
      <c r="E238" s="111" t="s">
        <v>585</v>
      </c>
      <c r="F238" s="111" t="s">
        <v>306</v>
      </c>
      <c r="G238" s="113">
        <v>1751.8</v>
      </c>
      <c r="H238" s="113">
        <v>1751.8</v>
      </c>
    </row>
    <row r="239" spans="1:8" ht="11.25">
      <c r="A239" s="114" t="s">
        <v>1277</v>
      </c>
      <c r="B239" s="115" t="s">
        <v>307</v>
      </c>
      <c r="C239" s="114" t="s">
        <v>1019</v>
      </c>
      <c r="D239" s="114" t="s">
        <v>945</v>
      </c>
      <c r="E239" s="114" t="s">
        <v>585</v>
      </c>
      <c r="F239" s="114" t="s">
        <v>308</v>
      </c>
      <c r="G239" s="116">
        <v>1751.8</v>
      </c>
      <c r="H239" s="116">
        <v>1751.8</v>
      </c>
    </row>
    <row r="240" spans="1:8" ht="11.25">
      <c r="A240" s="111" t="s">
        <v>1278</v>
      </c>
      <c r="B240" s="112" t="s">
        <v>946</v>
      </c>
      <c r="C240" s="111" t="s">
        <v>1019</v>
      </c>
      <c r="D240" s="111" t="s">
        <v>947</v>
      </c>
      <c r="E240" s="111"/>
      <c r="F240" s="111"/>
      <c r="G240" s="113">
        <v>600</v>
      </c>
      <c r="H240" s="113">
        <v>600</v>
      </c>
    </row>
    <row r="241" spans="1:8" ht="11.25">
      <c r="A241" s="111" t="s">
        <v>1279</v>
      </c>
      <c r="B241" s="112" t="s">
        <v>564</v>
      </c>
      <c r="C241" s="111" t="s">
        <v>1019</v>
      </c>
      <c r="D241" s="111" t="s">
        <v>947</v>
      </c>
      <c r="E241" s="111" t="s">
        <v>237</v>
      </c>
      <c r="F241" s="111"/>
      <c r="G241" s="113">
        <v>600</v>
      </c>
      <c r="H241" s="113">
        <v>600</v>
      </c>
    </row>
    <row r="242" spans="1:8" ht="11.25">
      <c r="A242" s="111" t="s">
        <v>1280</v>
      </c>
      <c r="B242" s="112" t="s">
        <v>405</v>
      </c>
      <c r="C242" s="111" t="s">
        <v>1019</v>
      </c>
      <c r="D242" s="111" t="s">
        <v>947</v>
      </c>
      <c r="E242" s="111" t="s">
        <v>586</v>
      </c>
      <c r="F242" s="111"/>
      <c r="G242" s="113">
        <v>600</v>
      </c>
      <c r="H242" s="113">
        <v>600</v>
      </c>
    </row>
    <row r="243" spans="1:8" ht="33.75">
      <c r="A243" s="111" t="s">
        <v>1281</v>
      </c>
      <c r="B243" s="112" t="s">
        <v>1926</v>
      </c>
      <c r="C243" s="111" t="s">
        <v>1019</v>
      </c>
      <c r="D243" s="111" t="s">
        <v>947</v>
      </c>
      <c r="E243" s="111" t="s">
        <v>0</v>
      </c>
      <c r="F243" s="111"/>
      <c r="G243" s="113">
        <v>600</v>
      </c>
      <c r="H243" s="113">
        <v>600</v>
      </c>
    </row>
    <row r="244" spans="1:8" ht="45">
      <c r="A244" s="111" t="s">
        <v>1282</v>
      </c>
      <c r="B244" s="112" t="s">
        <v>239</v>
      </c>
      <c r="C244" s="111" t="s">
        <v>1019</v>
      </c>
      <c r="D244" s="111" t="s">
        <v>947</v>
      </c>
      <c r="E244" s="111" t="s">
        <v>0</v>
      </c>
      <c r="F244" s="111" t="s">
        <v>240</v>
      </c>
      <c r="G244" s="113">
        <v>50</v>
      </c>
      <c r="H244" s="113">
        <v>50</v>
      </c>
    </row>
    <row r="245" spans="1:8" ht="11.25">
      <c r="A245" s="114" t="s">
        <v>1283</v>
      </c>
      <c r="B245" s="115" t="s">
        <v>866</v>
      </c>
      <c r="C245" s="114" t="s">
        <v>1019</v>
      </c>
      <c r="D245" s="114" t="s">
        <v>947</v>
      </c>
      <c r="E245" s="114" t="s">
        <v>0</v>
      </c>
      <c r="F245" s="114" t="s">
        <v>392</v>
      </c>
      <c r="G245" s="116">
        <v>50</v>
      </c>
      <c r="H245" s="116">
        <v>50</v>
      </c>
    </row>
    <row r="246" spans="1:8" ht="22.5">
      <c r="A246" s="111" t="s">
        <v>1284</v>
      </c>
      <c r="B246" s="112" t="s">
        <v>864</v>
      </c>
      <c r="C246" s="111" t="s">
        <v>1019</v>
      </c>
      <c r="D246" s="111" t="s">
        <v>947</v>
      </c>
      <c r="E246" s="111" t="s">
        <v>0</v>
      </c>
      <c r="F246" s="111" t="s">
        <v>1023</v>
      </c>
      <c r="G246" s="113">
        <v>250</v>
      </c>
      <c r="H246" s="113">
        <v>250</v>
      </c>
    </row>
    <row r="247" spans="1:8" ht="22.5">
      <c r="A247" s="114" t="s">
        <v>1285</v>
      </c>
      <c r="B247" s="115" t="s">
        <v>1041</v>
      </c>
      <c r="C247" s="114" t="s">
        <v>1019</v>
      </c>
      <c r="D247" s="114" t="s">
        <v>947</v>
      </c>
      <c r="E247" s="114" t="s">
        <v>0</v>
      </c>
      <c r="F247" s="114" t="s">
        <v>1024</v>
      </c>
      <c r="G247" s="116">
        <v>250</v>
      </c>
      <c r="H247" s="116">
        <v>250</v>
      </c>
    </row>
    <row r="248" spans="1:8" ht="11.25">
      <c r="A248" s="111" t="s">
        <v>1286</v>
      </c>
      <c r="B248" s="112" t="s">
        <v>399</v>
      </c>
      <c r="C248" s="111" t="s">
        <v>1019</v>
      </c>
      <c r="D248" s="111" t="s">
        <v>947</v>
      </c>
      <c r="E248" s="111" t="s">
        <v>0</v>
      </c>
      <c r="F248" s="111" t="s">
        <v>400</v>
      </c>
      <c r="G248" s="113">
        <v>300</v>
      </c>
      <c r="H248" s="113">
        <v>300</v>
      </c>
    </row>
    <row r="249" spans="1:8" ht="11.25">
      <c r="A249" s="114" t="s">
        <v>1287</v>
      </c>
      <c r="B249" s="115" t="s">
        <v>1927</v>
      </c>
      <c r="C249" s="114" t="s">
        <v>1019</v>
      </c>
      <c r="D249" s="114" t="s">
        <v>947</v>
      </c>
      <c r="E249" s="114" t="s">
        <v>0</v>
      </c>
      <c r="F249" s="114" t="s">
        <v>1928</v>
      </c>
      <c r="G249" s="116">
        <v>70</v>
      </c>
      <c r="H249" s="116">
        <v>70</v>
      </c>
    </row>
    <row r="250" spans="1:8" ht="11.25">
      <c r="A250" s="114" t="s">
        <v>1288</v>
      </c>
      <c r="B250" s="115" t="s">
        <v>273</v>
      </c>
      <c r="C250" s="114" t="s">
        <v>1019</v>
      </c>
      <c r="D250" s="114" t="s">
        <v>947</v>
      </c>
      <c r="E250" s="114" t="s">
        <v>0</v>
      </c>
      <c r="F250" s="114" t="s">
        <v>274</v>
      </c>
      <c r="G250" s="116">
        <v>230</v>
      </c>
      <c r="H250" s="116">
        <v>230</v>
      </c>
    </row>
    <row r="251" spans="1:8" ht="11.25">
      <c r="A251" s="111" t="s">
        <v>1289</v>
      </c>
      <c r="B251" s="112" t="s">
        <v>205</v>
      </c>
      <c r="C251" s="111" t="s">
        <v>1019</v>
      </c>
      <c r="D251" s="111" t="s">
        <v>952</v>
      </c>
      <c r="E251" s="111"/>
      <c r="F251" s="111"/>
      <c r="G251" s="113">
        <v>24054.2</v>
      </c>
      <c r="H251" s="113">
        <v>24054.2</v>
      </c>
    </row>
    <row r="252" spans="1:8" ht="11.25">
      <c r="A252" s="111" t="s">
        <v>1290</v>
      </c>
      <c r="B252" s="112" t="s">
        <v>959</v>
      </c>
      <c r="C252" s="111" t="s">
        <v>1019</v>
      </c>
      <c r="D252" s="111" t="s">
        <v>960</v>
      </c>
      <c r="E252" s="111"/>
      <c r="F252" s="111"/>
      <c r="G252" s="113">
        <v>24054.2</v>
      </c>
      <c r="H252" s="113">
        <v>24054.2</v>
      </c>
    </row>
    <row r="253" spans="1:8" ht="11.25">
      <c r="A253" s="111" t="s">
        <v>1291</v>
      </c>
      <c r="B253" s="112" t="s">
        <v>1028</v>
      </c>
      <c r="C253" s="111" t="s">
        <v>1019</v>
      </c>
      <c r="D253" s="111" t="s">
        <v>960</v>
      </c>
      <c r="E253" s="111" t="s">
        <v>291</v>
      </c>
      <c r="F253" s="111"/>
      <c r="G253" s="113">
        <v>24054.2</v>
      </c>
      <c r="H253" s="113">
        <v>24054.2</v>
      </c>
    </row>
    <row r="254" spans="1:8" ht="11.25">
      <c r="A254" s="111" t="s">
        <v>1292</v>
      </c>
      <c r="B254" s="112" t="s">
        <v>1029</v>
      </c>
      <c r="C254" s="111" t="s">
        <v>1019</v>
      </c>
      <c r="D254" s="111" t="s">
        <v>960</v>
      </c>
      <c r="E254" s="111" t="s">
        <v>292</v>
      </c>
      <c r="F254" s="111"/>
      <c r="G254" s="113">
        <v>24054.2</v>
      </c>
      <c r="H254" s="113">
        <v>24054.2</v>
      </c>
    </row>
    <row r="255" spans="1:8" ht="56.25">
      <c r="A255" s="111" t="s">
        <v>1293</v>
      </c>
      <c r="B255" s="112" t="s">
        <v>1929</v>
      </c>
      <c r="C255" s="111" t="s">
        <v>1019</v>
      </c>
      <c r="D255" s="111" t="s">
        <v>960</v>
      </c>
      <c r="E255" s="111" t="s">
        <v>1930</v>
      </c>
      <c r="F255" s="111"/>
      <c r="G255" s="113">
        <v>24054.2</v>
      </c>
      <c r="H255" s="113">
        <v>24054.2</v>
      </c>
    </row>
    <row r="256" spans="1:8" ht="22.5">
      <c r="A256" s="111" t="s">
        <v>1294</v>
      </c>
      <c r="B256" s="112" t="s">
        <v>865</v>
      </c>
      <c r="C256" s="111" t="s">
        <v>1019</v>
      </c>
      <c r="D256" s="111" t="s">
        <v>960</v>
      </c>
      <c r="E256" s="111" t="s">
        <v>1930</v>
      </c>
      <c r="F256" s="111" t="s">
        <v>2</v>
      </c>
      <c r="G256" s="113">
        <v>24054.2</v>
      </c>
      <c r="H256" s="113">
        <v>24054.2</v>
      </c>
    </row>
    <row r="257" spans="1:8" ht="11.25">
      <c r="A257" s="114" t="s">
        <v>1295</v>
      </c>
      <c r="B257" s="115" t="s">
        <v>3</v>
      </c>
      <c r="C257" s="114" t="s">
        <v>1019</v>
      </c>
      <c r="D257" s="114" t="s">
        <v>960</v>
      </c>
      <c r="E257" s="114" t="s">
        <v>1930</v>
      </c>
      <c r="F257" s="114" t="s">
        <v>4</v>
      </c>
      <c r="G257" s="116">
        <v>24054.2</v>
      </c>
      <c r="H257" s="116">
        <v>24054.2</v>
      </c>
    </row>
    <row r="258" spans="1:8" ht="11.25">
      <c r="A258" s="111" t="s">
        <v>1024</v>
      </c>
      <c r="B258" s="112" t="s">
        <v>360</v>
      </c>
      <c r="C258" s="111" t="s">
        <v>1019</v>
      </c>
      <c r="D258" s="111" t="s">
        <v>1010</v>
      </c>
      <c r="E258" s="111"/>
      <c r="F258" s="111"/>
      <c r="G258" s="113">
        <v>860</v>
      </c>
      <c r="H258" s="113">
        <v>860</v>
      </c>
    </row>
    <row r="259" spans="1:8" ht="11.25">
      <c r="A259" s="111" t="s">
        <v>1296</v>
      </c>
      <c r="B259" s="112" t="s">
        <v>1011</v>
      </c>
      <c r="C259" s="111" t="s">
        <v>1019</v>
      </c>
      <c r="D259" s="111" t="s">
        <v>1012</v>
      </c>
      <c r="E259" s="111"/>
      <c r="F259" s="111"/>
      <c r="G259" s="113">
        <v>860</v>
      </c>
      <c r="H259" s="113">
        <v>860</v>
      </c>
    </row>
    <row r="260" spans="1:8" ht="22.5">
      <c r="A260" s="111" t="s">
        <v>1297</v>
      </c>
      <c r="B260" s="112" t="s">
        <v>206</v>
      </c>
      <c r="C260" s="111" t="s">
        <v>1019</v>
      </c>
      <c r="D260" s="111" t="s">
        <v>1012</v>
      </c>
      <c r="E260" s="111" t="s">
        <v>5</v>
      </c>
      <c r="F260" s="111"/>
      <c r="G260" s="113">
        <v>860</v>
      </c>
      <c r="H260" s="113">
        <v>860</v>
      </c>
    </row>
    <row r="261" spans="1:8" ht="11.25">
      <c r="A261" s="111" t="s">
        <v>1298</v>
      </c>
      <c r="B261" s="112" t="s">
        <v>241</v>
      </c>
      <c r="C261" s="111" t="s">
        <v>1019</v>
      </c>
      <c r="D261" s="111" t="s">
        <v>1012</v>
      </c>
      <c r="E261" s="111" t="s">
        <v>6</v>
      </c>
      <c r="F261" s="111"/>
      <c r="G261" s="113">
        <v>860</v>
      </c>
      <c r="H261" s="113">
        <v>860</v>
      </c>
    </row>
    <row r="262" spans="1:8" ht="67.5">
      <c r="A262" s="111" t="s">
        <v>1299</v>
      </c>
      <c r="B262" s="117" t="s">
        <v>7</v>
      </c>
      <c r="C262" s="111" t="s">
        <v>1019</v>
      </c>
      <c r="D262" s="111" t="s">
        <v>1012</v>
      </c>
      <c r="E262" s="111" t="s">
        <v>8</v>
      </c>
      <c r="F262" s="111"/>
      <c r="G262" s="113">
        <v>860</v>
      </c>
      <c r="H262" s="113">
        <v>860</v>
      </c>
    </row>
    <row r="263" spans="1:8" ht="45">
      <c r="A263" s="111" t="s">
        <v>1300</v>
      </c>
      <c r="B263" s="112" t="s">
        <v>239</v>
      </c>
      <c r="C263" s="111" t="s">
        <v>1019</v>
      </c>
      <c r="D263" s="111" t="s">
        <v>1012</v>
      </c>
      <c r="E263" s="111" t="s">
        <v>8</v>
      </c>
      <c r="F263" s="111" t="s">
        <v>240</v>
      </c>
      <c r="G263" s="113">
        <v>387</v>
      </c>
      <c r="H263" s="113">
        <v>387</v>
      </c>
    </row>
    <row r="264" spans="1:8" ht="11.25">
      <c r="A264" s="114" t="s">
        <v>1301</v>
      </c>
      <c r="B264" s="115" t="s">
        <v>866</v>
      </c>
      <c r="C264" s="114" t="s">
        <v>1019</v>
      </c>
      <c r="D264" s="114" t="s">
        <v>1012</v>
      </c>
      <c r="E264" s="114" t="s">
        <v>8</v>
      </c>
      <c r="F264" s="114" t="s">
        <v>392</v>
      </c>
      <c r="G264" s="116">
        <v>387</v>
      </c>
      <c r="H264" s="116">
        <v>387</v>
      </c>
    </row>
    <row r="265" spans="1:8" ht="22.5">
      <c r="A265" s="111" t="s">
        <v>1302</v>
      </c>
      <c r="B265" s="112" t="s">
        <v>864</v>
      </c>
      <c r="C265" s="111" t="s">
        <v>1019</v>
      </c>
      <c r="D265" s="111" t="s">
        <v>1012</v>
      </c>
      <c r="E265" s="111" t="s">
        <v>8</v>
      </c>
      <c r="F265" s="111" t="s">
        <v>1023</v>
      </c>
      <c r="G265" s="113">
        <v>150</v>
      </c>
      <c r="H265" s="113">
        <v>150</v>
      </c>
    </row>
    <row r="266" spans="1:8" ht="22.5">
      <c r="A266" s="114" t="s">
        <v>1303</v>
      </c>
      <c r="B266" s="115" t="s">
        <v>1041</v>
      </c>
      <c r="C266" s="114" t="s">
        <v>1019</v>
      </c>
      <c r="D266" s="114" t="s">
        <v>1012</v>
      </c>
      <c r="E266" s="114" t="s">
        <v>8</v>
      </c>
      <c r="F266" s="114" t="s">
        <v>1024</v>
      </c>
      <c r="G266" s="116">
        <v>150</v>
      </c>
      <c r="H266" s="116">
        <v>150</v>
      </c>
    </row>
    <row r="267" spans="1:8" ht="11.25">
      <c r="A267" s="111" t="s">
        <v>1304</v>
      </c>
      <c r="B267" s="112" t="s">
        <v>399</v>
      </c>
      <c r="C267" s="111" t="s">
        <v>1019</v>
      </c>
      <c r="D267" s="111" t="s">
        <v>1012</v>
      </c>
      <c r="E267" s="111" t="s">
        <v>8</v>
      </c>
      <c r="F267" s="111" t="s">
        <v>400</v>
      </c>
      <c r="G267" s="113">
        <v>323</v>
      </c>
      <c r="H267" s="113">
        <v>323</v>
      </c>
    </row>
    <row r="268" spans="1:8" ht="11.25">
      <c r="A268" s="114" t="s">
        <v>1305</v>
      </c>
      <c r="B268" s="115" t="s">
        <v>1927</v>
      </c>
      <c r="C268" s="114" t="s">
        <v>1019</v>
      </c>
      <c r="D268" s="114" t="s">
        <v>1012</v>
      </c>
      <c r="E268" s="114" t="s">
        <v>8</v>
      </c>
      <c r="F268" s="114" t="s">
        <v>1928</v>
      </c>
      <c r="G268" s="116">
        <v>73</v>
      </c>
      <c r="H268" s="116">
        <v>73</v>
      </c>
    </row>
    <row r="269" spans="1:8" ht="11.25">
      <c r="A269" s="114" t="s">
        <v>1306</v>
      </c>
      <c r="B269" s="115" t="s">
        <v>273</v>
      </c>
      <c r="C269" s="114" t="s">
        <v>1019</v>
      </c>
      <c r="D269" s="114" t="s">
        <v>1012</v>
      </c>
      <c r="E269" s="114" t="s">
        <v>8</v>
      </c>
      <c r="F269" s="114" t="s">
        <v>274</v>
      </c>
      <c r="G269" s="116">
        <v>250</v>
      </c>
      <c r="H269" s="116">
        <v>250</v>
      </c>
    </row>
    <row r="270" spans="1:8" ht="11.25">
      <c r="A270" s="111" t="s">
        <v>1307</v>
      </c>
      <c r="B270" s="112" t="s">
        <v>961</v>
      </c>
      <c r="C270" s="111" t="s">
        <v>313</v>
      </c>
      <c r="D270" s="111"/>
      <c r="E270" s="111"/>
      <c r="F270" s="111"/>
      <c r="G270" s="113">
        <v>496835.5</v>
      </c>
      <c r="H270" s="113">
        <v>496835.5</v>
      </c>
    </row>
    <row r="271" spans="1:8" ht="11.25">
      <c r="A271" s="111" t="s">
        <v>1308</v>
      </c>
      <c r="B271" s="112" t="s">
        <v>867</v>
      </c>
      <c r="C271" s="111" t="s">
        <v>313</v>
      </c>
      <c r="D271" s="111" t="s">
        <v>935</v>
      </c>
      <c r="E271" s="111"/>
      <c r="F271" s="111"/>
      <c r="G271" s="113">
        <v>473706.7</v>
      </c>
      <c r="H271" s="113">
        <v>473706.7</v>
      </c>
    </row>
    <row r="272" spans="1:8" ht="11.25">
      <c r="A272" s="111" t="s">
        <v>1309</v>
      </c>
      <c r="B272" s="112" t="s">
        <v>936</v>
      </c>
      <c r="C272" s="111" t="s">
        <v>313</v>
      </c>
      <c r="D272" s="111" t="s">
        <v>937</v>
      </c>
      <c r="E272" s="111"/>
      <c r="F272" s="111"/>
      <c r="G272" s="113">
        <v>121683.4</v>
      </c>
      <c r="H272" s="113">
        <v>121683.4</v>
      </c>
    </row>
    <row r="273" spans="1:8" ht="11.25">
      <c r="A273" s="111" t="s">
        <v>1310</v>
      </c>
      <c r="B273" s="112" t="s">
        <v>209</v>
      </c>
      <c r="C273" s="111" t="s">
        <v>313</v>
      </c>
      <c r="D273" s="111" t="s">
        <v>937</v>
      </c>
      <c r="E273" s="111" t="s">
        <v>9</v>
      </c>
      <c r="F273" s="111"/>
      <c r="G273" s="113">
        <v>121628.4</v>
      </c>
      <c r="H273" s="113">
        <v>121628.4</v>
      </c>
    </row>
    <row r="274" spans="1:8" ht="22.5">
      <c r="A274" s="111" t="s">
        <v>1311</v>
      </c>
      <c r="B274" s="112" t="s">
        <v>406</v>
      </c>
      <c r="C274" s="111" t="s">
        <v>313</v>
      </c>
      <c r="D274" s="111" t="s">
        <v>937</v>
      </c>
      <c r="E274" s="111" t="s">
        <v>10</v>
      </c>
      <c r="F274" s="111"/>
      <c r="G274" s="113">
        <v>121628.4</v>
      </c>
      <c r="H274" s="113">
        <v>121628.4</v>
      </c>
    </row>
    <row r="275" spans="1:8" ht="129" customHeight="1">
      <c r="A275" s="111" t="s">
        <v>1312</v>
      </c>
      <c r="B275" s="117" t="s">
        <v>587</v>
      </c>
      <c r="C275" s="111" t="s">
        <v>313</v>
      </c>
      <c r="D275" s="111" t="s">
        <v>937</v>
      </c>
      <c r="E275" s="111" t="s">
        <v>11</v>
      </c>
      <c r="F275" s="111"/>
      <c r="G275" s="113">
        <v>27931.4</v>
      </c>
      <c r="H275" s="113">
        <v>27931.4</v>
      </c>
    </row>
    <row r="276" spans="1:8" ht="45">
      <c r="A276" s="111" t="s">
        <v>1313</v>
      </c>
      <c r="B276" s="112" t="s">
        <v>239</v>
      </c>
      <c r="C276" s="111" t="s">
        <v>313</v>
      </c>
      <c r="D276" s="111" t="s">
        <v>937</v>
      </c>
      <c r="E276" s="111" t="s">
        <v>11</v>
      </c>
      <c r="F276" s="111" t="s">
        <v>240</v>
      </c>
      <c r="G276" s="113">
        <v>14609.9</v>
      </c>
      <c r="H276" s="113">
        <v>14609.9</v>
      </c>
    </row>
    <row r="277" spans="1:8" ht="11.25">
      <c r="A277" s="114" t="s">
        <v>1314</v>
      </c>
      <c r="B277" s="115" t="s">
        <v>866</v>
      </c>
      <c r="C277" s="114" t="s">
        <v>313</v>
      </c>
      <c r="D277" s="114" t="s">
        <v>937</v>
      </c>
      <c r="E277" s="114" t="s">
        <v>11</v>
      </c>
      <c r="F277" s="114" t="s">
        <v>392</v>
      </c>
      <c r="G277" s="116">
        <v>14609.9</v>
      </c>
      <c r="H277" s="116">
        <v>14609.9</v>
      </c>
    </row>
    <row r="278" spans="1:8" ht="22.5">
      <c r="A278" s="111" t="s">
        <v>1315</v>
      </c>
      <c r="B278" s="112" t="s">
        <v>1021</v>
      </c>
      <c r="C278" s="111" t="s">
        <v>313</v>
      </c>
      <c r="D278" s="111" t="s">
        <v>937</v>
      </c>
      <c r="E278" s="111" t="s">
        <v>11</v>
      </c>
      <c r="F278" s="111" t="s">
        <v>306</v>
      </c>
      <c r="G278" s="113">
        <v>13321.5</v>
      </c>
      <c r="H278" s="113">
        <v>13321.5</v>
      </c>
    </row>
    <row r="279" spans="1:8" ht="11.25">
      <c r="A279" s="114" t="s">
        <v>1316</v>
      </c>
      <c r="B279" s="115" t="s">
        <v>307</v>
      </c>
      <c r="C279" s="114" t="s">
        <v>313</v>
      </c>
      <c r="D279" s="114" t="s">
        <v>937</v>
      </c>
      <c r="E279" s="114" t="s">
        <v>11</v>
      </c>
      <c r="F279" s="114" t="s">
        <v>308</v>
      </c>
      <c r="G279" s="116">
        <v>13321.5</v>
      </c>
      <c r="H279" s="116">
        <v>13321.5</v>
      </c>
    </row>
    <row r="280" spans="1:8" ht="125.25" customHeight="1">
      <c r="A280" s="111" t="s">
        <v>1317</v>
      </c>
      <c r="B280" s="117" t="s">
        <v>12</v>
      </c>
      <c r="C280" s="111" t="s">
        <v>313</v>
      </c>
      <c r="D280" s="111" t="s">
        <v>937</v>
      </c>
      <c r="E280" s="111" t="s">
        <v>13</v>
      </c>
      <c r="F280" s="111"/>
      <c r="G280" s="113">
        <v>48287</v>
      </c>
      <c r="H280" s="113">
        <v>48287</v>
      </c>
    </row>
    <row r="281" spans="1:8" ht="45">
      <c r="A281" s="111" t="s">
        <v>1318</v>
      </c>
      <c r="B281" s="112" t="s">
        <v>239</v>
      </c>
      <c r="C281" s="111" t="s">
        <v>313</v>
      </c>
      <c r="D281" s="111" t="s">
        <v>937</v>
      </c>
      <c r="E281" s="111" t="s">
        <v>13</v>
      </c>
      <c r="F281" s="111" t="s">
        <v>240</v>
      </c>
      <c r="G281" s="113">
        <v>22312.2</v>
      </c>
      <c r="H281" s="113">
        <v>22312.2</v>
      </c>
    </row>
    <row r="282" spans="1:8" ht="11.25">
      <c r="A282" s="114" t="s">
        <v>1319</v>
      </c>
      <c r="B282" s="115" t="s">
        <v>866</v>
      </c>
      <c r="C282" s="114" t="s">
        <v>313</v>
      </c>
      <c r="D282" s="114" t="s">
        <v>937</v>
      </c>
      <c r="E282" s="114" t="s">
        <v>13</v>
      </c>
      <c r="F282" s="114" t="s">
        <v>392</v>
      </c>
      <c r="G282" s="116">
        <v>22312.2</v>
      </c>
      <c r="H282" s="116">
        <v>22312.2</v>
      </c>
    </row>
    <row r="283" spans="1:8" ht="22.5">
      <c r="A283" s="111" t="s">
        <v>1320</v>
      </c>
      <c r="B283" s="112" t="s">
        <v>864</v>
      </c>
      <c r="C283" s="111" t="s">
        <v>313</v>
      </c>
      <c r="D283" s="111" t="s">
        <v>937</v>
      </c>
      <c r="E283" s="111" t="s">
        <v>13</v>
      </c>
      <c r="F283" s="111" t="s">
        <v>1023</v>
      </c>
      <c r="G283" s="113">
        <v>687.8</v>
      </c>
      <c r="H283" s="113">
        <v>687.8</v>
      </c>
    </row>
    <row r="284" spans="1:8" ht="22.5">
      <c r="A284" s="114" t="s">
        <v>1321</v>
      </c>
      <c r="B284" s="115" t="s">
        <v>1041</v>
      </c>
      <c r="C284" s="114" t="s">
        <v>313</v>
      </c>
      <c r="D284" s="114" t="s">
        <v>937</v>
      </c>
      <c r="E284" s="114" t="s">
        <v>13</v>
      </c>
      <c r="F284" s="114" t="s">
        <v>1024</v>
      </c>
      <c r="G284" s="116">
        <v>687.8</v>
      </c>
      <c r="H284" s="116">
        <v>687.8</v>
      </c>
    </row>
    <row r="285" spans="1:8" ht="22.5">
      <c r="A285" s="111" t="s">
        <v>1322</v>
      </c>
      <c r="B285" s="112" t="s">
        <v>1021</v>
      </c>
      <c r="C285" s="111" t="s">
        <v>313</v>
      </c>
      <c r="D285" s="111" t="s">
        <v>937</v>
      </c>
      <c r="E285" s="111" t="s">
        <v>13</v>
      </c>
      <c r="F285" s="111" t="s">
        <v>306</v>
      </c>
      <c r="G285" s="113">
        <v>25287</v>
      </c>
      <c r="H285" s="113">
        <v>25287</v>
      </c>
    </row>
    <row r="286" spans="1:8" ht="11.25">
      <c r="A286" s="114" t="s">
        <v>1323</v>
      </c>
      <c r="B286" s="115" t="s">
        <v>307</v>
      </c>
      <c r="C286" s="114" t="s">
        <v>313</v>
      </c>
      <c r="D286" s="114" t="s">
        <v>937</v>
      </c>
      <c r="E286" s="114" t="s">
        <v>13</v>
      </c>
      <c r="F286" s="114" t="s">
        <v>308</v>
      </c>
      <c r="G286" s="116">
        <v>25287</v>
      </c>
      <c r="H286" s="116">
        <v>25287</v>
      </c>
    </row>
    <row r="287" spans="1:8" ht="56.25">
      <c r="A287" s="111" t="s">
        <v>1324</v>
      </c>
      <c r="B287" s="112" t="s">
        <v>860</v>
      </c>
      <c r="C287" s="111" t="s">
        <v>313</v>
      </c>
      <c r="D287" s="111" t="s">
        <v>937</v>
      </c>
      <c r="E287" s="111" t="s">
        <v>14</v>
      </c>
      <c r="F287" s="111"/>
      <c r="G287" s="113">
        <v>25537.6</v>
      </c>
      <c r="H287" s="113">
        <v>25537.6</v>
      </c>
    </row>
    <row r="288" spans="1:8" ht="45">
      <c r="A288" s="111" t="s">
        <v>1325</v>
      </c>
      <c r="B288" s="112" t="s">
        <v>239</v>
      </c>
      <c r="C288" s="111" t="s">
        <v>313</v>
      </c>
      <c r="D288" s="111" t="s">
        <v>937</v>
      </c>
      <c r="E288" s="111" t="s">
        <v>14</v>
      </c>
      <c r="F288" s="111" t="s">
        <v>240</v>
      </c>
      <c r="G288" s="113">
        <v>13159.6</v>
      </c>
      <c r="H288" s="113">
        <v>13159.6</v>
      </c>
    </row>
    <row r="289" spans="1:8" ht="11.25">
      <c r="A289" s="114" t="s">
        <v>1326</v>
      </c>
      <c r="B289" s="115" t="s">
        <v>866</v>
      </c>
      <c r="C289" s="114" t="s">
        <v>313</v>
      </c>
      <c r="D289" s="114" t="s">
        <v>937</v>
      </c>
      <c r="E289" s="114" t="s">
        <v>14</v>
      </c>
      <c r="F289" s="114" t="s">
        <v>392</v>
      </c>
      <c r="G289" s="116">
        <v>13159.6</v>
      </c>
      <c r="H289" s="116">
        <v>13159.6</v>
      </c>
    </row>
    <row r="290" spans="1:8" ht="22.5">
      <c r="A290" s="111" t="s">
        <v>1327</v>
      </c>
      <c r="B290" s="112" t="s">
        <v>864</v>
      </c>
      <c r="C290" s="111" t="s">
        <v>313</v>
      </c>
      <c r="D290" s="111" t="s">
        <v>937</v>
      </c>
      <c r="E290" s="111" t="s">
        <v>14</v>
      </c>
      <c r="F290" s="111" t="s">
        <v>1023</v>
      </c>
      <c r="G290" s="113">
        <v>12373</v>
      </c>
      <c r="H290" s="113">
        <v>12373</v>
      </c>
    </row>
    <row r="291" spans="1:8" ht="22.5">
      <c r="A291" s="114" t="s">
        <v>1328</v>
      </c>
      <c r="B291" s="115" t="s">
        <v>1041</v>
      </c>
      <c r="C291" s="114" t="s">
        <v>313</v>
      </c>
      <c r="D291" s="114" t="s">
        <v>937</v>
      </c>
      <c r="E291" s="114" t="s">
        <v>14</v>
      </c>
      <c r="F291" s="114" t="s">
        <v>1024</v>
      </c>
      <c r="G291" s="116">
        <v>12373</v>
      </c>
      <c r="H291" s="116">
        <v>12373</v>
      </c>
    </row>
    <row r="292" spans="1:8" ht="11.25">
      <c r="A292" s="111" t="s">
        <v>1329</v>
      </c>
      <c r="B292" s="112" t="s">
        <v>1032</v>
      </c>
      <c r="C292" s="111" t="s">
        <v>313</v>
      </c>
      <c r="D292" s="111" t="s">
        <v>937</v>
      </c>
      <c r="E292" s="111" t="s">
        <v>14</v>
      </c>
      <c r="F292" s="111" t="s">
        <v>1033</v>
      </c>
      <c r="G292" s="113">
        <v>5</v>
      </c>
      <c r="H292" s="113">
        <v>5</v>
      </c>
    </row>
    <row r="293" spans="1:8" ht="11.25">
      <c r="A293" s="114" t="s">
        <v>1330</v>
      </c>
      <c r="B293" s="115" t="s">
        <v>1034</v>
      </c>
      <c r="C293" s="114" t="s">
        <v>313</v>
      </c>
      <c r="D293" s="114" t="s">
        <v>937</v>
      </c>
      <c r="E293" s="114" t="s">
        <v>14</v>
      </c>
      <c r="F293" s="114" t="s">
        <v>1035</v>
      </c>
      <c r="G293" s="116">
        <v>5</v>
      </c>
      <c r="H293" s="116">
        <v>5</v>
      </c>
    </row>
    <row r="294" spans="1:8" ht="45">
      <c r="A294" s="111" t="s">
        <v>1331</v>
      </c>
      <c r="B294" s="112" t="s">
        <v>15</v>
      </c>
      <c r="C294" s="111" t="s">
        <v>313</v>
      </c>
      <c r="D294" s="111" t="s">
        <v>937</v>
      </c>
      <c r="E294" s="111" t="s">
        <v>16</v>
      </c>
      <c r="F294" s="111"/>
      <c r="G294" s="113">
        <v>9020.1</v>
      </c>
      <c r="H294" s="113">
        <v>9020.1</v>
      </c>
    </row>
    <row r="295" spans="1:8" ht="22.5">
      <c r="A295" s="111" t="s">
        <v>1332</v>
      </c>
      <c r="B295" s="112" t="s">
        <v>1021</v>
      </c>
      <c r="C295" s="111" t="s">
        <v>313</v>
      </c>
      <c r="D295" s="111" t="s">
        <v>937</v>
      </c>
      <c r="E295" s="111" t="s">
        <v>16</v>
      </c>
      <c r="F295" s="111" t="s">
        <v>306</v>
      </c>
      <c r="G295" s="113">
        <v>9020.1</v>
      </c>
      <c r="H295" s="113">
        <v>9020.1</v>
      </c>
    </row>
    <row r="296" spans="1:8" ht="11.25">
      <c r="A296" s="114" t="s">
        <v>1333</v>
      </c>
      <c r="B296" s="115" t="s">
        <v>307</v>
      </c>
      <c r="C296" s="114" t="s">
        <v>313</v>
      </c>
      <c r="D296" s="114" t="s">
        <v>937</v>
      </c>
      <c r="E296" s="114" t="s">
        <v>16</v>
      </c>
      <c r="F296" s="114" t="s">
        <v>308</v>
      </c>
      <c r="G296" s="116">
        <v>9020.1</v>
      </c>
      <c r="H296" s="116">
        <v>9020.1</v>
      </c>
    </row>
    <row r="297" spans="1:8" ht="47.25" customHeight="1">
      <c r="A297" s="111" t="s">
        <v>1334</v>
      </c>
      <c r="B297" s="112" t="s">
        <v>17</v>
      </c>
      <c r="C297" s="111" t="s">
        <v>313</v>
      </c>
      <c r="D297" s="111" t="s">
        <v>937</v>
      </c>
      <c r="E297" s="111" t="s">
        <v>18</v>
      </c>
      <c r="F297" s="111"/>
      <c r="G297" s="113">
        <v>10806.3</v>
      </c>
      <c r="H297" s="113">
        <v>10806.3</v>
      </c>
    </row>
    <row r="298" spans="1:8" ht="22.5">
      <c r="A298" s="111" t="s">
        <v>1335</v>
      </c>
      <c r="B298" s="112" t="s">
        <v>1021</v>
      </c>
      <c r="C298" s="111" t="s">
        <v>313</v>
      </c>
      <c r="D298" s="111" t="s">
        <v>937</v>
      </c>
      <c r="E298" s="111" t="s">
        <v>18</v>
      </c>
      <c r="F298" s="111" t="s">
        <v>306</v>
      </c>
      <c r="G298" s="113">
        <v>10806.3</v>
      </c>
      <c r="H298" s="113">
        <v>10806.3</v>
      </c>
    </row>
    <row r="299" spans="1:8" ht="11.25">
      <c r="A299" s="114" t="s">
        <v>1336</v>
      </c>
      <c r="B299" s="115" t="s">
        <v>307</v>
      </c>
      <c r="C299" s="114" t="s">
        <v>313</v>
      </c>
      <c r="D299" s="114" t="s">
        <v>937</v>
      </c>
      <c r="E299" s="114" t="s">
        <v>18</v>
      </c>
      <c r="F299" s="114" t="s">
        <v>308</v>
      </c>
      <c r="G299" s="116">
        <v>10806.3</v>
      </c>
      <c r="H299" s="116">
        <v>10806.3</v>
      </c>
    </row>
    <row r="300" spans="1:8" ht="72" customHeight="1">
      <c r="A300" s="111" t="s">
        <v>1337</v>
      </c>
      <c r="B300" s="117" t="s">
        <v>588</v>
      </c>
      <c r="C300" s="111" t="s">
        <v>313</v>
      </c>
      <c r="D300" s="111" t="s">
        <v>937</v>
      </c>
      <c r="E300" s="111" t="s">
        <v>19</v>
      </c>
      <c r="F300" s="111"/>
      <c r="G300" s="113">
        <v>46</v>
      </c>
      <c r="H300" s="113">
        <v>46</v>
      </c>
    </row>
    <row r="301" spans="1:8" ht="45">
      <c r="A301" s="111" t="s">
        <v>1338</v>
      </c>
      <c r="B301" s="112" t="s">
        <v>239</v>
      </c>
      <c r="C301" s="111" t="s">
        <v>313</v>
      </c>
      <c r="D301" s="111" t="s">
        <v>937</v>
      </c>
      <c r="E301" s="111" t="s">
        <v>19</v>
      </c>
      <c r="F301" s="111" t="s">
        <v>240</v>
      </c>
      <c r="G301" s="113">
        <v>46</v>
      </c>
      <c r="H301" s="113">
        <v>46</v>
      </c>
    </row>
    <row r="302" spans="1:8" ht="11.25">
      <c r="A302" s="114" t="s">
        <v>1339</v>
      </c>
      <c r="B302" s="115" t="s">
        <v>866</v>
      </c>
      <c r="C302" s="114" t="s">
        <v>313</v>
      </c>
      <c r="D302" s="114" t="s">
        <v>937</v>
      </c>
      <c r="E302" s="114" t="s">
        <v>19</v>
      </c>
      <c r="F302" s="114" t="s">
        <v>392</v>
      </c>
      <c r="G302" s="116">
        <v>46</v>
      </c>
      <c r="H302" s="116">
        <v>46</v>
      </c>
    </row>
    <row r="303" spans="1:8" ht="11.25">
      <c r="A303" s="111" t="s">
        <v>1340</v>
      </c>
      <c r="B303" s="112" t="s">
        <v>1036</v>
      </c>
      <c r="C303" s="111" t="s">
        <v>313</v>
      </c>
      <c r="D303" s="111" t="s">
        <v>937</v>
      </c>
      <c r="E303" s="111" t="s">
        <v>526</v>
      </c>
      <c r="F303" s="111"/>
      <c r="G303" s="113">
        <v>55</v>
      </c>
      <c r="H303" s="113">
        <v>55</v>
      </c>
    </row>
    <row r="304" spans="1:8" ht="11.25">
      <c r="A304" s="111" t="s">
        <v>1341</v>
      </c>
      <c r="B304" s="112" t="s">
        <v>241</v>
      </c>
      <c r="C304" s="111" t="s">
        <v>313</v>
      </c>
      <c r="D304" s="111" t="s">
        <v>937</v>
      </c>
      <c r="E304" s="111" t="s">
        <v>527</v>
      </c>
      <c r="F304" s="111"/>
      <c r="G304" s="113">
        <v>55</v>
      </c>
      <c r="H304" s="113">
        <v>55</v>
      </c>
    </row>
    <row r="305" spans="1:8" ht="33.75">
      <c r="A305" s="111" t="s">
        <v>1342</v>
      </c>
      <c r="B305" s="112" t="s">
        <v>1095</v>
      </c>
      <c r="C305" s="111" t="s">
        <v>313</v>
      </c>
      <c r="D305" s="111" t="s">
        <v>937</v>
      </c>
      <c r="E305" s="111" t="s">
        <v>20</v>
      </c>
      <c r="F305" s="111"/>
      <c r="G305" s="113">
        <v>55</v>
      </c>
      <c r="H305" s="113">
        <v>55</v>
      </c>
    </row>
    <row r="306" spans="1:8" ht="22.5">
      <c r="A306" s="111" t="s">
        <v>1343</v>
      </c>
      <c r="B306" s="112" t="s">
        <v>864</v>
      </c>
      <c r="C306" s="111" t="s">
        <v>313</v>
      </c>
      <c r="D306" s="111" t="s">
        <v>937</v>
      </c>
      <c r="E306" s="111" t="s">
        <v>20</v>
      </c>
      <c r="F306" s="111" t="s">
        <v>1023</v>
      </c>
      <c r="G306" s="113">
        <v>55</v>
      </c>
      <c r="H306" s="113">
        <v>55</v>
      </c>
    </row>
    <row r="307" spans="1:8" ht="22.5">
      <c r="A307" s="114" t="s">
        <v>1344</v>
      </c>
      <c r="B307" s="115" t="s">
        <v>1041</v>
      </c>
      <c r="C307" s="114" t="s">
        <v>313</v>
      </c>
      <c r="D307" s="114" t="s">
        <v>937</v>
      </c>
      <c r="E307" s="114" t="s">
        <v>20</v>
      </c>
      <c r="F307" s="114" t="s">
        <v>1024</v>
      </c>
      <c r="G307" s="116">
        <v>55</v>
      </c>
      <c r="H307" s="116">
        <v>55</v>
      </c>
    </row>
    <row r="308" spans="1:8" ht="11.25">
      <c r="A308" s="111" t="s">
        <v>1345</v>
      </c>
      <c r="B308" s="112" t="s">
        <v>938</v>
      </c>
      <c r="C308" s="111" t="s">
        <v>313</v>
      </c>
      <c r="D308" s="111" t="s">
        <v>939</v>
      </c>
      <c r="E308" s="111"/>
      <c r="F308" s="111"/>
      <c r="G308" s="113">
        <v>312064.5</v>
      </c>
      <c r="H308" s="113">
        <v>312064.5</v>
      </c>
    </row>
    <row r="309" spans="1:8" ht="11.25">
      <c r="A309" s="111" t="s">
        <v>1346</v>
      </c>
      <c r="B309" s="112" t="s">
        <v>209</v>
      </c>
      <c r="C309" s="111" t="s">
        <v>313</v>
      </c>
      <c r="D309" s="111" t="s">
        <v>939</v>
      </c>
      <c r="E309" s="111" t="s">
        <v>9</v>
      </c>
      <c r="F309" s="111"/>
      <c r="G309" s="113">
        <v>312009.5</v>
      </c>
      <c r="H309" s="113">
        <v>312009.5</v>
      </c>
    </row>
    <row r="310" spans="1:8" ht="22.5">
      <c r="A310" s="111" t="s">
        <v>1347</v>
      </c>
      <c r="B310" s="112" t="s">
        <v>406</v>
      </c>
      <c r="C310" s="111" t="s">
        <v>313</v>
      </c>
      <c r="D310" s="111" t="s">
        <v>939</v>
      </c>
      <c r="E310" s="111" t="s">
        <v>10</v>
      </c>
      <c r="F310" s="111"/>
      <c r="G310" s="113">
        <v>311909.5</v>
      </c>
      <c r="H310" s="113">
        <v>311909.5</v>
      </c>
    </row>
    <row r="311" spans="1:8" ht="118.5" customHeight="1">
      <c r="A311" s="111" t="s">
        <v>1348</v>
      </c>
      <c r="B311" s="117" t="s">
        <v>589</v>
      </c>
      <c r="C311" s="111" t="s">
        <v>313</v>
      </c>
      <c r="D311" s="111" t="s">
        <v>939</v>
      </c>
      <c r="E311" s="111" t="s">
        <v>21</v>
      </c>
      <c r="F311" s="111"/>
      <c r="G311" s="113">
        <v>34808.2</v>
      </c>
      <c r="H311" s="113">
        <v>34808.2</v>
      </c>
    </row>
    <row r="312" spans="1:8" ht="45">
      <c r="A312" s="111" t="s">
        <v>1349</v>
      </c>
      <c r="B312" s="112" t="s">
        <v>239</v>
      </c>
      <c r="C312" s="111" t="s">
        <v>313</v>
      </c>
      <c r="D312" s="111" t="s">
        <v>939</v>
      </c>
      <c r="E312" s="111" t="s">
        <v>21</v>
      </c>
      <c r="F312" s="111" t="s">
        <v>240</v>
      </c>
      <c r="G312" s="113">
        <v>2682.8</v>
      </c>
      <c r="H312" s="113">
        <v>2682.8</v>
      </c>
    </row>
    <row r="313" spans="1:8" ht="11.25">
      <c r="A313" s="114" t="s">
        <v>1350</v>
      </c>
      <c r="B313" s="115" t="s">
        <v>866</v>
      </c>
      <c r="C313" s="114" t="s">
        <v>313</v>
      </c>
      <c r="D313" s="114" t="s">
        <v>939</v>
      </c>
      <c r="E313" s="114" t="s">
        <v>21</v>
      </c>
      <c r="F313" s="114" t="s">
        <v>392</v>
      </c>
      <c r="G313" s="116">
        <v>2682.8</v>
      </c>
      <c r="H313" s="116">
        <v>2682.8</v>
      </c>
    </row>
    <row r="314" spans="1:8" ht="22.5">
      <c r="A314" s="111" t="s">
        <v>1351</v>
      </c>
      <c r="B314" s="112" t="s">
        <v>1021</v>
      </c>
      <c r="C314" s="111" t="s">
        <v>313</v>
      </c>
      <c r="D314" s="111" t="s">
        <v>939</v>
      </c>
      <c r="E314" s="111" t="s">
        <v>21</v>
      </c>
      <c r="F314" s="111" t="s">
        <v>306</v>
      </c>
      <c r="G314" s="113">
        <v>32125.4</v>
      </c>
      <c r="H314" s="113">
        <v>32125.4</v>
      </c>
    </row>
    <row r="315" spans="1:8" ht="11.25">
      <c r="A315" s="114" t="s">
        <v>1352</v>
      </c>
      <c r="B315" s="115" t="s">
        <v>307</v>
      </c>
      <c r="C315" s="114" t="s">
        <v>313</v>
      </c>
      <c r="D315" s="114" t="s">
        <v>939</v>
      </c>
      <c r="E315" s="114" t="s">
        <v>21</v>
      </c>
      <c r="F315" s="114" t="s">
        <v>308</v>
      </c>
      <c r="G315" s="116">
        <v>32125.4</v>
      </c>
      <c r="H315" s="116">
        <v>32125.4</v>
      </c>
    </row>
    <row r="316" spans="1:8" ht="116.25" customHeight="1">
      <c r="A316" s="111" t="s">
        <v>1353</v>
      </c>
      <c r="B316" s="117" t="s">
        <v>22</v>
      </c>
      <c r="C316" s="111" t="s">
        <v>313</v>
      </c>
      <c r="D316" s="111" t="s">
        <v>939</v>
      </c>
      <c r="E316" s="111" t="s">
        <v>23</v>
      </c>
      <c r="F316" s="111"/>
      <c r="G316" s="113">
        <v>187740.3</v>
      </c>
      <c r="H316" s="113">
        <v>187740.3</v>
      </c>
    </row>
    <row r="317" spans="1:8" ht="45">
      <c r="A317" s="111" t="s">
        <v>1354</v>
      </c>
      <c r="B317" s="112" t="s">
        <v>239</v>
      </c>
      <c r="C317" s="111" t="s">
        <v>313</v>
      </c>
      <c r="D317" s="111" t="s">
        <v>939</v>
      </c>
      <c r="E317" s="111" t="s">
        <v>23</v>
      </c>
      <c r="F317" s="111" t="s">
        <v>240</v>
      </c>
      <c r="G317" s="113">
        <v>22688.7</v>
      </c>
      <c r="H317" s="113">
        <v>22688.7</v>
      </c>
    </row>
    <row r="318" spans="1:8" ht="11.25">
      <c r="A318" s="114" t="s">
        <v>400</v>
      </c>
      <c r="B318" s="115" t="s">
        <v>866</v>
      </c>
      <c r="C318" s="114" t="s">
        <v>313</v>
      </c>
      <c r="D318" s="114" t="s">
        <v>939</v>
      </c>
      <c r="E318" s="114" t="s">
        <v>23</v>
      </c>
      <c r="F318" s="114" t="s">
        <v>392</v>
      </c>
      <c r="G318" s="116">
        <v>22688.7</v>
      </c>
      <c r="H318" s="116">
        <v>22688.7</v>
      </c>
    </row>
    <row r="319" spans="1:8" ht="22.5">
      <c r="A319" s="111" t="s">
        <v>1355</v>
      </c>
      <c r="B319" s="112" t="s">
        <v>864</v>
      </c>
      <c r="C319" s="111" t="s">
        <v>313</v>
      </c>
      <c r="D319" s="111" t="s">
        <v>939</v>
      </c>
      <c r="E319" s="111" t="s">
        <v>23</v>
      </c>
      <c r="F319" s="111" t="s">
        <v>1023</v>
      </c>
      <c r="G319" s="113">
        <v>680</v>
      </c>
      <c r="H319" s="113">
        <v>680</v>
      </c>
    </row>
    <row r="320" spans="1:8" ht="22.5">
      <c r="A320" s="114" t="s">
        <v>1356</v>
      </c>
      <c r="B320" s="115" t="s">
        <v>1041</v>
      </c>
      <c r="C320" s="114" t="s">
        <v>313</v>
      </c>
      <c r="D320" s="114" t="s">
        <v>939</v>
      </c>
      <c r="E320" s="114" t="s">
        <v>23</v>
      </c>
      <c r="F320" s="114" t="s">
        <v>1024</v>
      </c>
      <c r="G320" s="116">
        <v>680</v>
      </c>
      <c r="H320" s="116">
        <v>680</v>
      </c>
    </row>
    <row r="321" spans="1:8" ht="22.5">
      <c r="A321" s="111" t="s">
        <v>1357</v>
      </c>
      <c r="B321" s="112" t="s">
        <v>1021</v>
      </c>
      <c r="C321" s="111" t="s">
        <v>313</v>
      </c>
      <c r="D321" s="111" t="s">
        <v>939</v>
      </c>
      <c r="E321" s="111" t="s">
        <v>23</v>
      </c>
      <c r="F321" s="111" t="s">
        <v>306</v>
      </c>
      <c r="G321" s="113">
        <v>164371.6</v>
      </c>
      <c r="H321" s="113">
        <v>164371.6</v>
      </c>
    </row>
    <row r="322" spans="1:8" ht="11.25">
      <c r="A322" s="114" t="s">
        <v>1358</v>
      </c>
      <c r="B322" s="115" t="s">
        <v>307</v>
      </c>
      <c r="C322" s="114" t="s">
        <v>313</v>
      </c>
      <c r="D322" s="114" t="s">
        <v>939</v>
      </c>
      <c r="E322" s="114" t="s">
        <v>23</v>
      </c>
      <c r="F322" s="114" t="s">
        <v>308</v>
      </c>
      <c r="G322" s="116">
        <v>164371.6</v>
      </c>
      <c r="H322" s="116">
        <v>164371.6</v>
      </c>
    </row>
    <row r="323" spans="1:8" ht="48" customHeight="1">
      <c r="A323" s="111" t="s">
        <v>1359</v>
      </c>
      <c r="B323" s="112" t="s">
        <v>861</v>
      </c>
      <c r="C323" s="111" t="s">
        <v>313</v>
      </c>
      <c r="D323" s="111" t="s">
        <v>939</v>
      </c>
      <c r="E323" s="111" t="s">
        <v>24</v>
      </c>
      <c r="F323" s="111"/>
      <c r="G323" s="113">
        <v>6075.8</v>
      </c>
      <c r="H323" s="113">
        <v>6075.8</v>
      </c>
    </row>
    <row r="324" spans="1:8" ht="45">
      <c r="A324" s="111" t="s">
        <v>1360</v>
      </c>
      <c r="B324" s="112" t="s">
        <v>239</v>
      </c>
      <c r="C324" s="111" t="s">
        <v>313</v>
      </c>
      <c r="D324" s="111" t="s">
        <v>939</v>
      </c>
      <c r="E324" s="111" t="s">
        <v>24</v>
      </c>
      <c r="F324" s="111" t="s">
        <v>240</v>
      </c>
      <c r="G324" s="113">
        <v>2098.6</v>
      </c>
      <c r="H324" s="113">
        <v>2098.6</v>
      </c>
    </row>
    <row r="325" spans="1:8" ht="11.25">
      <c r="A325" s="114" t="s">
        <v>1361</v>
      </c>
      <c r="B325" s="115" t="s">
        <v>866</v>
      </c>
      <c r="C325" s="114" t="s">
        <v>313</v>
      </c>
      <c r="D325" s="114" t="s">
        <v>939</v>
      </c>
      <c r="E325" s="114" t="s">
        <v>24</v>
      </c>
      <c r="F325" s="114" t="s">
        <v>392</v>
      </c>
      <c r="G325" s="116">
        <v>2098.6</v>
      </c>
      <c r="H325" s="116">
        <v>2098.6</v>
      </c>
    </row>
    <row r="326" spans="1:8" ht="22.5">
      <c r="A326" s="111" t="s">
        <v>1362</v>
      </c>
      <c r="B326" s="112" t="s">
        <v>864</v>
      </c>
      <c r="C326" s="111" t="s">
        <v>313</v>
      </c>
      <c r="D326" s="111" t="s">
        <v>939</v>
      </c>
      <c r="E326" s="111" t="s">
        <v>24</v>
      </c>
      <c r="F326" s="111" t="s">
        <v>1023</v>
      </c>
      <c r="G326" s="113">
        <v>3974.2</v>
      </c>
      <c r="H326" s="113">
        <v>3974.2</v>
      </c>
    </row>
    <row r="327" spans="1:8" ht="22.5">
      <c r="A327" s="114" t="s">
        <v>1363</v>
      </c>
      <c r="B327" s="115" t="s">
        <v>1041</v>
      </c>
      <c r="C327" s="114" t="s">
        <v>313</v>
      </c>
      <c r="D327" s="114" t="s">
        <v>939</v>
      </c>
      <c r="E327" s="114" t="s">
        <v>24</v>
      </c>
      <c r="F327" s="114" t="s">
        <v>1024</v>
      </c>
      <c r="G327" s="116">
        <v>3974.2</v>
      </c>
      <c r="H327" s="116">
        <v>3974.2</v>
      </c>
    </row>
    <row r="328" spans="1:8" ht="11.25">
      <c r="A328" s="111" t="s">
        <v>223</v>
      </c>
      <c r="B328" s="112" t="s">
        <v>1032</v>
      </c>
      <c r="C328" s="111" t="s">
        <v>313</v>
      </c>
      <c r="D328" s="111" t="s">
        <v>939</v>
      </c>
      <c r="E328" s="111" t="s">
        <v>24</v>
      </c>
      <c r="F328" s="111" t="s">
        <v>1033</v>
      </c>
      <c r="G328" s="113">
        <v>3</v>
      </c>
      <c r="H328" s="113">
        <v>3</v>
      </c>
    </row>
    <row r="329" spans="1:8" ht="11.25">
      <c r="A329" s="114" t="s">
        <v>1364</v>
      </c>
      <c r="B329" s="115" t="s">
        <v>1034</v>
      </c>
      <c r="C329" s="114" t="s">
        <v>313</v>
      </c>
      <c r="D329" s="114" t="s">
        <v>939</v>
      </c>
      <c r="E329" s="114" t="s">
        <v>24</v>
      </c>
      <c r="F329" s="114" t="s">
        <v>1035</v>
      </c>
      <c r="G329" s="116">
        <v>3</v>
      </c>
      <c r="H329" s="116">
        <v>3</v>
      </c>
    </row>
    <row r="330" spans="1:8" ht="78.75">
      <c r="A330" s="111" t="s">
        <v>1365</v>
      </c>
      <c r="B330" s="117" t="s">
        <v>264</v>
      </c>
      <c r="C330" s="111" t="s">
        <v>313</v>
      </c>
      <c r="D330" s="111" t="s">
        <v>939</v>
      </c>
      <c r="E330" s="111" t="s">
        <v>26</v>
      </c>
      <c r="F330" s="111"/>
      <c r="G330" s="113">
        <v>20600</v>
      </c>
      <c r="H330" s="113">
        <v>20600</v>
      </c>
    </row>
    <row r="331" spans="1:8" ht="11.25">
      <c r="A331" s="111" t="s">
        <v>1366</v>
      </c>
      <c r="B331" s="112" t="s">
        <v>438</v>
      </c>
      <c r="C331" s="111" t="s">
        <v>313</v>
      </c>
      <c r="D331" s="111" t="s">
        <v>939</v>
      </c>
      <c r="E331" s="111" t="s">
        <v>26</v>
      </c>
      <c r="F331" s="111" t="s">
        <v>574</v>
      </c>
      <c r="G331" s="113">
        <v>20600</v>
      </c>
      <c r="H331" s="113">
        <v>20600</v>
      </c>
    </row>
    <row r="332" spans="1:8" ht="11.25">
      <c r="A332" s="114" t="s">
        <v>1367</v>
      </c>
      <c r="B332" s="115" t="s">
        <v>998</v>
      </c>
      <c r="C332" s="114" t="s">
        <v>313</v>
      </c>
      <c r="D332" s="114" t="s">
        <v>939</v>
      </c>
      <c r="E332" s="114" t="s">
        <v>26</v>
      </c>
      <c r="F332" s="114" t="s">
        <v>439</v>
      </c>
      <c r="G332" s="116">
        <v>20600</v>
      </c>
      <c r="H332" s="116">
        <v>20600</v>
      </c>
    </row>
    <row r="333" spans="1:8" ht="45">
      <c r="A333" s="111" t="s">
        <v>1368</v>
      </c>
      <c r="B333" s="112" t="s">
        <v>15</v>
      </c>
      <c r="C333" s="111" t="s">
        <v>313</v>
      </c>
      <c r="D333" s="111" t="s">
        <v>939</v>
      </c>
      <c r="E333" s="111" t="s">
        <v>16</v>
      </c>
      <c r="F333" s="111"/>
      <c r="G333" s="113">
        <v>29220.5</v>
      </c>
      <c r="H333" s="113">
        <v>29220.5</v>
      </c>
    </row>
    <row r="334" spans="1:8" ht="22.5">
      <c r="A334" s="111" t="s">
        <v>1369</v>
      </c>
      <c r="B334" s="112" t="s">
        <v>1021</v>
      </c>
      <c r="C334" s="111" t="s">
        <v>313</v>
      </c>
      <c r="D334" s="111" t="s">
        <v>939</v>
      </c>
      <c r="E334" s="111" t="s">
        <v>16</v>
      </c>
      <c r="F334" s="111" t="s">
        <v>306</v>
      </c>
      <c r="G334" s="113">
        <v>29220.5</v>
      </c>
      <c r="H334" s="113">
        <v>29220.5</v>
      </c>
    </row>
    <row r="335" spans="1:8" ht="11.25">
      <c r="A335" s="114" t="s">
        <v>1370</v>
      </c>
      <c r="B335" s="115" t="s">
        <v>307</v>
      </c>
      <c r="C335" s="114" t="s">
        <v>313</v>
      </c>
      <c r="D335" s="114" t="s">
        <v>939</v>
      </c>
      <c r="E335" s="114" t="s">
        <v>16</v>
      </c>
      <c r="F335" s="114" t="s">
        <v>308</v>
      </c>
      <c r="G335" s="116">
        <v>29220.5</v>
      </c>
      <c r="H335" s="116">
        <v>29220.5</v>
      </c>
    </row>
    <row r="336" spans="1:8" ht="48.75" customHeight="1">
      <c r="A336" s="111" t="s">
        <v>1371</v>
      </c>
      <c r="B336" s="112" t="s">
        <v>17</v>
      </c>
      <c r="C336" s="111" t="s">
        <v>313</v>
      </c>
      <c r="D336" s="111" t="s">
        <v>939</v>
      </c>
      <c r="E336" s="111" t="s">
        <v>18</v>
      </c>
      <c r="F336" s="111"/>
      <c r="G336" s="113">
        <v>33464.7</v>
      </c>
      <c r="H336" s="113">
        <v>33464.7</v>
      </c>
    </row>
    <row r="337" spans="1:8" ht="22.5">
      <c r="A337" s="111" t="s">
        <v>1372</v>
      </c>
      <c r="B337" s="112" t="s">
        <v>1021</v>
      </c>
      <c r="C337" s="111" t="s">
        <v>313</v>
      </c>
      <c r="D337" s="111" t="s">
        <v>939</v>
      </c>
      <c r="E337" s="111" t="s">
        <v>18</v>
      </c>
      <c r="F337" s="111" t="s">
        <v>306</v>
      </c>
      <c r="G337" s="113">
        <v>33464.7</v>
      </c>
      <c r="H337" s="113">
        <v>33464.7</v>
      </c>
    </row>
    <row r="338" spans="1:8" ht="11.25">
      <c r="A338" s="114" t="s">
        <v>402</v>
      </c>
      <c r="B338" s="115" t="s">
        <v>307</v>
      </c>
      <c r="C338" s="114" t="s">
        <v>313</v>
      </c>
      <c r="D338" s="114" t="s">
        <v>939</v>
      </c>
      <c r="E338" s="114" t="s">
        <v>18</v>
      </c>
      <c r="F338" s="114" t="s">
        <v>308</v>
      </c>
      <c r="G338" s="116">
        <v>33464.7</v>
      </c>
      <c r="H338" s="116">
        <v>33464.7</v>
      </c>
    </row>
    <row r="339" spans="1:8" ht="11.25">
      <c r="A339" s="111" t="s">
        <v>1373</v>
      </c>
      <c r="B339" s="112" t="s">
        <v>265</v>
      </c>
      <c r="C339" s="111" t="s">
        <v>313</v>
      </c>
      <c r="D339" s="111" t="s">
        <v>939</v>
      </c>
      <c r="E339" s="111" t="s">
        <v>27</v>
      </c>
      <c r="F339" s="111"/>
      <c r="G339" s="113">
        <v>100</v>
      </c>
      <c r="H339" s="113">
        <v>100</v>
      </c>
    </row>
    <row r="340" spans="1:8" ht="59.25" customHeight="1">
      <c r="A340" s="111" t="s">
        <v>1374</v>
      </c>
      <c r="B340" s="117" t="s">
        <v>863</v>
      </c>
      <c r="C340" s="111" t="s">
        <v>313</v>
      </c>
      <c r="D340" s="111" t="s">
        <v>939</v>
      </c>
      <c r="E340" s="111" t="s">
        <v>28</v>
      </c>
      <c r="F340" s="111"/>
      <c r="G340" s="113">
        <v>100</v>
      </c>
      <c r="H340" s="113">
        <v>100</v>
      </c>
    </row>
    <row r="341" spans="1:8" ht="22.5">
      <c r="A341" s="111" t="s">
        <v>1375</v>
      </c>
      <c r="B341" s="112" t="s">
        <v>864</v>
      </c>
      <c r="C341" s="111" t="s">
        <v>313</v>
      </c>
      <c r="D341" s="111" t="s">
        <v>939</v>
      </c>
      <c r="E341" s="111" t="s">
        <v>28</v>
      </c>
      <c r="F341" s="111" t="s">
        <v>1023</v>
      </c>
      <c r="G341" s="113">
        <v>100</v>
      </c>
      <c r="H341" s="113">
        <v>100</v>
      </c>
    </row>
    <row r="342" spans="1:8" ht="22.5">
      <c r="A342" s="114" t="s">
        <v>1376</v>
      </c>
      <c r="B342" s="115" t="s">
        <v>1041</v>
      </c>
      <c r="C342" s="114" t="s">
        <v>313</v>
      </c>
      <c r="D342" s="114" t="s">
        <v>939</v>
      </c>
      <c r="E342" s="114" t="s">
        <v>28</v>
      </c>
      <c r="F342" s="114" t="s">
        <v>1024</v>
      </c>
      <c r="G342" s="116">
        <v>100</v>
      </c>
      <c r="H342" s="116">
        <v>100</v>
      </c>
    </row>
    <row r="343" spans="1:8" ht="11.25">
      <c r="A343" s="111" t="s">
        <v>1377</v>
      </c>
      <c r="B343" s="112" t="s">
        <v>1036</v>
      </c>
      <c r="C343" s="111" t="s">
        <v>313</v>
      </c>
      <c r="D343" s="111" t="s">
        <v>939</v>
      </c>
      <c r="E343" s="111" t="s">
        <v>526</v>
      </c>
      <c r="F343" s="111"/>
      <c r="G343" s="113">
        <v>55</v>
      </c>
      <c r="H343" s="113">
        <v>55</v>
      </c>
    </row>
    <row r="344" spans="1:8" ht="11.25">
      <c r="A344" s="111" t="s">
        <v>1378</v>
      </c>
      <c r="B344" s="112" t="s">
        <v>241</v>
      </c>
      <c r="C344" s="111" t="s">
        <v>313</v>
      </c>
      <c r="D344" s="111" t="s">
        <v>939</v>
      </c>
      <c r="E344" s="111" t="s">
        <v>527</v>
      </c>
      <c r="F344" s="111"/>
      <c r="G344" s="113">
        <v>55</v>
      </c>
      <c r="H344" s="113">
        <v>55</v>
      </c>
    </row>
    <row r="345" spans="1:8" ht="33.75">
      <c r="A345" s="111" t="s">
        <v>1379</v>
      </c>
      <c r="B345" s="112" t="s">
        <v>1095</v>
      </c>
      <c r="C345" s="111" t="s">
        <v>313</v>
      </c>
      <c r="D345" s="111" t="s">
        <v>939</v>
      </c>
      <c r="E345" s="111" t="s">
        <v>20</v>
      </c>
      <c r="F345" s="111"/>
      <c r="G345" s="113">
        <v>55</v>
      </c>
      <c r="H345" s="113">
        <v>55</v>
      </c>
    </row>
    <row r="346" spans="1:8" ht="22.5">
      <c r="A346" s="111" t="s">
        <v>1380</v>
      </c>
      <c r="B346" s="112" t="s">
        <v>864</v>
      </c>
      <c r="C346" s="111" t="s">
        <v>313</v>
      </c>
      <c r="D346" s="111" t="s">
        <v>939</v>
      </c>
      <c r="E346" s="111" t="s">
        <v>20</v>
      </c>
      <c r="F346" s="111" t="s">
        <v>1023</v>
      </c>
      <c r="G346" s="113">
        <v>55</v>
      </c>
      <c r="H346" s="113">
        <v>55</v>
      </c>
    </row>
    <row r="347" spans="1:8" ht="22.5">
      <c r="A347" s="114" t="s">
        <v>1381</v>
      </c>
      <c r="B347" s="115" t="s">
        <v>1041</v>
      </c>
      <c r="C347" s="114" t="s">
        <v>313</v>
      </c>
      <c r="D347" s="114" t="s">
        <v>939</v>
      </c>
      <c r="E347" s="114" t="s">
        <v>20</v>
      </c>
      <c r="F347" s="114" t="s">
        <v>1024</v>
      </c>
      <c r="G347" s="116">
        <v>55</v>
      </c>
      <c r="H347" s="116">
        <v>55</v>
      </c>
    </row>
    <row r="348" spans="1:8" ht="11.25">
      <c r="A348" s="111" t="s">
        <v>1382</v>
      </c>
      <c r="B348" s="112" t="s">
        <v>356</v>
      </c>
      <c r="C348" s="111" t="s">
        <v>313</v>
      </c>
      <c r="D348" s="111" t="s">
        <v>357</v>
      </c>
      <c r="E348" s="111"/>
      <c r="F348" s="111"/>
      <c r="G348" s="113">
        <v>20191</v>
      </c>
      <c r="H348" s="113">
        <v>20191</v>
      </c>
    </row>
    <row r="349" spans="1:8" ht="11.25">
      <c r="A349" s="111" t="s">
        <v>1383</v>
      </c>
      <c r="B349" s="112" t="s">
        <v>209</v>
      </c>
      <c r="C349" s="111" t="s">
        <v>313</v>
      </c>
      <c r="D349" s="111" t="s">
        <v>357</v>
      </c>
      <c r="E349" s="111" t="s">
        <v>9</v>
      </c>
      <c r="F349" s="111"/>
      <c r="G349" s="113">
        <v>20191</v>
      </c>
      <c r="H349" s="113">
        <v>20191</v>
      </c>
    </row>
    <row r="350" spans="1:8" ht="22.5">
      <c r="A350" s="111" t="s">
        <v>1384</v>
      </c>
      <c r="B350" s="112" t="s">
        <v>406</v>
      </c>
      <c r="C350" s="111" t="s">
        <v>313</v>
      </c>
      <c r="D350" s="111" t="s">
        <v>357</v>
      </c>
      <c r="E350" s="111" t="s">
        <v>10</v>
      </c>
      <c r="F350" s="111"/>
      <c r="G350" s="113">
        <v>20191</v>
      </c>
      <c r="H350" s="113">
        <v>20191</v>
      </c>
    </row>
    <row r="351" spans="1:8" ht="48" customHeight="1">
      <c r="A351" s="111" t="s">
        <v>1385</v>
      </c>
      <c r="B351" s="112" t="s">
        <v>862</v>
      </c>
      <c r="C351" s="111" t="s">
        <v>313</v>
      </c>
      <c r="D351" s="111" t="s">
        <v>357</v>
      </c>
      <c r="E351" s="111" t="s">
        <v>25</v>
      </c>
      <c r="F351" s="111"/>
      <c r="G351" s="113">
        <v>20191</v>
      </c>
      <c r="H351" s="113">
        <v>20191</v>
      </c>
    </row>
    <row r="352" spans="1:8" ht="45">
      <c r="A352" s="111" t="s">
        <v>1386</v>
      </c>
      <c r="B352" s="112" t="s">
        <v>239</v>
      </c>
      <c r="C352" s="111" t="s">
        <v>313</v>
      </c>
      <c r="D352" s="111" t="s">
        <v>357</v>
      </c>
      <c r="E352" s="111" t="s">
        <v>25</v>
      </c>
      <c r="F352" s="111" t="s">
        <v>240</v>
      </c>
      <c r="G352" s="113">
        <v>17236.4</v>
      </c>
      <c r="H352" s="113">
        <v>17236.4</v>
      </c>
    </row>
    <row r="353" spans="1:8" ht="11.25">
      <c r="A353" s="114" t="s">
        <v>1387</v>
      </c>
      <c r="B353" s="115" t="s">
        <v>866</v>
      </c>
      <c r="C353" s="114" t="s">
        <v>313</v>
      </c>
      <c r="D353" s="114" t="s">
        <v>357</v>
      </c>
      <c r="E353" s="114" t="s">
        <v>25</v>
      </c>
      <c r="F353" s="114" t="s">
        <v>392</v>
      </c>
      <c r="G353" s="116">
        <v>17236.4</v>
      </c>
      <c r="H353" s="116">
        <v>17236.4</v>
      </c>
    </row>
    <row r="354" spans="1:8" ht="22.5">
      <c r="A354" s="111" t="s">
        <v>1388</v>
      </c>
      <c r="B354" s="112" t="s">
        <v>864</v>
      </c>
      <c r="C354" s="111" t="s">
        <v>313</v>
      </c>
      <c r="D354" s="111" t="s">
        <v>357</v>
      </c>
      <c r="E354" s="111" t="s">
        <v>25</v>
      </c>
      <c r="F354" s="111" t="s">
        <v>1023</v>
      </c>
      <c r="G354" s="113">
        <v>2892.7</v>
      </c>
      <c r="H354" s="113">
        <v>2892.7</v>
      </c>
    </row>
    <row r="355" spans="1:8" ht="22.5">
      <c r="A355" s="114" t="s">
        <v>1389</v>
      </c>
      <c r="B355" s="115" t="s">
        <v>1041</v>
      </c>
      <c r="C355" s="114" t="s">
        <v>313</v>
      </c>
      <c r="D355" s="114" t="s">
        <v>357</v>
      </c>
      <c r="E355" s="114" t="s">
        <v>25</v>
      </c>
      <c r="F355" s="114" t="s">
        <v>1024</v>
      </c>
      <c r="G355" s="116">
        <v>2892.7</v>
      </c>
      <c r="H355" s="116">
        <v>2892.7</v>
      </c>
    </row>
    <row r="356" spans="1:8" ht="11.25">
      <c r="A356" s="111" t="s">
        <v>1390</v>
      </c>
      <c r="B356" s="112" t="s">
        <v>1032</v>
      </c>
      <c r="C356" s="111" t="s">
        <v>313</v>
      </c>
      <c r="D356" s="111" t="s">
        <v>357</v>
      </c>
      <c r="E356" s="111" t="s">
        <v>25</v>
      </c>
      <c r="F356" s="111" t="s">
        <v>1033</v>
      </c>
      <c r="G356" s="113">
        <v>61.9</v>
      </c>
      <c r="H356" s="113">
        <v>61.9</v>
      </c>
    </row>
    <row r="357" spans="1:8" ht="11.25">
      <c r="A357" s="114" t="s">
        <v>1391</v>
      </c>
      <c r="B357" s="115" t="s">
        <v>1034</v>
      </c>
      <c r="C357" s="114" t="s">
        <v>313</v>
      </c>
      <c r="D357" s="114" t="s">
        <v>357</v>
      </c>
      <c r="E357" s="114" t="s">
        <v>25</v>
      </c>
      <c r="F357" s="114" t="s">
        <v>1035</v>
      </c>
      <c r="G357" s="116">
        <v>61.9</v>
      </c>
      <c r="H357" s="116">
        <v>61.9</v>
      </c>
    </row>
    <row r="358" spans="1:8" ht="11.25">
      <c r="A358" s="111" t="s">
        <v>1392</v>
      </c>
      <c r="B358" s="112" t="s">
        <v>358</v>
      </c>
      <c r="C358" s="111" t="s">
        <v>313</v>
      </c>
      <c r="D358" s="111" t="s">
        <v>940</v>
      </c>
      <c r="E358" s="111"/>
      <c r="F358" s="111"/>
      <c r="G358" s="113">
        <v>3269</v>
      </c>
      <c r="H358" s="113">
        <v>3269</v>
      </c>
    </row>
    <row r="359" spans="1:8" ht="11.25">
      <c r="A359" s="111" t="s">
        <v>1393</v>
      </c>
      <c r="B359" s="112" t="s">
        <v>209</v>
      </c>
      <c r="C359" s="111" t="s">
        <v>313</v>
      </c>
      <c r="D359" s="111" t="s">
        <v>940</v>
      </c>
      <c r="E359" s="111" t="s">
        <v>9</v>
      </c>
      <c r="F359" s="111"/>
      <c r="G359" s="113">
        <v>3269</v>
      </c>
      <c r="H359" s="113">
        <v>3269</v>
      </c>
    </row>
    <row r="360" spans="1:8" ht="22.5">
      <c r="A360" s="111" t="s">
        <v>1394</v>
      </c>
      <c r="B360" s="112" t="s">
        <v>266</v>
      </c>
      <c r="C360" s="111" t="s">
        <v>313</v>
      </c>
      <c r="D360" s="111" t="s">
        <v>940</v>
      </c>
      <c r="E360" s="111" t="s">
        <v>29</v>
      </c>
      <c r="F360" s="111"/>
      <c r="G360" s="113">
        <v>3269</v>
      </c>
      <c r="H360" s="113">
        <v>3269</v>
      </c>
    </row>
    <row r="361" spans="1:8" ht="45">
      <c r="A361" s="111" t="s">
        <v>1395</v>
      </c>
      <c r="B361" s="112" t="s">
        <v>826</v>
      </c>
      <c r="C361" s="111" t="s">
        <v>313</v>
      </c>
      <c r="D361" s="111" t="s">
        <v>940</v>
      </c>
      <c r="E361" s="111" t="s">
        <v>827</v>
      </c>
      <c r="F361" s="111"/>
      <c r="G361" s="113">
        <v>2188.7</v>
      </c>
      <c r="H361" s="113">
        <v>2188.7</v>
      </c>
    </row>
    <row r="362" spans="1:8" ht="56.25">
      <c r="A362" s="111" t="s">
        <v>1396</v>
      </c>
      <c r="B362" s="117" t="s">
        <v>590</v>
      </c>
      <c r="C362" s="111" t="s">
        <v>313</v>
      </c>
      <c r="D362" s="111" t="s">
        <v>940</v>
      </c>
      <c r="E362" s="111" t="s">
        <v>591</v>
      </c>
      <c r="F362" s="111"/>
      <c r="G362" s="113">
        <v>1584</v>
      </c>
      <c r="H362" s="113">
        <v>1584</v>
      </c>
    </row>
    <row r="363" spans="1:8" ht="22.5">
      <c r="A363" s="111" t="s">
        <v>1397</v>
      </c>
      <c r="B363" s="112" t="s">
        <v>1021</v>
      </c>
      <c r="C363" s="111" t="s">
        <v>313</v>
      </c>
      <c r="D363" s="111" t="s">
        <v>940</v>
      </c>
      <c r="E363" s="111" t="s">
        <v>591</v>
      </c>
      <c r="F363" s="111" t="s">
        <v>306</v>
      </c>
      <c r="G363" s="113">
        <v>1584</v>
      </c>
      <c r="H363" s="113">
        <v>1584</v>
      </c>
    </row>
    <row r="364" spans="1:8" ht="11.25">
      <c r="A364" s="114" t="s">
        <v>1398</v>
      </c>
      <c r="B364" s="115" t="s">
        <v>307</v>
      </c>
      <c r="C364" s="114" t="s">
        <v>313</v>
      </c>
      <c r="D364" s="114" t="s">
        <v>940</v>
      </c>
      <c r="E364" s="114" t="s">
        <v>591</v>
      </c>
      <c r="F364" s="114" t="s">
        <v>308</v>
      </c>
      <c r="G364" s="116">
        <v>1584</v>
      </c>
      <c r="H364" s="116">
        <v>1584</v>
      </c>
    </row>
    <row r="365" spans="1:8" ht="93.75" customHeight="1">
      <c r="A365" s="111" t="s">
        <v>1399</v>
      </c>
      <c r="B365" s="117" t="s">
        <v>828</v>
      </c>
      <c r="C365" s="111" t="s">
        <v>313</v>
      </c>
      <c r="D365" s="111" t="s">
        <v>940</v>
      </c>
      <c r="E365" s="111" t="s">
        <v>592</v>
      </c>
      <c r="F365" s="111"/>
      <c r="G365" s="113">
        <v>604.7</v>
      </c>
      <c r="H365" s="113">
        <v>604.7</v>
      </c>
    </row>
    <row r="366" spans="1:8" ht="11.25">
      <c r="A366" s="111" t="s">
        <v>1400</v>
      </c>
      <c r="B366" s="112" t="s">
        <v>399</v>
      </c>
      <c r="C366" s="111" t="s">
        <v>313</v>
      </c>
      <c r="D366" s="111" t="s">
        <v>940</v>
      </c>
      <c r="E366" s="111" t="s">
        <v>592</v>
      </c>
      <c r="F366" s="111" t="s">
        <v>400</v>
      </c>
      <c r="G366" s="113">
        <v>604.7</v>
      </c>
      <c r="H366" s="113">
        <v>604.7</v>
      </c>
    </row>
    <row r="367" spans="1:8" ht="22.5">
      <c r="A367" s="114" t="s">
        <v>1401</v>
      </c>
      <c r="B367" s="115" t="s">
        <v>401</v>
      </c>
      <c r="C367" s="114" t="s">
        <v>313</v>
      </c>
      <c r="D367" s="114" t="s">
        <v>940</v>
      </c>
      <c r="E367" s="114" t="s">
        <v>592</v>
      </c>
      <c r="F367" s="114" t="s">
        <v>402</v>
      </c>
      <c r="G367" s="116">
        <v>604.7</v>
      </c>
      <c r="H367" s="116">
        <v>604.7</v>
      </c>
    </row>
    <row r="368" spans="1:8" ht="45">
      <c r="A368" s="111" t="s">
        <v>1928</v>
      </c>
      <c r="B368" s="112" t="s">
        <v>593</v>
      </c>
      <c r="C368" s="111" t="s">
        <v>313</v>
      </c>
      <c r="D368" s="111" t="s">
        <v>940</v>
      </c>
      <c r="E368" s="111" t="s">
        <v>30</v>
      </c>
      <c r="F368" s="111"/>
      <c r="G368" s="113">
        <v>20</v>
      </c>
      <c r="H368" s="113">
        <v>20</v>
      </c>
    </row>
    <row r="369" spans="1:8" ht="22.5">
      <c r="A369" s="111" t="s">
        <v>1402</v>
      </c>
      <c r="B369" s="112" t="s">
        <v>864</v>
      </c>
      <c r="C369" s="111" t="s">
        <v>313</v>
      </c>
      <c r="D369" s="111" t="s">
        <v>940</v>
      </c>
      <c r="E369" s="111" t="s">
        <v>30</v>
      </c>
      <c r="F369" s="111" t="s">
        <v>1023</v>
      </c>
      <c r="G369" s="113">
        <v>20</v>
      </c>
      <c r="H369" s="113">
        <v>20</v>
      </c>
    </row>
    <row r="370" spans="1:8" ht="22.5">
      <c r="A370" s="114" t="s">
        <v>1403</v>
      </c>
      <c r="B370" s="115" t="s">
        <v>1041</v>
      </c>
      <c r="C370" s="114" t="s">
        <v>313</v>
      </c>
      <c r="D370" s="114" t="s">
        <v>940</v>
      </c>
      <c r="E370" s="114" t="s">
        <v>30</v>
      </c>
      <c r="F370" s="114" t="s">
        <v>1024</v>
      </c>
      <c r="G370" s="116">
        <v>20</v>
      </c>
      <c r="H370" s="116">
        <v>20</v>
      </c>
    </row>
    <row r="371" spans="1:8" ht="56.25">
      <c r="A371" s="111" t="s">
        <v>1404</v>
      </c>
      <c r="B371" s="117" t="s">
        <v>92</v>
      </c>
      <c r="C371" s="111" t="s">
        <v>313</v>
      </c>
      <c r="D371" s="111" t="s">
        <v>940</v>
      </c>
      <c r="E371" s="111" t="s">
        <v>93</v>
      </c>
      <c r="F371" s="111"/>
      <c r="G371" s="113">
        <v>50</v>
      </c>
      <c r="H371" s="113">
        <v>50</v>
      </c>
    </row>
    <row r="372" spans="1:8" ht="22.5">
      <c r="A372" s="111" t="s">
        <v>1405</v>
      </c>
      <c r="B372" s="112" t="s">
        <v>864</v>
      </c>
      <c r="C372" s="111" t="s">
        <v>313</v>
      </c>
      <c r="D372" s="111" t="s">
        <v>940</v>
      </c>
      <c r="E372" s="111" t="s">
        <v>93</v>
      </c>
      <c r="F372" s="111" t="s">
        <v>1023</v>
      </c>
      <c r="G372" s="113">
        <v>50</v>
      </c>
      <c r="H372" s="113">
        <v>50</v>
      </c>
    </row>
    <row r="373" spans="1:8" ht="22.5">
      <c r="A373" s="114" t="s">
        <v>1406</v>
      </c>
      <c r="B373" s="115" t="s">
        <v>1041</v>
      </c>
      <c r="C373" s="114" t="s">
        <v>313</v>
      </c>
      <c r="D373" s="114" t="s">
        <v>940</v>
      </c>
      <c r="E373" s="114" t="s">
        <v>93</v>
      </c>
      <c r="F373" s="114" t="s">
        <v>1024</v>
      </c>
      <c r="G373" s="116">
        <v>50</v>
      </c>
      <c r="H373" s="116">
        <v>50</v>
      </c>
    </row>
    <row r="374" spans="1:8" ht="67.5">
      <c r="A374" s="111" t="s">
        <v>1407</v>
      </c>
      <c r="B374" s="117" t="s">
        <v>858</v>
      </c>
      <c r="C374" s="111" t="s">
        <v>313</v>
      </c>
      <c r="D374" s="111" t="s">
        <v>940</v>
      </c>
      <c r="E374" s="111" t="s">
        <v>594</v>
      </c>
      <c r="F374" s="111"/>
      <c r="G374" s="113">
        <v>740.3</v>
      </c>
      <c r="H374" s="113">
        <v>740.3</v>
      </c>
    </row>
    <row r="375" spans="1:8" ht="22.5">
      <c r="A375" s="111" t="s">
        <v>1408</v>
      </c>
      <c r="B375" s="112" t="s">
        <v>864</v>
      </c>
      <c r="C375" s="111" t="s">
        <v>313</v>
      </c>
      <c r="D375" s="111" t="s">
        <v>940</v>
      </c>
      <c r="E375" s="111" t="s">
        <v>594</v>
      </c>
      <c r="F375" s="111" t="s">
        <v>1023</v>
      </c>
      <c r="G375" s="113">
        <v>60.3</v>
      </c>
      <c r="H375" s="113">
        <v>60.3</v>
      </c>
    </row>
    <row r="376" spans="1:8" ht="22.5">
      <c r="A376" s="114" t="s">
        <v>1409</v>
      </c>
      <c r="B376" s="115" t="s">
        <v>1041</v>
      </c>
      <c r="C376" s="114" t="s">
        <v>313</v>
      </c>
      <c r="D376" s="114" t="s">
        <v>940</v>
      </c>
      <c r="E376" s="114" t="s">
        <v>594</v>
      </c>
      <c r="F376" s="114" t="s">
        <v>1024</v>
      </c>
      <c r="G376" s="116">
        <v>60.3</v>
      </c>
      <c r="H376" s="116">
        <v>60.3</v>
      </c>
    </row>
    <row r="377" spans="1:8" ht="22.5">
      <c r="A377" s="111" t="s">
        <v>1410</v>
      </c>
      <c r="B377" s="112" t="s">
        <v>1021</v>
      </c>
      <c r="C377" s="111" t="s">
        <v>313</v>
      </c>
      <c r="D377" s="111" t="s">
        <v>940</v>
      </c>
      <c r="E377" s="111" t="s">
        <v>594</v>
      </c>
      <c r="F377" s="111" t="s">
        <v>306</v>
      </c>
      <c r="G377" s="113">
        <v>680</v>
      </c>
      <c r="H377" s="113">
        <v>680</v>
      </c>
    </row>
    <row r="378" spans="1:8" ht="11.25">
      <c r="A378" s="114" t="s">
        <v>274</v>
      </c>
      <c r="B378" s="115" t="s">
        <v>307</v>
      </c>
      <c r="C378" s="114" t="s">
        <v>313</v>
      </c>
      <c r="D378" s="114" t="s">
        <v>940</v>
      </c>
      <c r="E378" s="114" t="s">
        <v>594</v>
      </c>
      <c r="F378" s="114" t="s">
        <v>308</v>
      </c>
      <c r="G378" s="116">
        <v>680</v>
      </c>
      <c r="H378" s="116">
        <v>680</v>
      </c>
    </row>
    <row r="379" spans="1:8" ht="112.5">
      <c r="A379" s="111" t="s">
        <v>1411</v>
      </c>
      <c r="B379" s="117" t="s">
        <v>829</v>
      </c>
      <c r="C379" s="111" t="s">
        <v>313</v>
      </c>
      <c r="D379" s="111" t="s">
        <v>940</v>
      </c>
      <c r="E379" s="111" t="s">
        <v>595</v>
      </c>
      <c r="F379" s="111"/>
      <c r="G379" s="113">
        <v>270</v>
      </c>
      <c r="H379" s="113">
        <v>270</v>
      </c>
    </row>
    <row r="380" spans="1:8" ht="11.25">
      <c r="A380" s="111" t="s">
        <v>1412</v>
      </c>
      <c r="B380" s="112" t="s">
        <v>399</v>
      </c>
      <c r="C380" s="111" t="s">
        <v>313</v>
      </c>
      <c r="D380" s="111" t="s">
        <v>940</v>
      </c>
      <c r="E380" s="111" t="s">
        <v>595</v>
      </c>
      <c r="F380" s="111" t="s">
        <v>400</v>
      </c>
      <c r="G380" s="113">
        <v>270</v>
      </c>
      <c r="H380" s="113">
        <v>270</v>
      </c>
    </row>
    <row r="381" spans="1:8" ht="22.5">
      <c r="A381" s="114" t="s">
        <v>1413</v>
      </c>
      <c r="B381" s="115" t="s">
        <v>401</v>
      </c>
      <c r="C381" s="114" t="s">
        <v>313</v>
      </c>
      <c r="D381" s="114" t="s">
        <v>940</v>
      </c>
      <c r="E381" s="114" t="s">
        <v>595</v>
      </c>
      <c r="F381" s="114" t="s">
        <v>402</v>
      </c>
      <c r="G381" s="116">
        <v>270</v>
      </c>
      <c r="H381" s="116">
        <v>270</v>
      </c>
    </row>
    <row r="382" spans="1:8" ht="11.25">
      <c r="A382" s="111" t="s">
        <v>1414</v>
      </c>
      <c r="B382" s="112" t="s">
        <v>941</v>
      </c>
      <c r="C382" s="111" t="s">
        <v>313</v>
      </c>
      <c r="D382" s="111" t="s">
        <v>942</v>
      </c>
      <c r="E382" s="111"/>
      <c r="F382" s="111"/>
      <c r="G382" s="113">
        <v>16498.8</v>
      </c>
      <c r="H382" s="113">
        <v>16498.8</v>
      </c>
    </row>
    <row r="383" spans="1:8" ht="11.25">
      <c r="A383" s="111" t="s">
        <v>1415</v>
      </c>
      <c r="B383" s="112" t="s">
        <v>209</v>
      </c>
      <c r="C383" s="111" t="s">
        <v>313</v>
      </c>
      <c r="D383" s="111" t="s">
        <v>942</v>
      </c>
      <c r="E383" s="111" t="s">
        <v>9</v>
      </c>
      <c r="F383" s="111"/>
      <c r="G383" s="113">
        <v>16498.8</v>
      </c>
      <c r="H383" s="113">
        <v>16498.8</v>
      </c>
    </row>
    <row r="384" spans="1:8" ht="22.5">
      <c r="A384" s="111" t="s">
        <v>1416</v>
      </c>
      <c r="B384" s="112" t="s">
        <v>267</v>
      </c>
      <c r="C384" s="111" t="s">
        <v>313</v>
      </c>
      <c r="D384" s="111" t="s">
        <v>942</v>
      </c>
      <c r="E384" s="111" t="s">
        <v>31</v>
      </c>
      <c r="F384" s="111"/>
      <c r="G384" s="113">
        <v>16498.8</v>
      </c>
      <c r="H384" s="113">
        <v>16498.8</v>
      </c>
    </row>
    <row r="385" spans="1:8" ht="45">
      <c r="A385" s="111" t="s">
        <v>1417</v>
      </c>
      <c r="B385" s="112" t="s">
        <v>596</v>
      </c>
      <c r="C385" s="111" t="s">
        <v>313</v>
      </c>
      <c r="D385" s="111" t="s">
        <v>942</v>
      </c>
      <c r="E385" s="111" t="s">
        <v>32</v>
      </c>
      <c r="F385" s="111"/>
      <c r="G385" s="113">
        <v>13334.9</v>
      </c>
      <c r="H385" s="113">
        <v>13334.9</v>
      </c>
    </row>
    <row r="386" spans="1:8" ht="45">
      <c r="A386" s="111" t="s">
        <v>1418</v>
      </c>
      <c r="B386" s="112" t="s">
        <v>239</v>
      </c>
      <c r="C386" s="111" t="s">
        <v>313</v>
      </c>
      <c r="D386" s="111" t="s">
        <v>942</v>
      </c>
      <c r="E386" s="111" t="s">
        <v>32</v>
      </c>
      <c r="F386" s="111" t="s">
        <v>240</v>
      </c>
      <c r="G386" s="113">
        <v>12294.7</v>
      </c>
      <c r="H386" s="113">
        <v>12294.7</v>
      </c>
    </row>
    <row r="387" spans="1:8" ht="11.25">
      <c r="A387" s="114" t="s">
        <v>1419</v>
      </c>
      <c r="B387" s="115" t="s">
        <v>866</v>
      </c>
      <c r="C387" s="114" t="s">
        <v>313</v>
      </c>
      <c r="D387" s="114" t="s">
        <v>942</v>
      </c>
      <c r="E387" s="114" t="s">
        <v>32</v>
      </c>
      <c r="F387" s="114" t="s">
        <v>392</v>
      </c>
      <c r="G387" s="116">
        <v>12294.7</v>
      </c>
      <c r="H387" s="116">
        <v>12294.7</v>
      </c>
    </row>
    <row r="388" spans="1:8" ht="22.5">
      <c r="A388" s="111" t="s">
        <v>1420</v>
      </c>
      <c r="B388" s="112" t="s">
        <v>864</v>
      </c>
      <c r="C388" s="111" t="s">
        <v>313</v>
      </c>
      <c r="D388" s="111" t="s">
        <v>942</v>
      </c>
      <c r="E388" s="111" t="s">
        <v>32</v>
      </c>
      <c r="F388" s="111" t="s">
        <v>1023</v>
      </c>
      <c r="G388" s="113">
        <v>1028.2</v>
      </c>
      <c r="H388" s="113">
        <v>1028.2</v>
      </c>
    </row>
    <row r="389" spans="1:8" ht="22.5">
      <c r="A389" s="114" t="s">
        <v>1421</v>
      </c>
      <c r="B389" s="115" t="s">
        <v>1041</v>
      </c>
      <c r="C389" s="114" t="s">
        <v>313</v>
      </c>
      <c r="D389" s="114" t="s">
        <v>942</v>
      </c>
      <c r="E389" s="114" t="s">
        <v>32</v>
      </c>
      <c r="F389" s="114" t="s">
        <v>1024</v>
      </c>
      <c r="G389" s="116">
        <v>1028.2</v>
      </c>
      <c r="H389" s="116">
        <v>1028.2</v>
      </c>
    </row>
    <row r="390" spans="1:8" ht="11.25">
      <c r="A390" s="111" t="s">
        <v>1422</v>
      </c>
      <c r="B390" s="112" t="s">
        <v>1032</v>
      </c>
      <c r="C390" s="111" t="s">
        <v>313</v>
      </c>
      <c r="D390" s="111" t="s">
        <v>942</v>
      </c>
      <c r="E390" s="111" t="s">
        <v>32</v>
      </c>
      <c r="F390" s="111" t="s">
        <v>1033</v>
      </c>
      <c r="G390" s="113">
        <v>12</v>
      </c>
      <c r="H390" s="113">
        <v>12</v>
      </c>
    </row>
    <row r="391" spans="1:8" ht="11.25">
      <c r="A391" s="114" t="s">
        <v>1423</v>
      </c>
      <c r="B391" s="115" t="s">
        <v>1034</v>
      </c>
      <c r="C391" s="114" t="s">
        <v>313</v>
      </c>
      <c r="D391" s="114" t="s">
        <v>942</v>
      </c>
      <c r="E391" s="114" t="s">
        <v>32</v>
      </c>
      <c r="F391" s="114" t="s">
        <v>1035</v>
      </c>
      <c r="G391" s="116">
        <v>12</v>
      </c>
      <c r="H391" s="116">
        <v>12</v>
      </c>
    </row>
    <row r="392" spans="1:8" ht="48.75" customHeight="1">
      <c r="A392" s="111" t="s">
        <v>1424</v>
      </c>
      <c r="B392" s="112" t="s">
        <v>597</v>
      </c>
      <c r="C392" s="111" t="s">
        <v>313</v>
      </c>
      <c r="D392" s="111" t="s">
        <v>942</v>
      </c>
      <c r="E392" s="111" t="s">
        <v>33</v>
      </c>
      <c r="F392" s="111"/>
      <c r="G392" s="113">
        <v>3163.9</v>
      </c>
      <c r="H392" s="113">
        <v>3163.9</v>
      </c>
    </row>
    <row r="393" spans="1:8" ht="45">
      <c r="A393" s="111" t="s">
        <v>1425</v>
      </c>
      <c r="B393" s="112" t="s">
        <v>239</v>
      </c>
      <c r="C393" s="111" t="s">
        <v>313</v>
      </c>
      <c r="D393" s="111" t="s">
        <v>942</v>
      </c>
      <c r="E393" s="111" t="s">
        <v>33</v>
      </c>
      <c r="F393" s="111" t="s">
        <v>240</v>
      </c>
      <c r="G393" s="113">
        <v>3148.9</v>
      </c>
      <c r="H393" s="113">
        <v>3148.9</v>
      </c>
    </row>
    <row r="394" spans="1:8" ht="22.5">
      <c r="A394" s="114" t="s">
        <v>1426</v>
      </c>
      <c r="B394" s="115" t="s">
        <v>1022</v>
      </c>
      <c r="C394" s="114" t="s">
        <v>313</v>
      </c>
      <c r="D394" s="114" t="s">
        <v>942</v>
      </c>
      <c r="E394" s="114" t="s">
        <v>33</v>
      </c>
      <c r="F394" s="114" t="s">
        <v>982</v>
      </c>
      <c r="G394" s="116">
        <v>3148.9</v>
      </c>
      <c r="H394" s="116">
        <v>3148.9</v>
      </c>
    </row>
    <row r="395" spans="1:8" ht="22.5">
      <c r="A395" s="111" t="s">
        <v>1427</v>
      </c>
      <c r="B395" s="112" t="s">
        <v>864</v>
      </c>
      <c r="C395" s="111" t="s">
        <v>313</v>
      </c>
      <c r="D395" s="111" t="s">
        <v>942</v>
      </c>
      <c r="E395" s="111" t="s">
        <v>33</v>
      </c>
      <c r="F395" s="111" t="s">
        <v>1023</v>
      </c>
      <c r="G395" s="113">
        <v>15</v>
      </c>
      <c r="H395" s="113">
        <v>15</v>
      </c>
    </row>
    <row r="396" spans="1:8" ht="22.5">
      <c r="A396" s="114" t="s">
        <v>1428</v>
      </c>
      <c r="B396" s="115" t="s">
        <v>1041</v>
      </c>
      <c r="C396" s="114" t="s">
        <v>313</v>
      </c>
      <c r="D396" s="114" t="s">
        <v>942</v>
      </c>
      <c r="E396" s="114" t="s">
        <v>33</v>
      </c>
      <c r="F396" s="114" t="s">
        <v>1024</v>
      </c>
      <c r="G396" s="116">
        <v>15</v>
      </c>
      <c r="H396" s="116">
        <v>15</v>
      </c>
    </row>
    <row r="397" spans="1:8" ht="11.25">
      <c r="A397" s="111" t="s">
        <v>1429</v>
      </c>
      <c r="B397" s="112" t="s">
        <v>205</v>
      </c>
      <c r="C397" s="111" t="s">
        <v>313</v>
      </c>
      <c r="D397" s="111" t="s">
        <v>952</v>
      </c>
      <c r="E397" s="111"/>
      <c r="F397" s="111"/>
      <c r="G397" s="113">
        <v>23128.8</v>
      </c>
      <c r="H397" s="113">
        <v>23128.8</v>
      </c>
    </row>
    <row r="398" spans="1:8" ht="11.25">
      <c r="A398" s="111" t="s">
        <v>1430</v>
      </c>
      <c r="B398" s="112" t="s">
        <v>957</v>
      </c>
      <c r="C398" s="111" t="s">
        <v>313</v>
      </c>
      <c r="D398" s="111" t="s">
        <v>958</v>
      </c>
      <c r="E398" s="111"/>
      <c r="F398" s="111"/>
      <c r="G398" s="113">
        <v>21609</v>
      </c>
      <c r="H398" s="113">
        <v>21609</v>
      </c>
    </row>
    <row r="399" spans="1:8" ht="11.25">
      <c r="A399" s="111" t="s">
        <v>1431</v>
      </c>
      <c r="B399" s="112" t="s">
        <v>209</v>
      </c>
      <c r="C399" s="111" t="s">
        <v>313</v>
      </c>
      <c r="D399" s="111" t="s">
        <v>958</v>
      </c>
      <c r="E399" s="111" t="s">
        <v>9</v>
      </c>
      <c r="F399" s="111"/>
      <c r="G399" s="113">
        <v>21609</v>
      </c>
      <c r="H399" s="113">
        <v>21609</v>
      </c>
    </row>
    <row r="400" spans="1:8" ht="22.5">
      <c r="A400" s="111" t="s">
        <v>1432</v>
      </c>
      <c r="B400" s="112" t="s">
        <v>406</v>
      </c>
      <c r="C400" s="111" t="s">
        <v>313</v>
      </c>
      <c r="D400" s="111" t="s">
        <v>958</v>
      </c>
      <c r="E400" s="111" t="s">
        <v>10</v>
      </c>
      <c r="F400" s="111"/>
      <c r="G400" s="113">
        <v>21609</v>
      </c>
      <c r="H400" s="113">
        <v>21609</v>
      </c>
    </row>
    <row r="401" spans="1:8" ht="102" customHeight="1">
      <c r="A401" s="111" t="s">
        <v>1433</v>
      </c>
      <c r="B401" s="117" t="s">
        <v>34</v>
      </c>
      <c r="C401" s="111" t="s">
        <v>313</v>
      </c>
      <c r="D401" s="111" t="s">
        <v>958</v>
      </c>
      <c r="E401" s="111" t="s">
        <v>35</v>
      </c>
      <c r="F401" s="111"/>
      <c r="G401" s="113">
        <v>114.5</v>
      </c>
      <c r="H401" s="113">
        <v>114.5</v>
      </c>
    </row>
    <row r="402" spans="1:8" ht="22.5">
      <c r="A402" s="111" t="s">
        <v>1434</v>
      </c>
      <c r="B402" s="112" t="s">
        <v>864</v>
      </c>
      <c r="C402" s="111" t="s">
        <v>313</v>
      </c>
      <c r="D402" s="111" t="s">
        <v>958</v>
      </c>
      <c r="E402" s="111" t="s">
        <v>35</v>
      </c>
      <c r="F402" s="111" t="s">
        <v>1023</v>
      </c>
      <c r="G402" s="113">
        <v>38</v>
      </c>
      <c r="H402" s="113">
        <v>38</v>
      </c>
    </row>
    <row r="403" spans="1:8" ht="22.5">
      <c r="A403" s="114" t="s">
        <v>1435</v>
      </c>
      <c r="B403" s="115" t="s">
        <v>1041</v>
      </c>
      <c r="C403" s="114" t="s">
        <v>313</v>
      </c>
      <c r="D403" s="114" t="s">
        <v>958</v>
      </c>
      <c r="E403" s="114" t="s">
        <v>35</v>
      </c>
      <c r="F403" s="114" t="s">
        <v>1024</v>
      </c>
      <c r="G403" s="116">
        <v>38</v>
      </c>
      <c r="H403" s="116">
        <v>38</v>
      </c>
    </row>
    <row r="404" spans="1:8" ht="22.5">
      <c r="A404" s="111" t="s">
        <v>1436</v>
      </c>
      <c r="B404" s="112" t="s">
        <v>1021</v>
      </c>
      <c r="C404" s="111" t="s">
        <v>313</v>
      </c>
      <c r="D404" s="111" t="s">
        <v>958</v>
      </c>
      <c r="E404" s="111" t="s">
        <v>35</v>
      </c>
      <c r="F404" s="111" t="s">
        <v>306</v>
      </c>
      <c r="G404" s="113">
        <v>76.5</v>
      </c>
      <c r="H404" s="113">
        <v>76.5</v>
      </c>
    </row>
    <row r="405" spans="1:8" ht="11.25">
      <c r="A405" s="114" t="s">
        <v>1437</v>
      </c>
      <c r="B405" s="115" t="s">
        <v>307</v>
      </c>
      <c r="C405" s="114" t="s">
        <v>313</v>
      </c>
      <c r="D405" s="114" t="s">
        <v>958</v>
      </c>
      <c r="E405" s="114" t="s">
        <v>35</v>
      </c>
      <c r="F405" s="114" t="s">
        <v>308</v>
      </c>
      <c r="G405" s="116">
        <v>76.5</v>
      </c>
      <c r="H405" s="116">
        <v>76.5</v>
      </c>
    </row>
    <row r="406" spans="1:8" ht="59.25" customHeight="1">
      <c r="A406" s="111" t="s">
        <v>1438</v>
      </c>
      <c r="B406" s="117" t="s">
        <v>859</v>
      </c>
      <c r="C406" s="111" t="s">
        <v>313</v>
      </c>
      <c r="D406" s="111" t="s">
        <v>958</v>
      </c>
      <c r="E406" s="111" t="s">
        <v>36</v>
      </c>
      <c r="F406" s="111"/>
      <c r="G406" s="113">
        <v>21494.5</v>
      </c>
      <c r="H406" s="113">
        <v>21494.5</v>
      </c>
    </row>
    <row r="407" spans="1:8" ht="22.5">
      <c r="A407" s="111" t="s">
        <v>1439</v>
      </c>
      <c r="B407" s="112" t="s">
        <v>864</v>
      </c>
      <c r="C407" s="111" t="s">
        <v>313</v>
      </c>
      <c r="D407" s="111" t="s">
        <v>958</v>
      </c>
      <c r="E407" s="111" t="s">
        <v>36</v>
      </c>
      <c r="F407" s="111" t="s">
        <v>1023</v>
      </c>
      <c r="G407" s="113">
        <v>1951.8</v>
      </c>
      <c r="H407" s="113">
        <v>1951.8</v>
      </c>
    </row>
    <row r="408" spans="1:8" ht="22.5">
      <c r="A408" s="114" t="s">
        <v>1440</v>
      </c>
      <c r="B408" s="115" t="s">
        <v>1041</v>
      </c>
      <c r="C408" s="114" t="s">
        <v>313</v>
      </c>
      <c r="D408" s="114" t="s">
        <v>958</v>
      </c>
      <c r="E408" s="114" t="s">
        <v>36</v>
      </c>
      <c r="F408" s="114" t="s">
        <v>1024</v>
      </c>
      <c r="G408" s="116">
        <v>1951.8</v>
      </c>
      <c r="H408" s="116">
        <v>1951.8</v>
      </c>
    </row>
    <row r="409" spans="1:8" ht="11.25">
      <c r="A409" s="111" t="s">
        <v>1441</v>
      </c>
      <c r="B409" s="112" t="s">
        <v>399</v>
      </c>
      <c r="C409" s="111" t="s">
        <v>313</v>
      </c>
      <c r="D409" s="111" t="s">
        <v>958</v>
      </c>
      <c r="E409" s="111" t="s">
        <v>36</v>
      </c>
      <c r="F409" s="111" t="s">
        <v>400</v>
      </c>
      <c r="G409" s="113">
        <v>589.4</v>
      </c>
      <c r="H409" s="113">
        <v>589.4</v>
      </c>
    </row>
    <row r="410" spans="1:8" ht="22.5">
      <c r="A410" s="114" t="s">
        <v>1442</v>
      </c>
      <c r="B410" s="115" t="s">
        <v>401</v>
      </c>
      <c r="C410" s="114" t="s">
        <v>313</v>
      </c>
      <c r="D410" s="114" t="s">
        <v>958</v>
      </c>
      <c r="E410" s="114" t="s">
        <v>36</v>
      </c>
      <c r="F410" s="114" t="s">
        <v>402</v>
      </c>
      <c r="G410" s="116">
        <v>589.4</v>
      </c>
      <c r="H410" s="116">
        <v>589.4</v>
      </c>
    </row>
    <row r="411" spans="1:8" ht="22.5">
      <c r="A411" s="111" t="s">
        <v>1443</v>
      </c>
      <c r="B411" s="112" t="s">
        <v>1021</v>
      </c>
      <c r="C411" s="111" t="s">
        <v>313</v>
      </c>
      <c r="D411" s="111" t="s">
        <v>958</v>
      </c>
      <c r="E411" s="111" t="s">
        <v>36</v>
      </c>
      <c r="F411" s="111" t="s">
        <v>306</v>
      </c>
      <c r="G411" s="113">
        <v>18953.3</v>
      </c>
      <c r="H411" s="113">
        <v>18953.3</v>
      </c>
    </row>
    <row r="412" spans="1:8" ht="11.25">
      <c r="A412" s="114" t="s">
        <v>1444</v>
      </c>
      <c r="B412" s="115" t="s">
        <v>307</v>
      </c>
      <c r="C412" s="114" t="s">
        <v>313</v>
      </c>
      <c r="D412" s="114" t="s">
        <v>958</v>
      </c>
      <c r="E412" s="114" t="s">
        <v>36</v>
      </c>
      <c r="F412" s="114" t="s">
        <v>308</v>
      </c>
      <c r="G412" s="116">
        <v>18953.3</v>
      </c>
      <c r="H412" s="116">
        <v>18953.3</v>
      </c>
    </row>
    <row r="413" spans="1:8" ht="11.25">
      <c r="A413" s="111" t="s">
        <v>1445</v>
      </c>
      <c r="B413" s="112" t="s">
        <v>959</v>
      </c>
      <c r="C413" s="111" t="s">
        <v>313</v>
      </c>
      <c r="D413" s="111" t="s">
        <v>960</v>
      </c>
      <c r="E413" s="111"/>
      <c r="F413" s="111"/>
      <c r="G413" s="113">
        <v>1519.8</v>
      </c>
      <c r="H413" s="113">
        <v>1519.8</v>
      </c>
    </row>
    <row r="414" spans="1:8" ht="11.25">
      <c r="A414" s="111" t="s">
        <v>1446</v>
      </c>
      <c r="B414" s="112" t="s">
        <v>209</v>
      </c>
      <c r="C414" s="111" t="s">
        <v>313</v>
      </c>
      <c r="D414" s="111" t="s">
        <v>960</v>
      </c>
      <c r="E414" s="111" t="s">
        <v>9</v>
      </c>
      <c r="F414" s="111"/>
      <c r="G414" s="113">
        <v>1519.8</v>
      </c>
      <c r="H414" s="113">
        <v>1519.8</v>
      </c>
    </row>
    <row r="415" spans="1:8" ht="22.5">
      <c r="A415" s="111" t="s">
        <v>1447</v>
      </c>
      <c r="B415" s="112" t="s">
        <v>406</v>
      </c>
      <c r="C415" s="111" t="s">
        <v>313</v>
      </c>
      <c r="D415" s="111" t="s">
        <v>960</v>
      </c>
      <c r="E415" s="111" t="s">
        <v>10</v>
      </c>
      <c r="F415" s="111"/>
      <c r="G415" s="113">
        <v>1519.8</v>
      </c>
      <c r="H415" s="113">
        <v>1519.8</v>
      </c>
    </row>
    <row r="416" spans="1:8" ht="59.25" customHeight="1">
      <c r="A416" s="111" t="s">
        <v>1448</v>
      </c>
      <c r="B416" s="117" t="s">
        <v>37</v>
      </c>
      <c r="C416" s="111" t="s">
        <v>313</v>
      </c>
      <c r="D416" s="111" t="s">
        <v>960</v>
      </c>
      <c r="E416" s="111" t="s">
        <v>38</v>
      </c>
      <c r="F416" s="111"/>
      <c r="G416" s="113">
        <v>1519.8</v>
      </c>
      <c r="H416" s="113">
        <v>1519.8</v>
      </c>
    </row>
    <row r="417" spans="1:8" ht="22.5">
      <c r="A417" s="111" t="s">
        <v>1449</v>
      </c>
      <c r="B417" s="112" t="s">
        <v>864</v>
      </c>
      <c r="C417" s="111" t="s">
        <v>313</v>
      </c>
      <c r="D417" s="111" t="s">
        <v>960</v>
      </c>
      <c r="E417" s="111" t="s">
        <v>38</v>
      </c>
      <c r="F417" s="111" t="s">
        <v>1023</v>
      </c>
      <c r="G417" s="113">
        <v>15.1</v>
      </c>
      <c r="H417" s="113">
        <v>15.1</v>
      </c>
    </row>
    <row r="418" spans="1:8" ht="22.5">
      <c r="A418" s="114" t="s">
        <v>2</v>
      </c>
      <c r="B418" s="115" t="s">
        <v>1041</v>
      </c>
      <c r="C418" s="114" t="s">
        <v>313</v>
      </c>
      <c r="D418" s="114" t="s">
        <v>960</v>
      </c>
      <c r="E418" s="114" t="s">
        <v>38</v>
      </c>
      <c r="F418" s="114" t="s">
        <v>1024</v>
      </c>
      <c r="G418" s="116">
        <v>15.1</v>
      </c>
      <c r="H418" s="116">
        <v>15.1</v>
      </c>
    </row>
    <row r="419" spans="1:8" ht="11.25">
      <c r="A419" s="111" t="s">
        <v>1450</v>
      </c>
      <c r="B419" s="112" t="s">
        <v>399</v>
      </c>
      <c r="C419" s="111" t="s">
        <v>313</v>
      </c>
      <c r="D419" s="111" t="s">
        <v>960</v>
      </c>
      <c r="E419" s="111" t="s">
        <v>38</v>
      </c>
      <c r="F419" s="111" t="s">
        <v>400</v>
      </c>
      <c r="G419" s="113">
        <v>1504.7</v>
      </c>
      <c r="H419" s="113">
        <v>1504.7</v>
      </c>
    </row>
    <row r="420" spans="1:8" ht="22.5">
      <c r="A420" s="114" t="s">
        <v>1451</v>
      </c>
      <c r="B420" s="115" t="s">
        <v>401</v>
      </c>
      <c r="C420" s="114" t="s">
        <v>313</v>
      </c>
      <c r="D420" s="114" t="s">
        <v>960</v>
      </c>
      <c r="E420" s="114" t="s">
        <v>38</v>
      </c>
      <c r="F420" s="114" t="s">
        <v>402</v>
      </c>
      <c r="G420" s="116">
        <v>1504.7</v>
      </c>
      <c r="H420" s="116">
        <v>1504.7</v>
      </c>
    </row>
    <row r="421" spans="1:8" ht="11.25">
      <c r="A421" s="111" t="s">
        <v>1452</v>
      </c>
      <c r="B421" s="112" t="s">
        <v>897</v>
      </c>
      <c r="C421" s="111" t="s">
        <v>895</v>
      </c>
      <c r="D421" s="111"/>
      <c r="E421" s="111"/>
      <c r="F421" s="111"/>
      <c r="G421" s="113">
        <v>99217.6</v>
      </c>
      <c r="H421" s="113">
        <v>96857.6</v>
      </c>
    </row>
    <row r="422" spans="1:8" ht="11.25">
      <c r="A422" s="111" t="s">
        <v>1453</v>
      </c>
      <c r="B422" s="112" t="s">
        <v>280</v>
      </c>
      <c r="C422" s="111" t="s">
        <v>895</v>
      </c>
      <c r="D422" s="111" t="s">
        <v>1000</v>
      </c>
      <c r="E422" s="111"/>
      <c r="F422" s="111"/>
      <c r="G422" s="113">
        <v>7557.8</v>
      </c>
      <c r="H422" s="113">
        <v>7557.8</v>
      </c>
    </row>
    <row r="423" spans="1:8" ht="25.5" customHeight="1">
      <c r="A423" s="111" t="s">
        <v>1454</v>
      </c>
      <c r="B423" s="112" t="s">
        <v>1005</v>
      </c>
      <c r="C423" s="111" t="s">
        <v>895</v>
      </c>
      <c r="D423" s="111" t="s">
        <v>1006</v>
      </c>
      <c r="E423" s="111"/>
      <c r="F423" s="111"/>
      <c r="G423" s="113">
        <v>6833.1</v>
      </c>
      <c r="H423" s="113">
        <v>6833.1</v>
      </c>
    </row>
    <row r="424" spans="1:8" ht="22.5">
      <c r="A424" s="111" t="s">
        <v>1455</v>
      </c>
      <c r="B424" s="112" t="s">
        <v>218</v>
      </c>
      <c r="C424" s="111" t="s">
        <v>895</v>
      </c>
      <c r="D424" s="111" t="s">
        <v>1006</v>
      </c>
      <c r="E424" s="111" t="s">
        <v>39</v>
      </c>
      <c r="F424" s="111"/>
      <c r="G424" s="113">
        <v>6833.1</v>
      </c>
      <c r="H424" s="113">
        <v>6833.1</v>
      </c>
    </row>
    <row r="425" spans="1:8" ht="22.5">
      <c r="A425" s="111" t="s">
        <v>1456</v>
      </c>
      <c r="B425" s="112" t="s">
        <v>219</v>
      </c>
      <c r="C425" s="111" t="s">
        <v>895</v>
      </c>
      <c r="D425" s="111" t="s">
        <v>1006</v>
      </c>
      <c r="E425" s="111" t="s">
        <v>40</v>
      </c>
      <c r="F425" s="111"/>
      <c r="G425" s="113">
        <v>6833.1</v>
      </c>
      <c r="H425" s="113">
        <v>6833.1</v>
      </c>
    </row>
    <row r="426" spans="1:8" ht="56.25">
      <c r="A426" s="111" t="s">
        <v>1457</v>
      </c>
      <c r="B426" s="112" t="s">
        <v>220</v>
      </c>
      <c r="C426" s="111" t="s">
        <v>895</v>
      </c>
      <c r="D426" s="111" t="s">
        <v>1006</v>
      </c>
      <c r="E426" s="111" t="s">
        <v>41</v>
      </c>
      <c r="F426" s="111"/>
      <c r="G426" s="113">
        <v>6833.1</v>
      </c>
      <c r="H426" s="113">
        <v>6833.1</v>
      </c>
    </row>
    <row r="427" spans="1:8" ht="45">
      <c r="A427" s="111" t="s">
        <v>1458</v>
      </c>
      <c r="B427" s="112" t="s">
        <v>239</v>
      </c>
      <c r="C427" s="111" t="s">
        <v>895</v>
      </c>
      <c r="D427" s="111" t="s">
        <v>1006</v>
      </c>
      <c r="E427" s="111" t="s">
        <v>41</v>
      </c>
      <c r="F427" s="111" t="s">
        <v>240</v>
      </c>
      <c r="G427" s="113">
        <v>4374</v>
      </c>
      <c r="H427" s="113">
        <v>4374</v>
      </c>
    </row>
    <row r="428" spans="1:8" ht="22.5">
      <c r="A428" s="114" t="s">
        <v>4</v>
      </c>
      <c r="B428" s="115" t="s">
        <v>1022</v>
      </c>
      <c r="C428" s="114" t="s">
        <v>895</v>
      </c>
      <c r="D428" s="114" t="s">
        <v>1006</v>
      </c>
      <c r="E428" s="114" t="s">
        <v>41</v>
      </c>
      <c r="F428" s="114" t="s">
        <v>982</v>
      </c>
      <c r="G428" s="116">
        <v>4374</v>
      </c>
      <c r="H428" s="116">
        <v>4374</v>
      </c>
    </row>
    <row r="429" spans="1:8" ht="22.5">
      <c r="A429" s="111" t="s">
        <v>1459</v>
      </c>
      <c r="B429" s="112" t="s">
        <v>864</v>
      </c>
      <c r="C429" s="111" t="s">
        <v>895</v>
      </c>
      <c r="D429" s="111" t="s">
        <v>1006</v>
      </c>
      <c r="E429" s="111" t="s">
        <v>41</v>
      </c>
      <c r="F429" s="111" t="s">
        <v>1023</v>
      </c>
      <c r="G429" s="113">
        <v>2458.1</v>
      </c>
      <c r="H429" s="113">
        <v>2458.1</v>
      </c>
    </row>
    <row r="430" spans="1:8" ht="22.5">
      <c r="A430" s="114" t="s">
        <v>1460</v>
      </c>
      <c r="B430" s="115" t="s">
        <v>1041</v>
      </c>
      <c r="C430" s="114" t="s">
        <v>895</v>
      </c>
      <c r="D430" s="114" t="s">
        <v>1006</v>
      </c>
      <c r="E430" s="114" t="s">
        <v>41</v>
      </c>
      <c r="F430" s="114" t="s">
        <v>1024</v>
      </c>
      <c r="G430" s="116">
        <v>2458.1</v>
      </c>
      <c r="H430" s="116">
        <v>2458.1</v>
      </c>
    </row>
    <row r="431" spans="1:8" ht="11.25">
      <c r="A431" s="111" t="s">
        <v>1461</v>
      </c>
      <c r="B431" s="112" t="s">
        <v>1032</v>
      </c>
      <c r="C431" s="111" t="s">
        <v>895</v>
      </c>
      <c r="D431" s="111" t="s">
        <v>1006</v>
      </c>
      <c r="E431" s="111" t="s">
        <v>41</v>
      </c>
      <c r="F431" s="111" t="s">
        <v>1033</v>
      </c>
      <c r="G431" s="113">
        <v>1</v>
      </c>
      <c r="H431" s="113">
        <v>1</v>
      </c>
    </row>
    <row r="432" spans="1:8" ht="11.25">
      <c r="A432" s="114" t="s">
        <v>1462</v>
      </c>
      <c r="B432" s="115" t="s">
        <v>1034</v>
      </c>
      <c r="C432" s="114" t="s">
        <v>895</v>
      </c>
      <c r="D432" s="114" t="s">
        <v>1006</v>
      </c>
      <c r="E432" s="114" t="s">
        <v>41</v>
      </c>
      <c r="F432" s="114" t="s">
        <v>1035</v>
      </c>
      <c r="G432" s="116">
        <v>1</v>
      </c>
      <c r="H432" s="116">
        <v>1</v>
      </c>
    </row>
    <row r="433" spans="1:8" ht="11.25">
      <c r="A433" s="111" t="s">
        <v>1463</v>
      </c>
      <c r="B433" s="112" t="s">
        <v>242</v>
      </c>
      <c r="C433" s="111" t="s">
        <v>895</v>
      </c>
      <c r="D433" s="111" t="s">
        <v>993</v>
      </c>
      <c r="E433" s="111"/>
      <c r="F433" s="111"/>
      <c r="G433" s="113">
        <v>724.7</v>
      </c>
      <c r="H433" s="113">
        <v>724.7</v>
      </c>
    </row>
    <row r="434" spans="1:8" ht="11.25">
      <c r="A434" s="111" t="s">
        <v>1464</v>
      </c>
      <c r="B434" s="112" t="s">
        <v>1028</v>
      </c>
      <c r="C434" s="111" t="s">
        <v>895</v>
      </c>
      <c r="D434" s="111" t="s">
        <v>993</v>
      </c>
      <c r="E434" s="111" t="s">
        <v>291</v>
      </c>
      <c r="F434" s="111"/>
      <c r="G434" s="113">
        <v>724.7</v>
      </c>
      <c r="H434" s="113">
        <v>724.7</v>
      </c>
    </row>
    <row r="435" spans="1:8" ht="22.5">
      <c r="A435" s="111" t="s">
        <v>1465</v>
      </c>
      <c r="B435" s="112" t="s">
        <v>420</v>
      </c>
      <c r="C435" s="111" t="s">
        <v>895</v>
      </c>
      <c r="D435" s="111" t="s">
        <v>993</v>
      </c>
      <c r="E435" s="111" t="s">
        <v>42</v>
      </c>
      <c r="F435" s="111"/>
      <c r="G435" s="113">
        <v>724.7</v>
      </c>
      <c r="H435" s="113">
        <v>724.7</v>
      </c>
    </row>
    <row r="436" spans="1:8" ht="33.75">
      <c r="A436" s="111" t="s">
        <v>1466</v>
      </c>
      <c r="B436" s="112" t="s">
        <v>421</v>
      </c>
      <c r="C436" s="111" t="s">
        <v>895</v>
      </c>
      <c r="D436" s="111" t="s">
        <v>993</v>
      </c>
      <c r="E436" s="111" t="s">
        <v>43</v>
      </c>
      <c r="F436" s="111"/>
      <c r="G436" s="113">
        <v>74.7</v>
      </c>
      <c r="H436" s="113">
        <v>74.7</v>
      </c>
    </row>
    <row r="437" spans="1:8" ht="11.25">
      <c r="A437" s="111" t="s">
        <v>1467</v>
      </c>
      <c r="B437" s="112" t="s">
        <v>438</v>
      </c>
      <c r="C437" s="111" t="s">
        <v>895</v>
      </c>
      <c r="D437" s="111" t="s">
        <v>993</v>
      </c>
      <c r="E437" s="111" t="s">
        <v>43</v>
      </c>
      <c r="F437" s="111" t="s">
        <v>574</v>
      </c>
      <c r="G437" s="113">
        <v>74.7</v>
      </c>
      <c r="H437" s="113">
        <v>74.7</v>
      </c>
    </row>
    <row r="438" spans="1:8" ht="11.25">
      <c r="A438" s="114" t="s">
        <v>1468</v>
      </c>
      <c r="B438" s="115" t="s">
        <v>443</v>
      </c>
      <c r="C438" s="114" t="s">
        <v>895</v>
      </c>
      <c r="D438" s="114" t="s">
        <v>993</v>
      </c>
      <c r="E438" s="114" t="s">
        <v>43</v>
      </c>
      <c r="F438" s="114" t="s">
        <v>442</v>
      </c>
      <c r="G438" s="116">
        <v>74.7</v>
      </c>
      <c r="H438" s="116">
        <v>74.7</v>
      </c>
    </row>
    <row r="439" spans="1:8" ht="33.75">
      <c r="A439" s="111" t="s">
        <v>1469</v>
      </c>
      <c r="B439" s="112" t="s">
        <v>836</v>
      </c>
      <c r="C439" s="111" t="s">
        <v>895</v>
      </c>
      <c r="D439" s="111" t="s">
        <v>993</v>
      </c>
      <c r="E439" s="111" t="s">
        <v>837</v>
      </c>
      <c r="F439" s="111"/>
      <c r="G439" s="113">
        <v>650</v>
      </c>
      <c r="H439" s="113">
        <v>650</v>
      </c>
    </row>
    <row r="440" spans="1:8" ht="45">
      <c r="A440" s="111" t="s">
        <v>1470</v>
      </c>
      <c r="B440" s="112" t="s">
        <v>239</v>
      </c>
      <c r="C440" s="111" t="s">
        <v>895</v>
      </c>
      <c r="D440" s="111" t="s">
        <v>993</v>
      </c>
      <c r="E440" s="111" t="s">
        <v>837</v>
      </c>
      <c r="F440" s="111" t="s">
        <v>240</v>
      </c>
      <c r="G440" s="113">
        <v>650</v>
      </c>
      <c r="H440" s="113">
        <v>650</v>
      </c>
    </row>
    <row r="441" spans="1:8" ht="11.25">
      <c r="A441" s="114" t="s">
        <v>1471</v>
      </c>
      <c r="B441" s="115" t="s">
        <v>866</v>
      </c>
      <c r="C441" s="114" t="s">
        <v>895</v>
      </c>
      <c r="D441" s="114" t="s">
        <v>993</v>
      </c>
      <c r="E441" s="114" t="s">
        <v>837</v>
      </c>
      <c r="F441" s="114" t="s">
        <v>392</v>
      </c>
      <c r="G441" s="116">
        <v>650</v>
      </c>
      <c r="H441" s="116">
        <v>650</v>
      </c>
    </row>
    <row r="442" spans="1:8" ht="11.25">
      <c r="A442" s="111" t="s">
        <v>1472</v>
      </c>
      <c r="B442" s="112" t="s">
        <v>435</v>
      </c>
      <c r="C442" s="111" t="s">
        <v>895</v>
      </c>
      <c r="D442" s="111" t="s">
        <v>930</v>
      </c>
      <c r="E442" s="111"/>
      <c r="F442" s="111"/>
      <c r="G442" s="113">
        <v>120</v>
      </c>
      <c r="H442" s="113">
        <v>120</v>
      </c>
    </row>
    <row r="443" spans="1:8" ht="11.25">
      <c r="A443" s="111" t="s">
        <v>1473</v>
      </c>
      <c r="B443" s="112" t="s">
        <v>1016</v>
      </c>
      <c r="C443" s="111" t="s">
        <v>895</v>
      </c>
      <c r="D443" s="111" t="s">
        <v>1017</v>
      </c>
      <c r="E443" s="111"/>
      <c r="F443" s="111"/>
      <c r="G443" s="113">
        <v>120</v>
      </c>
      <c r="H443" s="113">
        <v>120</v>
      </c>
    </row>
    <row r="444" spans="1:8" ht="11.25">
      <c r="A444" s="111" t="s">
        <v>1474</v>
      </c>
      <c r="B444" s="112" t="s">
        <v>1028</v>
      </c>
      <c r="C444" s="111" t="s">
        <v>895</v>
      </c>
      <c r="D444" s="111" t="s">
        <v>1017</v>
      </c>
      <c r="E444" s="111" t="s">
        <v>291</v>
      </c>
      <c r="F444" s="111"/>
      <c r="G444" s="113">
        <v>120</v>
      </c>
      <c r="H444" s="113">
        <v>120</v>
      </c>
    </row>
    <row r="445" spans="1:8" ht="22.5">
      <c r="A445" s="111" t="s">
        <v>1475</v>
      </c>
      <c r="B445" s="112" t="s">
        <v>420</v>
      </c>
      <c r="C445" s="111" t="s">
        <v>895</v>
      </c>
      <c r="D445" s="111" t="s">
        <v>1017</v>
      </c>
      <c r="E445" s="111" t="s">
        <v>42</v>
      </c>
      <c r="F445" s="111"/>
      <c r="G445" s="113">
        <v>120</v>
      </c>
      <c r="H445" s="113">
        <v>120</v>
      </c>
    </row>
    <row r="446" spans="1:8" ht="33.75">
      <c r="A446" s="111" t="s">
        <v>1476</v>
      </c>
      <c r="B446" s="112" t="s">
        <v>383</v>
      </c>
      <c r="C446" s="111" t="s">
        <v>895</v>
      </c>
      <c r="D446" s="111" t="s">
        <v>1017</v>
      </c>
      <c r="E446" s="111" t="s">
        <v>839</v>
      </c>
      <c r="F446" s="111"/>
      <c r="G446" s="113">
        <v>120</v>
      </c>
      <c r="H446" s="113">
        <v>120</v>
      </c>
    </row>
    <row r="447" spans="1:8" ht="11.25">
      <c r="A447" s="111" t="s">
        <v>1477</v>
      </c>
      <c r="B447" s="112" t="s">
        <v>438</v>
      </c>
      <c r="C447" s="111" t="s">
        <v>895</v>
      </c>
      <c r="D447" s="111" t="s">
        <v>1017</v>
      </c>
      <c r="E447" s="111" t="s">
        <v>839</v>
      </c>
      <c r="F447" s="111" t="s">
        <v>574</v>
      </c>
      <c r="G447" s="113">
        <v>120</v>
      </c>
      <c r="H447" s="113">
        <v>120</v>
      </c>
    </row>
    <row r="448" spans="1:8" ht="11.25">
      <c r="A448" s="114" t="s">
        <v>340</v>
      </c>
      <c r="B448" s="115" t="s">
        <v>998</v>
      </c>
      <c r="C448" s="114" t="s">
        <v>895</v>
      </c>
      <c r="D448" s="114" t="s">
        <v>1017</v>
      </c>
      <c r="E448" s="114" t="s">
        <v>839</v>
      </c>
      <c r="F448" s="114" t="s">
        <v>439</v>
      </c>
      <c r="G448" s="116">
        <v>120</v>
      </c>
      <c r="H448" s="116">
        <v>120</v>
      </c>
    </row>
    <row r="449" spans="1:8" ht="22.5">
      <c r="A449" s="111" t="s">
        <v>1478</v>
      </c>
      <c r="B449" s="112" t="s">
        <v>361</v>
      </c>
      <c r="C449" s="111" t="s">
        <v>895</v>
      </c>
      <c r="D449" s="111" t="s">
        <v>1013</v>
      </c>
      <c r="E449" s="111"/>
      <c r="F449" s="111"/>
      <c r="G449" s="113">
        <v>250</v>
      </c>
      <c r="H449" s="113">
        <v>250</v>
      </c>
    </row>
    <row r="450" spans="1:8" ht="22.5">
      <c r="A450" s="111" t="s">
        <v>1479</v>
      </c>
      <c r="B450" s="112" t="s">
        <v>362</v>
      </c>
      <c r="C450" s="111" t="s">
        <v>895</v>
      </c>
      <c r="D450" s="111" t="s">
        <v>1014</v>
      </c>
      <c r="E450" s="111"/>
      <c r="F450" s="111"/>
      <c r="G450" s="113">
        <v>250</v>
      </c>
      <c r="H450" s="113">
        <v>250</v>
      </c>
    </row>
    <row r="451" spans="1:8" ht="22.5">
      <c r="A451" s="111" t="s">
        <v>1480</v>
      </c>
      <c r="B451" s="112" t="s">
        <v>218</v>
      </c>
      <c r="C451" s="111" t="s">
        <v>895</v>
      </c>
      <c r="D451" s="111" t="s">
        <v>1014</v>
      </c>
      <c r="E451" s="111" t="s">
        <v>39</v>
      </c>
      <c r="F451" s="111"/>
      <c r="G451" s="113">
        <v>250</v>
      </c>
      <c r="H451" s="113">
        <v>250</v>
      </c>
    </row>
    <row r="452" spans="1:8" ht="11.25">
      <c r="A452" s="111" t="s">
        <v>1481</v>
      </c>
      <c r="B452" s="112" t="s">
        <v>424</v>
      </c>
      <c r="C452" s="111" t="s">
        <v>895</v>
      </c>
      <c r="D452" s="111" t="s">
        <v>1014</v>
      </c>
      <c r="E452" s="111" t="s">
        <v>840</v>
      </c>
      <c r="F452" s="111"/>
      <c r="G452" s="113">
        <v>250</v>
      </c>
      <c r="H452" s="113">
        <v>250</v>
      </c>
    </row>
    <row r="453" spans="1:8" ht="36.75" customHeight="1">
      <c r="A453" s="111" t="s">
        <v>1482</v>
      </c>
      <c r="B453" s="112" t="s">
        <v>425</v>
      </c>
      <c r="C453" s="111" t="s">
        <v>895</v>
      </c>
      <c r="D453" s="111" t="s">
        <v>1014</v>
      </c>
      <c r="E453" s="111" t="s">
        <v>841</v>
      </c>
      <c r="F453" s="111"/>
      <c r="G453" s="113">
        <v>250</v>
      </c>
      <c r="H453" s="113">
        <v>250</v>
      </c>
    </row>
    <row r="454" spans="1:8" ht="11.25">
      <c r="A454" s="111" t="s">
        <v>1483</v>
      </c>
      <c r="B454" s="112" t="s">
        <v>426</v>
      </c>
      <c r="C454" s="111" t="s">
        <v>895</v>
      </c>
      <c r="D454" s="111" t="s">
        <v>1014</v>
      </c>
      <c r="E454" s="111" t="s">
        <v>841</v>
      </c>
      <c r="F454" s="111" t="s">
        <v>427</v>
      </c>
      <c r="G454" s="113">
        <v>250</v>
      </c>
      <c r="H454" s="113">
        <v>250</v>
      </c>
    </row>
    <row r="455" spans="1:8" ht="11.25">
      <c r="A455" s="114" t="s">
        <v>1484</v>
      </c>
      <c r="B455" s="115" t="s">
        <v>428</v>
      </c>
      <c r="C455" s="114" t="s">
        <v>895</v>
      </c>
      <c r="D455" s="114" t="s">
        <v>1014</v>
      </c>
      <c r="E455" s="114" t="s">
        <v>841</v>
      </c>
      <c r="F455" s="114" t="s">
        <v>429</v>
      </c>
      <c r="G455" s="116">
        <v>250</v>
      </c>
      <c r="H455" s="116">
        <v>250</v>
      </c>
    </row>
    <row r="456" spans="1:8" ht="33.75">
      <c r="A456" s="111" t="s">
        <v>1485</v>
      </c>
      <c r="B456" s="112" t="s">
        <v>363</v>
      </c>
      <c r="C456" s="111" t="s">
        <v>895</v>
      </c>
      <c r="D456" s="111" t="s">
        <v>1015</v>
      </c>
      <c r="E456" s="111"/>
      <c r="F456" s="111"/>
      <c r="G456" s="113">
        <v>91289.8</v>
      </c>
      <c r="H456" s="113">
        <v>88929.8</v>
      </c>
    </row>
    <row r="457" spans="1:8" ht="26.25" customHeight="1">
      <c r="A457" s="111" t="s">
        <v>1486</v>
      </c>
      <c r="B457" s="112" t="s">
        <v>364</v>
      </c>
      <c r="C457" s="111" t="s">
        <v>895</v>
      </c>
      <c r="D457" s="111" t="s">
        <v>565</v>
      </c>
      <c r="E457" s="111"/>
      <c r="F457" s="111"/>
      <c r="G457" s="113">
        <v>54576.5</v>
      </c>
      <c r="H457" s="113">
        <v>51903.4</v>
      </c>
    </row>
    <row r="458" spans="1:8" ht="22.5">
      <c r="A458" s="111" t="s">
        <v>1487</v>
      </c>
      <c r="B458" s="112" t="s">
        <v>218</v>
      </c>
      <c r="C458" s="111" t="s">
        <v>895</v>
      </c>
      <c r="D458" s="111" t="s">
        <v>565</v>
      </c>
      <c r="E458" s="111" t="s">
        <v>39</v>
      </c>
      <c r="F458" s="111"/>
      <c r="G458" s="113">
        <v>54576.5</v>
      </c>
      <c r="H458" s="113">
        <v>51903.4</v>
      </c>
    </row>
    <row r="459" spans="1:8" ht="33.75" customHeight="1">
      <c r="A459" s="111" t="s">
        <v>1488</v>
      </c>
      <c r="B459" s="112" t="s">
        <v>430</v>
      </c>
      <c r="C459" s="111" t="s">
        <v>895</v>
      </c>
      <c r="D459" s="111" t="s">
        <v>565</v>
      </c>
      <c r="E459" s="111" t="s">
        <v>842</v>
      </c>
      <c r="F459" s="111"/>
      <c r="G459" s="113">
        <v>54576.5</v>
      </c>
      <c r="H459" s="113">
        <v>51903.4</v>
      </c>
    </row>
    <row r="460" spans="1:8" ht="70.5" customHeight="1">
      <c r="A460" s="111" t="s">
        <v>1489</v>
      </c>
      <c r="B460" s="117" t="s">
        <v>431</v>
      </c>
      <c r="C460" s="111" t="s">
        <v>895</v>
      </c>
      <c r="D460" s="111" t="s">
        <v>565</v>
      </c>
      <c r="E460" s="111" t="s">
        <v>843</v>
      </c>
      <c r="F460" s="111"/>
      <c r="G460" s="113">
        <v>14429.8</v>
      </c>
      <c r="H460" s="113">
        <v>14429.8</v>
      </c>
    </row>
    <row r="461" spans="1:8" ht="11.25">
      <c r="A461" s="111" t="s">
        <v>1490</v>
      </c>
      <c r="B461" s="112" t="s">
        <v>438</v>
      </c>
      <c r="C461" s="111" t="s">
        <v>895</v>
      </c>
      <c r="D461" s="111" t="s">
        <v>565</v>
      </c>
      <c r="E461" s="111" t="s">
        <v>843</v>
      </c>
      <c r="F461" s="111" t="s">
        <v>574</v>
      </c>
      <c r="G461" s="113">
        <v>14429.8</v>
      </c>
      <c r="H461" s="113">
        <v>14429.8</v>
      </c>
    </row>
    <row r="462" spans="1:8" ht="11.25">
      <c r="A462" s="114" t="s">
        <v>1491</v>
      </c>
      <c r="B462" s="115" t="s">
        <v>899</v>
      </c>
      <c r="C462" s="114" t="s">
        <v>895</v>
      </c>
      <c r="D462" s="114" t="s">
        <v>565</v>
      </c>
      <c r="E462" s="114" t="s">
        <v>843</v>
      </c>
      <c r="F462" s="114" t="s">
        <v>432</v>
      </c>
      <c r="G462" s="116">
        <v>14429.8</v>
      </c>
      <c r="H462" s="116">
        <v>14429.8</v>
      </c>
    </row>
    <row r="463" spans="1:8" ht="69" customHeight="1">
      <c r="A463" s="111" t="s">
        <v>1492</v>
      </c>
      <c r="B463" s="117" t="s">
        <v>433</v>
      </c>
      <c r="C463" s="111" t="s">
        <v>895</v>
      </c>
      <c r="D463" s="111" t="s">
        <v>565</v>
      </c>
      <c r="E463" s="111" t="s">
        <v>844</v>
      </c>
      <c r="F463" s="111"/>
      <c r="G463" s="113">
        <v>40146.7</v>
      </c>
      <c r="H463" s="113">
        <v>37473.6</v>
      </c>
    </row>
    <row r="464" spans="1:8" ht="11.25">
      <c r="A464" s="111" t="s">
        <v>1493</v>
      </c>
      <c r="B464" s="112" t="s">
        <v>438</v>
      </c>
      <c r="C464" s="111" t="s">
        <v>895</v>
      </c>
      <c r="D464" s="111" t="s">
        <v>565</v>
      </c>
      <c r="E464" s="111" t="s">
        <v>844</v>
      </c>
      <c r="F464" s="111" t="s">
        <v>574</v>
      </c>
      <c r="G464" s="113">
        <v>40146.7</v>
      </c>
      <c r="H464" s="113">
        <v>37473.6</v>
      </c>
    </row>
    <row r="465" spans="1:8" ht="11.25">
      <c r="A465" s="114" t="s">
        <v>1494</v>
      </c>
      <c r="B465" s="115" t="s">
        <v>899</v>
      </c>
      <c r="C465" s="114" t="s">
        <v>895</v>
      </c>
      <c r="D465" s="114" t="s">
        <v>565</v>
      </c>
      <c r="E465" s="114" t="s">
        <v>844</v>
      </c>
      <c r="F465" s="114" t="s">
        <v>432</v>
      </c>
      <c r="G465" s="116">
        <v>40146.7</v>
      </c>
      <c r="H465" s="116">
        <v>37473.6</v>
      </c>
    </row>
    <row r="466" spans="1:8" ht="11.25">
      <c r="A466" s="111" t="s">
        <v>1495</v>
      </c>
      <c r="B466" s="112" t="s">
        <v>365</v>
      </c>
      <c r="C466" s="111" t="s">
        <v>895</v>
      </c>
      <c r="D466" s="111" t="s">
        <v>450</v>
      </c>
      <c r="E466" s="111"/>
      <c r="F466" s="111"/>
      <c r="G466" s="113">
        <v>36713.3</v>
      </c>
      <c r="H466" s="113">
        <v>37026.4</v>
      </c>
    </row>
    <row r="467" spans="1:8" ht="22.5">
      <c r="A467" s="111" t="s">
        <v>1496</v>
      </c>
      <c r="B467" s="112" t="s">
        <v>218</v>
      </c>
      <c r="C467" s="111" t="s">
        <v>895</v>
      </c>
      <c r="D467" s="111" t="s">
        <v>450</v>
      </c>
      <c r="E467" s="111" t="s">
        <v>39</v>
      </c>
      <c r="F467" s="111"/>
      <c r="G467" s="113">
        <v>36713.3</v>
      </c>
      <c r="H467" s="113">
        <v>37026.4</v>
      </c>
    </row>
    <row r="468" spans="1:8" ht="35.25" customHeight="1">
      <c r="A468" s="111" t="s">
        <v>1497</v>
      </c>
      <c r="B468" s="112" t="s">
        <v>430</v>
      </c>
      <c r="C468" s="111" t="s">
        <v>895</v>
      </c>
      <c r="D468" s="111" t="s">
        <v>450</v>
      </c>
      <c r="E468" s="111" t="s">
        <v>842</v>
      </c>
      <c r="F468" s="111"/>
      <c r="G468" s="113">
        <v>36713.3</v>
      </c>
      <c r="H468" s="113">
        <v>37026.4</v>
      </c>
    </row>
    <row r="469" spans="1:8" ht="69" customHeight="1">
      <c r="A469" s="111" t="s">
        <v>1498</v>
      </c>
      <c r="B469" s="117" t="s">
        <v>845</v>
      </c>
      <c r="C469" s="111" t="s">
        <v>895</v>
      </c>
      <c r="D469" s="111" t="s">
        <v>450</v>
      </c>
      <c r="E469" s="111" t="s">
        <v>846</v>
      </c>
      <c r="F469" s="111"/>
      <c r="G469" s="113">
        <v>36713.3</v>
      </c>
      <c r="H469" s="113">
        <v>37026.4</v>
      </c>
    </row>
    <row r="470" spans="1:8" ht="11.25">
      <c r="A470" s="111" t="s">
        <v>1499</v>
      </c>
      <c r="B470" s="112" t="s">
        <v>438</v>
      </c>
      <c r="C470" s="111" t="s">
        <v>895</v>
      </c>
      <c r="D470" s="111" t="s">
        <v>450</v>
      </c>
      <c r="E470" s="111" t="s">
        <v>846</v>
      </c>
      <c r="F470" s="111" t="s">
        <v>574</v>
      </c>
      <c r="G470" s="113">
        <v>36713.3</v>
      </c>
      <c r="H470" s="113">
        <v>37026.4</v>
      </c>
    </row>
    <row r="471" spans="1:8" ht="11.25">
      <c r="A471" s="114" t="s">
        <v>1500</v>
      </c>
      <c r="B471" s="115" t="s">
        <v>998</v>
      </c>
      <c r="C471" s="114" t="s">
        <v>895</v>
      </c>
      <c r="D471" s="114" t="s">
        <v>450</v>
      </c>
      <c r="E471" s="114" t="s">
        <v>846</v>
      </c>
      <c r="F471" s="114" t="s">
        <v>439</v>
      </c>
      <c r="G471" s="116">
        <v>36713.3</v>
      </c>
      <c r="H471" s="116">
        <v>37026.4</v>
      </c>
    </row>
    <row r="472" spans="1:8" ht="22.5">
      <c r="A472" s="111" t="s">
        <v>1501</v>
      </c>
      <c r="B472" s="112" t="s">
        <v>949</v>
      </c>
      <c r="C472" s="111" t="s">
        <v>314</v>
      </c>
      <c r="D472" s="111"/>
      <c r="E472" s="111"/>
      <c r="F472" s="111"/>
      <c r="G472" s="113">
        <v>18988.9</v>
      </c>
      <c r="H472" s="113">
        <v>18988.9</v>
      </c>
    </row>
    <row r="473" spans="1:8" ht="11.25">
      <c r="A473" s="111" t="s">
        <v>1502</v>
      </c>
      <c r="B473" s="112" t="s">
        <v>205</v>
      </c>
      <c r="C473" s="111" t="s">
        <v>314</v>
      </c>
      <c r="D473" s="111" t="s">
        <v>952</v>
      </c>
      <c r="E473" s="111"/>
      <c r="F473" s="111"/>
      <c r="G473" s="113">
        <v>18988.9</v>
      </c>
      <c r="H473" s="113">
        <v>18988.9</v>
      </c>
    </row>
    <row r="474" spans="1:8" ht="11.25">
      <c r="A474" s="111" t="s">
        <v>1503</v>
      </c>
      <c r="B474" s="112" t="s">
        <v>953</v>
      </c>
      <c r="C474" s="111" t="s">
        <v>314</v>
      </c>
      <c r="D474" s="111" t="s">
        <v>954</v>
      </c>
      <c r="E474" s="111"/>
      <c r="F474" s="111"/>
      <c r="G474" s="113">
        <v>410</v>
      </c>
      <c r="H474" s="113">
        <v>410</v>
      </c>
    </row>
    <row r="475" spans="1:8" ht="22.5">
      <c r="A475" s="111" t="s">
        <v>1504</v>
      </c>
      <c r="B475" s="112" t="s">
        <v>1074</v>
      </c>
      <c r="C475" s="111" t="s">
        <v>314</v>
      </c>
      <c r="D475" s="111" t="s">
        <v>954</v>
      </c>
      <c r="E475" s="111" t="s">
        <v>847</v>
      </c>
      <c r="F475" s="111"/>
      <c r="G475" s="113">
        <v>410</v>
      </c>
      <c r="H475" s="113">
        <v>410</v>
      </c>
    </row>
    <row r="476" spans="1:8" ht="22.5">
      <c r="A476" s="111" t="s">
        <v>1505</v>
      </c>
      <c r="B476" s="112" t="s">
        <v>221</v>
      </c>
      <c r="C476" s="111" t="s">
        <v>314</v>
      </c>
      <c r="D476" s="111" t="s">
        <v>954</v>
      </c>
      <c r="E476" s="111" t="s">
        <v>848</v>
      </c>
      <c r="F476" s="111"/>
      <c r="G476" s="113">
        <v>410</v>
      </c>
      <c r="H476" s="113">
        <v>410</v>
      </c>
    </row>
    <row r="477" spans="1:8" ht="56.25">
      <c r="A477" s="111" t="s">
        <v>1506</v>
      </c>
      <c r="B477" s="112" t="s">
        <v>849</v>
      </c>
      <c r="C477" s="111" t="s">
        <v>314</v>
      </c>
      <c r="D477" s="111" t="s">
        <v>954</v>
      </c>
      <c r="E477" s="111" t="s">
        <v>850</v>
      </c>
      <c r="F477" s="111"/>
      <c r="G477" s="113">
        <v>410</v>
      </c>
      <c r="H477" s="113">
        <v>410</v>
      </c>
    </row>
    <row r="478" spans="1:8" ht="11.25">
      <c r="A478" s="111" t="s">
        <v>1507</v>
      </c>
      <c r="B478" s="112" t="s">
        <v>399</v>
      </c>
      <c r="C478" s="111" t="s">
        <v>314</v>
      </c>
      <c r="D478" s="111" t="s">
        <v>954</v>
      </c>
      <c r="E478" s="111" t="s">
        <v>850</v>
      </c>
      <c r="F478" s="111" t="s">
        <v>400</v>
      </c>
      <c r="G478" s="113">
        <v>410</v>
      </c>
      <c r="H478" s="113">
        <v>410</v>
      </c>
    </row>
    <row r="479" spans="1:8" ht="11.25">
      <c r="A479" s="114" t="s">
        <v>1508</v>
      </c>
      <c r="B479" s="115" t="s">
        <v>222</v>
      </c>
      <c r="C479" s="114" t="s">
        <v>314</v>
      </c>
      <c r="D479" s="114" t="s">
        <v>954</v>
      </c>
      <c r="E479" s="114" t="s">
        <v>850</v>
      </c>
      <c r="F479" s="114" t="s">
        <v>223</v>
      </c>
      <c r="G479" s="116">
        <v>410</v>
      </c>
      <c r="H479" s="116">
        <v>410</v>
      </c>
    </row>
    <row r="480" spans="1:8" ht="11.25">
      <c r="A480" s="111" t="s">
        <v>1509</v>
      </c>
      <c r="B480" s="112" t="s">
        <v>955</v>
      </c>
      <c r="C480" s="111" t="s">
        <v>314</v>
      </c>
      <c r="D480" s="111" t="s">
        <v>956</v>
      </c>
      <c r="E480" s="111"/>
      <c r="F480" s="111"/>
      <c r="G480" s="113">
        <v>10997.6</v>
      </c>
      <c r="H480" s="113">
        <v>10997.6</v>
      </c>
    </row>
    <row r="481" spans="1:8" ht="22.5">
      <c r="A481" s="111" t="s">
        <v>1510</v>
      </c>
      <c r="B481" s="112" t="s">
        <v>1074</v>
      </c>
      <c r="C481" s="111" t="s">
        <v>314</v>
      </c>
      <c r="D481" s="111" t="s">
        <v>956</v>
      </c>
      <c r="E481" s="111" t="s">
        <v>847</v>
      </c>
      <c r="F481" s="111"/>
      <c r="G481" s="113">
        <v>10997.6</v>
      </c>
      <c r="H481" s="113">
        <v>10997.6</v>
      </c>
    </row>
    <row r="482" spans="1:8" ht="22.5">
      <c r="A482" s="111" t="s">
        <v>1511</v>
      </c>
      <c r="B482" s="112" t="s">
        <v>224</v>
      </c>
      <c r="C482" s="111" t="s">
        <v>314</v>
      </c>
      <c r="D482" s="111" t="s">
        <v>956</v>
      </c>
      <c r="E482" s="111" t="s">
        <v>851</v>
      </c>
      <c r="F482" s="111"/>
      <c r="G482" s="113">
        <v>10997.6</v>
      </c>
      <c r="H482" s="113">
        <v>10997.6</v>
      </c>
    </row>
    <row r="483" spans="1:8" ht="78.75">
      <c r="A483" s="111" t="s">
        <v>1512</v>
      </c>
      <c r="B483" s="117" t="s">
        <v>852</v>
      </c>
      <c r="C483" s="111" t="s">
        <v>314</v>
      </c>
      <c r="D483" s="111" t="s">
        <v>956</v>
      </c>
      <c r="E483" s="111" t="s">
        <v>853</v>
      </c>
      <c r="F483" s="111"/>
      <c r="G483" s="113">
        <v>10997.6</v>
      </c>
      <c r="H483" s="113">
        <v>10997.6</v>
      </c>
    </row>
    <row r="484" spans="1:8" ht="22.5">
      <c r="A484" s="111" t="s">
        <v>1513</v>
      </c>
      <c r="B484" s="112" t="s">
        <v>1021</v>
      </c>
      <c r="C484" s="111" t="s">
        <v>314</v>
      </c>
      <c r="D484" s="111" t="s">
        <v>956</v>
      </c>
      <c r="E484" s="111" t="s">
        <v>853</v>
      </c>
      <c r="F484" s="111" t="s">
        <v>306</v>
      </c>
      <c r="G484" s="113">
        <v>10997.6</v>
      </c>
      <c r="H484" s="113">
        <v>10997.6</v>
      </c>
    </row>
    <row r="485" spans="1:8" ht="11.25">
      <c r="A485" s="114" t="s">
        <v>1514</v>
      </c>
      <c r="B485" s="115" t="s">
        <v>307</v>
      </c>
      <c r="C485" s="114" t="s">
        <v>314</v>
      </c>
      <c r="D485" s="114" t="s">
        <v>956</v>
      </c>
      <c r="E485" s="114" t="s">
        <v>853</v>
      </c>
      <c r="F485" s="114" t="s">
        <v>308</v>
      </c>
      <c r="G485" s="116">
        <v>10997.6</v>
      </c>
      <c r="H485" s="116">
        <v>10997.6</v>
      </c>
    </row>
    <row r="486" spans="1:8" ht="11.25">
      <c r="A486" s="111" t="s">
        <v>1515</v>
      </c>
      <c r="B486" s="112" t="s">
        <v>957</v>
      </c>
      <c r="C486" s="111" t="s">
        <v>314</v>
      </c>
      <c r="D486" s="111" t="s">
        <v>958</v>
      </c>
      <c r="E486" s="111"/>
      <c r="F486" s="111"/>
      <c r="G486" s="113">
        <v>173.3</v>
      </c>
      <c r="H486" s="113">
        <v>173.3</v>
      </c>
    </row>
    <row r="487" spans="1:8" ht="22.5">
      <c r="A487" s="111" t="s">
        <v>1516</v>
      </c>
      <c r="B487" s="112" t="s">
        <v>1074</v>
      </c>
      <c r="C487" s="111" t="s">
        <v>314</v>
      </c>
      <c r="D487" s="111" t="s">
        <v>958</v>
      </c>
      <c r="E487" s="111" t="s">
        <v>847</v>
      </c>
      <c r="F487" s="111"/>
      <c r="G487" s="113">
        <v>173.3</v>
      </c>
      <c r="H487" s="113">
        <v>173.3</v>
      </c>
    </row>
    <row r="488" spans="1:8" ht="11.25">
      <c r="A488" s="111" t="s">
        <v>1517</v>
      </c>
      <c r="B488" s="112" t="s">
        <v>444</v>
      </c>
      <c r="C488" s="111" t="s">
        <v>314</v>
      </c>
      <c r="D488" s="111" t="s">
        <v>958</v>
      </c>
      <c r="E488" s="111" t="s">
        <v>854</v>
      </c>
      <c r="F488" s="111"/>
      <c r="G488" s="113">
        <v>173.3</v>
      </c>
      <c r="H488" s="113">
        <v>173.3</v>
      </c>
    </row>
    <row r="489" spans="1:8" ht="101.25">
      <c r="A489" s="111" t="s">
        <v>1518</v>
      </c>
      <c r="B489" s="117" t="s">
        <v>598</v>
      </c>
      <c r="C489" s="111" t="s">
        <v>314</v>
      </c>
      <c r="D489" s="111" t="s">
        <v>958</v>
      </c>
      <c r="E489" s="111" t="s">
        <v>599</v>
      </c>
      <c r="F489" s="111"/>
      <c r="G489" s="113">
        <v>173.3</v>
      </c>
      <c r="H489" s="113">
        <v>173.3</v>
      </c>
    </row>
    <row r="490" spans="1:8" ht="22.5">
      <c r="A490" s="111" t="s">
        <v>1519</v>
      </c>
      <c r="B490" s="112" t="s">
        <v>864</v>
      </c>
      <c r="C490" s="111" t="s">
        <v>314</v>
      </c>
      <c r="D490" s="111" t="s">
        <v>958</v>
      </c>
      <c r="E490" s="111" t="s">
        <v>599</v>
      </c>
      <c r="F490" s="111" t="s">
        <v>1023</v>
      </c>
      <c r="G490" s="113">
        <v>173.3</v>
      </c>
      <c r="H490" s="113">
        <v>173.3</v>
      </c>
    </row>
    <row r="491" spans="1:8" ht="22.5">
      <c r="A491" s="114" t="s">
        <v>1520</v>
      </c>
      <c r="B491" s="115" t="s">
        <v>1041</v>
      </c>
      <c r="C491" s="114" t="s">
        <v>314</v>
      </c>
      <c r="D491" s="114" t="s">
        <v>958</v>
      </c>
      <c r="E491" s="114" t="s">
        <v>599</v>
      </c>
      <c r="F491" s="114" t="s">
        <v>1024</v>
      </c>
      <c r="G491" s="116">
        <v>173.3</v>
      </c>
      <c r="H491" s="116">
        <v>173.3</v>
      </c>
    </row>
    <row r="492" spans="1:8" ht="11.25">
      <c r="A492" s="111" t="s">
        <v>1521</v>
      </c>
      <c r="B492" s="112" t="s">
        <v>1008</v>
      </c>
      <c r="C492" s="111" t="s">
        <v>314</v>
      </c>
      <c r="D492" s="111" t="s">
        <v>1009</v>
      </c>
      <c r="E492" s="111"/>
      <c r="F492" s="111"/>
      <c r="G492" s="113">
        <v>7408</v>
      </c>
      <c r="H492" s="113">
        <v>7408</v>
      </c>
    </row>
    <row r="493" spans="1:8" ht="22.5">
      <c r="A493" s="111" t="s">
        <v>1522</v>
      </c>
      <c r="B493" s="112" t="s">
        <v>1074</v>
      </c>
      <c r="C493" s="111" t="s">
        <v>314</v>
      </c>
      <c r="D493" s="111" t="s">
        <v>1009</v>
      </c>
      <c r="E493" s="111" t="s">
        <v>847</v>
      </c>
      <c r="F493" s="111"/>
      <c r="G493" s="113">
        <v>7408</v>
      </c>
      <c r="H493" s="113">
        <v>7408</v>
      </c>
    </row>
    <row r="494" spans="1:8" ht="22.5">
      <c r="A494" s="111" t="s">
        <v>1523</v>
      </c>
      <c r="B494" s="112" t="s">
        <v>219</v>
      </c>
      <c r="C494" s="111" t="s">
        <v>314</v>
      </c>
      <c r="D494" s="111" t="s">
        <v>1009</v>
      </c>
      <c r="E494" s="111" t="s">
        <v>855</v>
      </c>
      <c r="F494" s="111"/>
      <c r="G494" s="113">
        <v>7408</v>
      </c>
      <c r="H494" s="113">
        <v>7408</v>
      </c>
    </row>
    <row r="495" spans="1:8" ht="67.5">
      <c r="A495" s="111" t="s">
        <v>1524</v>
      </c>
      <c r="B495" s="117" t="s">
        <v>600</v>
      </c>
      <c r="C495" s="111" t="s">
        <v>314</v>
      </c>
      <c r="D495" s="111" t="s">
        <v>1009</v>
      </c>
      <c r="E495" s="111" t="s">
        <v>856</v>
      </c>
      <c r="F495" s="111"/>
      <c r="G495" s="113">
        <v>7408</v>
      </c>
      <c r="H495" s="113">
        <v>7408</v>
      </c>
    </row>
    <row r="496" spans="1:8" ht="45">
      <c r="A496" s="111" t="s">
        <v>1525</v>
      </c>
      <c r="B496" s="112" t="s">
        <v>239</v>
      </c>
      <c r="C496" s="111" t="s">
        <v>314</v>
      </c>
      <c r="D496" s="111" t="s">
        <v>1009</v>
      </c>
      <c r="E496" s="111" t="s">
        <v>856</v>
      </c>
      <c r="F496" s="111" t="s">
        <v>240</v>
      </c>
      <c r="G496" s="113">
        <v>6542.8</v>
      </c>
      <c r="H496" s="113">
        <v>6543.1</v>
      </c>
    </row>
    <row r="497" spans="1:8" ht="22.5">
      <c r="A497" s="114" t="s">
        <v>1526</v>
      </c>
      <c r="B497" s="115" t="s">
        <v>1022</v>
      </c>
      <c r="C497" s="114" t="s">
        <v>314</v>
      </c>
      <c r="D497" s="114" t="s">
        <v>1009</v>
      </c>
      <c r="E497" s="114" t="s">
        <v>856</v>
      </c>
      <c r="F497" s="114" t="s">
        <v>982</v>
      </c>
      <c r="G497" s="116">
        <v>6542.8</v>
      </c>
      <c r="H497" s="116">
        <v>6543.1</v>
      </c>
    </row>
    <row r="498" spans="1:8" ht="22.5">
      <c r="A498" s="111" t="s">
        <v>1527</v>
      </c>
      <c r="B498" s="112" t="s">
        <v>864</v>
      </c>
      <c r="C498" s="111" t="s">
        <v>314</v>
      </c>
      <c r="D498" s="111" t="s">
        <v>1009</v>
      </c>
      <c r="E498" s="111" t="s">
        <v>856</v>
      </c>
      <c r="F498" s="111" t="s">
        <v>1023</v>
      </c>
      <c r="G498" s="113">
        <v>865.2</v>
      </c>
      <c r="H498" s="113">
        <v>864.9</v>
      </c>
    </row>
    <row r="499" spans="1:8" ht="22.5">
      <c r="A499" s="114" t="s">
        <v>1528</v>
      </c>
      <c r="B499" s="115" t="s">
        <v>1041</v>
      </c>
      <c r="C499" s="114" t="s">
        <v>314</v>
      </c>
      <c r="D499" s="114" t="s">
        <v>1009</v>
      </c>
      <c r="E499" s="114" t="s">
        <v>856</v>
      </c>
      <c r="F499" s="114" t="s">
        <v>1024</v>
      </c>
      <c r="G499" s="116">
        <v>865.2</v>
      </c>
      <c r="H499" s="116">
        <v>864.9</v>
      </c>
    </row>
    <row r="500" spans="1:8" ht="11.25">
      <c r="A500" s="121" t="s">
        <v>1529</v>
      </c>
      <c r="B500" s="122" t="s">
        <v>366</v>
      </c>
      <c r="C500" s="121"/>
      <c r="D500" s="121"/>
      <c r="E500" s="121"/>
      <c r="F500" s="121"/>
      <c r="G500" s="123">
        <v>8005</v>
      </c>
      <c r="H500" s="123">
        <v>16150</v>
      </c>
    </row>
    <row r="501" spans="1:8" ht="11.25">
      <c r="A501" s="118" t="s">
        <v>1530</v>
      </c>
      <c r="B501" s="126" t="s">
        <v>279</v>
      </c>
      <c r="C501" s="124"/>
      <c r="D501" s="124"/>
      <c r="E501" s="124"/>
      <c r="F501" s="127"/>
      <c r="G501" s="125">
        <f>736170+G500</f>
        <v>744175</v>
      </c>
      <c r="H501" s="125">
        <f>764019.8+H500</f>
        <v>780169.8</v>
      </c>
    </row>
  </sheetData>
  <sheetProtection/>
  <mergeCells count="17">
    <mergeCell ref="A12:H12"/>
    <mergeCell ref="A16:A17"/>
    <mergeCell ref="B16:B17"/>
    <mergeCell ref="C16:C17"/>
    <mergeCell ref="D16:D17"/>
    <mergeCell ref="E16:E17"/>
    <mergeCell ref="F16:F17"/>
    <mergeCell ref="G16:G17"/>
    <mergeCell ref="H16:H17"/>
    <mergeCell ref="A9:G9"/>
    <mergeCell ref="A11:H11"/>
    <mergeCell ref="A1:H1"/>
    <mergeCell ref="A2:H2"/>
    <mergeCell ref="A3:H3"/>
    <mergeCell ref="A6:H6"/>
    <mergeCell ref="A7:H7"/>
    <mergeCell ref="A8:H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F99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375" style="45" customWidth="1"/>
    <col min="2" max="2" width="60.75390625" style="45" customWidth="1"/>
    <col min="3" max="3" width="12.75390625" style="45" customWidth="1"/>
    <col min="4" max="4" width="7.75390625" style="45" customWidth="1"/>
    <col min="5" max="5" width="7.375" style="45" customWidth="1"/>
    <col min="6" max="6" width="9.25390625" style="45" customWidth="1"/>
    <col min="7" max="7" width="8.875" style="45" customWidth="1"/>
    <col min="8" max="16384" width="9.125" style="45" customWidth="1"/>
  </cols>
  <sheetData>
    <row r="1" spans="1:6" ht="12">
      <c r="A1" s="158" t="s">
        <v>107</v>
      </c>
      <c r="B1" s="158"/>
      <c r="C1" s="158"/>
      <c r="D1" s="158"/>
      <c r="E1" s="158"/>
      <c r="F1" s="158"/>
    </row>
    <row r="2" spans="1:6" ht="12">
      <c r="A2" s="158" t="s">
        <v>254</v>
      </c>
      <c r="B2" s="158"/>
      <c r="C2" s="158"/>
      <c r="D2" s="158"/>
      <c r="E2" s="158"/>
      <c r="F2" s="158"/>
    </row>
    <row r="3" spans="1:6" ht="12.75">
      <c r="A3" s="155" t="s">
        <v>176</v>
      </c>
      <c r="B3" s="155"/>
      <c r="C3" s="155"/>
      <c r="D3" s="155"/>
      <c r="E3" s="155"/>
      <c r="F3" s="155"/>
    </row>
    <row r="4" spans="1:6" ht="12">
      <c r="A4" s="82"/>
      <c r="B4" s="82"/>
      <c r="C4" s="82"/>
      <c r="D4" s="82"/>
      <c r="E4" s="82"/>
      <c r="F4" s="82"/>
    </row>
    <row r="5" spans="1:6" ht="12">
      <c r="A5" s="83"/>
      <c r="B5" s="83"/>
      <c r="C5" s="83"/>
      <c r="D5" s="83"/>
      <c r="E5" s="84"/>
      <c r="F5" s="84"/>
    </row>
    <row r="6" spans="1:6" ht="12">
      <c r="A6" s="158" t="s">
        <v>606</v>
      </c>
      <c r="B6" s="158"/>
      <c r="C6" s="158"/>
      <c r="D6" s="158"/>
      <c r="E6" s="158"/>
      <c r="F6" s="158"/>
    </row>
    <row r="7" spans="1:6" ht="12">
      <c r="A7" s="158" t="s">
        <v>254</v>
      </c>
      <c r="B7" s="158"/>
      <c r="C7" s="158"/>
      <c r="D7" s="158"/>
      <c r="E7" s="158"/>
      <c r="F7" s="158"/>
    </row>
    <row r="8" spans="1:6" ht="12">
      <c r="A8" s="158" t="s">
        <v>1118</v>
      </c>
      <c r="B8" s="158"/>
      <c r="C8" s="158"/>
      <c r="D8" s="158"/>
      <c r="E8" s="158"/>
      <c r="F8" s="158"/>
    </row>
    <row r="10" spans="1:6" ht="15.75">
      <c r="A10" s="145" t="s">
        <v>106</v>
      </c>
      <c r="B10" s="145"/>
      <c r="C10" s="145"/>
      <c r="D10" s="145"/>
      <c r="E10" s="145"/>
      <c r="F10" s="145"/>
    </row>
    <row r="11" spans="1:6" ht="15.75">
      <c r="A11" s="145" t="s">
        <v>105</v>
      </c>
      <c r="B11" s="145"/>
      <c r="C11" s="145"/>
      <c r="D11" s="145"/>
      <c r="E11" s="145"/>
      <c r="F11" s="145"/>
    </row>
    <row r="12" spans="1:6" ht="15.75">
      <c r="A12" s="145" t="s">
        <v>1020</v>
      </c>
      <c r="B12" s="145"/>
      <c r="C12" s="145"/>
      <c r="D12" s="145"/>
      <c r="E12" s="145"/>
      <c r="F12" s="145"/>
    </row>
    <row r="13" spans="1:6" ht="15.75">
      <c r="A13" s="145" t="s">
        <v>602</v>
      </c>
      <c r="B13" s="145"/>
      <c r="C13" s="145"/>
      <c r="D13" s="145"/>
      <c r="E13" s="145"/>
      <c r="F13" s="145"/>
    </row>
    <row r="15" ht="11.25">
      <c r="F15" s="46" t="s">
        <v>892</v>
      </c>
    </row>
    <row r="16" spans="1:6" ht="11.25">
      <c r="A16" s="165" t="s">
        <v>878</v>
      </c>
      <c r="B16" s="165" t="s">
        <v>255</v>
      </c>
      <c r="C16" s="165" t="s">
        <v>568</v>
      </c>
      <c r="D16" s="165" t="s">
        <v>569</v>
      </c>
      <c r="E16" s="165" t="s">
        <v>275</v>
      </c>
      <c r="F16" s="165" t="s">
        <v>783</v>
      </c>
    </row>
    <row r="17" spans="1:6" ht="12.75" customHeight="1">
      <c r="A17" s="165"/>
      <c r="B17" s="165"/>
      <c r="C17" s="165"/>
      <c r="D17" s="165"/>
      <c r="E17" s="165"/>
      <c r="F17" s="165"/>
    </row>
    <row r="18" spans="1:6" ht="12.75" customHeight="1">
      <c r="A18" s="118"/>
      <c r="B18" s="111" t="s">
        <v>570</v>
      </c>
      <c r="C18" s="118" t="s">
        <v>974</v>
      </c>
      <c r="D18" s="118" t="s">
        <v>571</v>
      </c>
      <c r="E18" s="118" t="s">
        <v>572</v>
      </c>
      <c r="F18" s="118" t="s">
        <v>573</v>
      </c>
    </row>
    <row r="19" spans="1:6" ht="11.25">
      <c r="A19" s="111" t="s">
        <v>570</v>
      </c>
      <c r="B19" s="112" t="s">
        <v>209</v>
      </c>
      <c r="C19" s="111" t="s">
        <v>9</v>
      </c>
      <c r="D19" s="111"/>
      <c r="E19" s="111"/>
      <c r="F19" s="113">
        <v>549995.5</v>
      </c>
    </row>
    <row r="20" spans="1:6" ht="11.25">
      <c r="A20" s="111" t="s">
        <v>974</v>
      </c>
      <c r="B20" s="112" t="s">
        <v>406</v>
      </c>
      <c r="C20" s="111" t="s">
        <v>10</v>
      </c>
      <c r="D20" s="111"/>
      <c r="E20" s="111"/>
      <c r="F20" s="113">
        <v>526889.6</v>
      </c>
    </row>
    <row r="21" spans="1:6" ht="56.25">
      <c r="A21" s="111" t="s">
        <v>571</v>
      </c>
      <c r="B21" s="117" t="s">
        <v>1091</v>
      </c>
      <c r="C21" s="111" t="s">
        <v>1092</v>
      </c>
      <c r="D21" s="111"/>
      <c r="E21" s="111"/>
      <c r="F21" s="113">
        <v>4447.7</v>
      </c>
    </row>
    <row r="22" spans="1:6" ht="33.75">
      <c r="A22" s="111" t="s">
        <v>572</v>
      </c>
      <c r="B22" s="112" t="s">
        <v>239</v>
      </c>
      <c r="C22" s="111" t="s">
        <v>1092</v>
      </c>
      <c r="D22" s="111" t="s">
        <v>240</v>
      </c>
      <c r="E22" s="111"/>
      <c r="F22" s="113">
        <v>1144.9</v>
      </c>
    </row>
    <row r="23" spans="1:6" ht="11.25">
      <c r="A23" s="111" t="s">
        <v>573</v>
      </c>
      <c r="B23" s="112" t="s">
        <v>866</v>
      </c>
      <c r="C23" s="111" t="s">
        <v>1092</v>
      </c>
      <c r="D23" s="111" t="s">
        <v>392</v>
      </c>
      <c r="E23" s="111"/>
      <c r="F23" s="113">
        <v>1144.9</v>
      </c>
    </row>
    <row r="24" spans="1:6" ht="11.25">
      <c r="A24" s="111" t="s">
        <v>784</v>
      </c>
      <c r="B24" s="112" t="s">
        <v>867</v>
      </c>
      <c r="C24" s="111" t="s">
        <v>1092</v>
      </c>
      <c r="D24" s="111" t="s">
        <v>392</v>
      </c>
      <c r="E24" s="111" t="s">
        <v>935</v>
      </c>
      <c r="F24" s="113">
        <v>1144.9</v>
      </c>
    </row>
    <row r="25" spans="1:6" ht="11.25">
      <c r="A25" s="114" t="s">
        <v>785</v>
      </c>
      <c r="B25" s="115" t="s">
        <v>936</v>
      </c>
      <c r="C25" s="114" t="s">
        <v>1092</v>
      </c>
      <c r="D25" s="114" t="s">
        <v>392</v>
      </c>
      <c r="E25" s="114" t="s">
        <v>937</v>
      </c>
      <c r="F25" s="116">
        <v>721.4</v>
      </c>
    </row>
    <row r="26" spans="1:6" ht="11.25">
      <c r="A26" s="114" t="s">
        <v>786</v>
      </c>
      <c r="B26" s="115" t="s">
        <v>938</v>
      </c>
      <c r="C26" s="114" t="s">
        <v>1092</v>
      </c>
      <c r="D26" s="114" t="s">
        <v>392</v>
      </c>
      <c r="E26" s="114" t="s">
        <v>939</v>
      </c>
      <c r="F26" s="116">
        <v>278.4</v>
      </c>
    </row>
    <row r="27" spans="1:6" ht="11.25">
      <c r="A27" s="114" t="s">
        <v>787</v>
      </c>
      <c r="B27" s="115" t="s">
        <v>356</v>
      </c>
      <c r="C27" s="114" t="s">
        <v>1092</v>
      </c>
      <c r="D27" s="114" t="s">
        <v>392</v>
      </c>
      <c r="E27" s="114" t="s">
        <v>357</v>
      </c>
      <c r="F27" s="116">
        <v>145</v>
      </c>
    </row>
    <row r="28" spans="1:6" ht="22.5">
      <c r="A28" s="111" t="s">
        <v>983</v>
      </c>
      <c r="B28" s="112" t="s">
        <v>1021</v>
      </c>
      <c r="C28" s="111" t="s">
        <v>1092</v>
      </c>
      <c r="D28" s="111" t="s">
        <v>306</v>
      </c>
      <c r="E28" s="111"/>
      <c r="F28" s="113">
        <v>3302.8</v>
      </c>
    </row>
    <row r="29" spans="1:6" ht="11.25">
      <c r="A29" s="111" t="s">
        <v>194</v>
      </c>
      <c r="B29" s="112" t="s">
        <v>307</v>
      </c>
      <c r="C29" s="111" t="s">
        <v>1092</v>
      </c>
      <c r="D29" s="111" t="s">
        <v>308</v>
      </c>
      <c r="E29" s="111"/>
      <c r="F29" s="113">
        <v>3302.8</v>
      </c>
    </row>
    <row r="30" spans="1:6" ht="11.25">
      <c r="A30" s="111" t="s">
        <v>197</v>
      </c>
      <c r="B30" s="112" t="s">
        <v>867</v>
      </c>
      <c r="C30" s="111" t="s">
        <v>1092</v>
      </c>
      <c r="D30" s="111" t="s">
        <v>308</v>
      </c>
      <c r="E30" s="111" t="s">
        <v>935</v>
      </c>
      <c r="F30" s="113">
        <v>3302.8</v>
      </c>
    </row>
    <row r="31" spans="1:6" ht="11.25">
      <c r="A31" s="114" t="s">
        <v>199</v>
      </c>
      <c r="B31" s="115" t="s">
        <v>936</v>
      </c>
      <c r="C31" s="114" t="s">
        <v>1092</v>
      </c>
      <c r="D31" s="114" t="s">
        <v>308</v>
      </c>
      <c r="E31" s="114" t="s">
        <v>937</v>
      </c>
      <c r="F31" s="116">
        <v>694.3</v>
      </c>
    </row>
    <row r="32" spans="1:6" ht="11.25">
      <c r="A32" s="114" t="s">
        <v>335</v>
      </c>
      <c r="B32" s="115" t="s">
        <v>938</v>
      </c>
      <c r="C32" s="114" t="s">
        <v>1092</v>
      </c>
      <c r="D32" s="114" t="s">
        <v>308</v>
      </c>
      <c r="E32" s="114" t="s">
        <v>939</v>
      </c>
      <c r="F32" s="116">
        <v>2608.5</v>
      </c>
    </row>
    <row r="33" spans="1:6" ht="56.25">
      <c r="A33" s="111" t="s">
        <v>342</v>
      </c>
      <c r="B33" s="117" t="s">
        <v>1102</v>
      </c>
      <c r="C33" s="111" t="s">
        <v>1103</v>
      </c>
      <c r="D33" s="111"/>
      <c r="E33" s="111"/>
      <c r="F33" s="113">
        <v>596.5</v>
      </c>
    </row>
    <row r="34" spans="1:6" ht="33.75">
      <c r="A34" s="111" t="s">
        <v>202</v>
      </c>
      <c r="B34" s="112" t="s">
        <v>239</v>
      </c>
      <c r="C34" s="111" t="s">
        <v>1103</v>
      </c>
      <c r="D34" s="111" t="s">
        <v>240</v>
      </c>
      <c r="E34" s="111"/>
      <c r="F34" s="113">
        <v>596.5</v>
      </c>
    </row>
    <row r="35" spans="1:6" ht="11.25">
      <c r="A35" s="111" t="s">
        <v>794</v>
      </c>
      <c r="B35" s="112" t="s">
        <v>866</v>
      </c>
      <c r="C35" s="111" t="s">
        <v>1103</v>
      </c>
      <c r="D35" s="111" t="s">
        <v>392</v>
      </c>
      <c r="E35" s="111"/>
      <c r="F35" s="113">
        <v>596.5</v>
      </c>
    </row>
    <row r="36" spans="1:6" ht="11.25">
      <c r="A36" s="111" t="s">
        <v>773</v>
      </c>
      <c r="B36" s="112" t="s">
        <v>867</v>
      </c>
      <c r="C36" s="111" t="s">
        <v>1103</v>
      </c>
      <c r="D36" s="111" t="s">
        <v>392</v>
      </c>
      <c r="E36" s="111" t="s">
        <v>935</v>
      </c>
      <c r="F36" s="113">
        <v>596.5</v>
      </c>
    </row>
    <row r="37" spans="1:6" ht="11.25">
      <c r="A37" s="114" t="s">
        <v>777</v>
      </c>
      <c r="B37" s="115" t="s">
        <v>356</v>
      </c>
      <c r="C37" s="114" t="s">
        <v>1103</v>
      </c>
      <c r="D37" s="114" t="s">
        <v>392</v>
      </c>
      <c r="E37" s="114" t="s">
        <v>357</v>
      </c>
      <c r="F37" s="116">
        <v>596.5</v>
      </c>
    </row>
    <row r="38" spans="1:6" ht="67.5">
      <c r="A38" s="111" t="s">
        <v>344</v>
      </c>
      <c r="B38" s="117" t="s">
        <v>1108</v>
      </c>
      <c r="C38" s="111" t="s">
        <v>1109</v>
      </c>
      <c r="D38" s="111"/>
      <c r="E38" s="111"/>
      <c r="F38" s="113">
        <v>42.7</v>
      </c>
    </row>
    <row r="39" spans="1:6" ht="22.5">
      <c r="A39" s="111" t="s">
        <v>795</v>
      </c>
      <c r="B39" s="112" t="s">
        <v>864</v>
      </c>
      <c r="C39" s="111" t="s">
        <v>1109</v>
      </c>
      <c r="D39" s="111" t="s">
        <v>1023</v>
      </c>
      <c r="E39" s="111"/>
      <c r="F39" s="113">
        <v>42.7</v>
      </c>
    </row>
    <row r="40" spans="1:6" ht="22.5">
      <c r="A40" s="111" t="s">
        <v>796</v>
      </c>
      <c r="B40" s="112" t="s">
        <v>1041</v>
      </c>
      <c r="C40" s="111" t="s">
        <v>1109</v>
      </c>
      <c r="D40" s="111" t="s">
        <v>1024</v>
      </c>
      <c r="E40" s="111"/>
      <c r="F40" s="113">
        <v>42.7</v>
      </c>
    </row>
    <row r="41" spans="1:6" ht="11.25">
      <c r="A41" s="111" t="s">
        <v>797</v>
      </c>
      <c r="B41" s="112" t="s">
        <v>360</v>
      </c>
      <c r="C41" s="111" t="s">
        <v>1109</v>
      </c>
      <c r="D41" s="111" t="s">
        <v>1024</v>
      </c>
      <c r="E41" s="111" t="s">
        <v>1010</v>
      </c>
      <c r="F41" s="113">
        <v>42.7</v>
      </c>
    </row>
    <row r="42" spans="1:6" ht="11.25">
      <c r="A42" s="114" t="s">
        <v>798</v>
      </c>
      <c r="B42" s="115" t="s">
        <v>1011</v>
      </c>
      <c r="C42" s="114" t="s">
        <v>1109</v>
      </c>
      <c r="D42" s="114" t="s">
        <v>1024</v>
      </c>
      <c r="E42" s="114" t="s">
        <v>1012</v>
      </c>
      <c r="F42" s="116">
        <v>42.7</v>
      </c>
    </row>
    <row r="43" spans="1:6" ht="101.25">
      <c r="A43" s="111" t="s">
        <v>203</v>
      </c>
      <c r="B43" s="117" t="s">
        <v>587</v>
      </c>
      <c r="C43" s="111" t="s">
        <v>11</v>
      </c>
      <c r="D43" s="111"/>
      <c r="E43" s="111"/>
      <c r="F43" s="113">
        <v>30470.4</v>
      </c>
    </row>
    <row r="44" spans="1:6" ht="33.75">
      <c r="A44" s="111" t="s">
        <v>799</v>
      </c>
      <c r="B44" s="112" t="s">
        <v>239</v>
      </c>
      <c r="C44" s="111" t="s">
        <v>11</v>
      </c>
      <c r="D44" s="111" t="s">
        <v>240</v>
      </c>
      <c r="E44" s="111"/>
      <c r="F44" s="113">
        <v>15506.2</v>
      </c>
    </row>
    <row r="45" spans="1:6" ht="11.25">
      <c r="A45" s="111" t="s">
        <v>800</v>
      </c>
      <c r="B45" s="112" t="s">
        <v>866</v>
      </c>
      <c r="C45" s="111" t="s">
        <v>11</v>
      </c>
      <c r="D45" s="111" t="s">
        <v>392</v>
      </c>
      <c r="E45" s="111"/>
      <c r="F45" s="113">
        <v>15506.2</v>
      </c>
    </row>
    <row r="46" spans="1:6" ht="11.25">
      <c r="A46" s="111" t="s">
        <v>491</v>
      </c>
      <c r="B46" s="112" t="s">
        <v>867</v>
      </c>
      <c r="C46" s="111" t="s">
        <v>11</v>
      </c>
      <c r="D46" s="111" t="s">
        <v>392</v>
      </c>
      <c r="E46" s="111" t="s">
        <v>935</v>
      </c>
      <c r="F46" s="113">
        <v>15506.2</v>
      </c>
    </row>
    <row r="47" spans="1:6" ht="11.25">
      <c r="A47" s="114" t="s">
        <v>345</v>
      </c>
      <c r="B47" s="115" t="s">
        <v>936</v>
      </c>
      <c r="C47" s="114" t="s">
        <v>11</v>
      </c>
      <c r="D47" s="114" t="s">
        <v>392</v>
      </c>
      <c r="E47" s="114" t="s">
        <v>937</v>
      </c>
      <c r="F47" s="116">
        <v>15506.2</v>
      </c>
    </row>
    <row r="48" spans="1:6" ht="22.5">
      <c r="A48" s="111" t="s">
        <v>348</v>
      </c>
      <c r="B48" s="112" t="s">
        <v>1021</v>
      </c>
      <c r="C48" s="111" t="s">
        <v>11</v>
      </c>
      <c r="D48" s="111" t="s">
        <v>306</v>
      </c>
      <c r="E48" s="111"/>
      <c r="F48" s="113">
        <v>14956.3</v>
      </c>
    </row>
    <row r="49" spans="1:6" ht="11.25">
      <c r="A49" s="111" t="s">
        <v>801</v>
      </c>
      <c r="B49" s="112" t="s">
        <v>307</v>
      </c>
      <c r="C49" s="111" t="s">
        <v>11</v>
      </c>
      <c r="D49" s="111" t="s">
        <v>308</v>
      </c>
      <c r="E49" s="111"/>
      <c r="F49" s="113">
        <v>14956.3</v>
      </c>
    </row>
    <row r="50" spans="1:6" ht="11.25">
      <c r="A50" s="111" t="s">
        <v>802</v>
      </c>
      <c r="B50" s="112" t="s">
        <v>867</v>
      </c>
      <c r="C50" s="111" t="s">
        <v>11</v>
      </c>
      <c r="D50" s="111" t="s">
        <v>308</v>
      </c>
      <c r="E50" s="111" t="s">
        <v>935</v>
      </c>
      <c r="F50" s="113">
        <v>14956.3</v>
      </c>
    </row>
    <row r="51" spans="1:6" ht="11.25">
      <c r="A51" s="114" t="s">
        <v>803</v>
      </c>
      <c r="B51" s="115" t="s">
        <v>936</v>
      </c>
      <c r="C51" s="114" t="s">
        <v>11</v>
      </c>
      <c r="D51" s="114" t="s">
        <v>308</v>
      </c>
      <c r="E51" s="114" t="s">
        <v>937</v>
      </c>
      <c r="F51" s="116">
        <v>14956.3</v>
      </c>
    </row>
    <row r="52" spans="1:6" ht="11.25">
      <c r="A52" s="111" t="s">
        <v>804</v>
      </c>
      <c r="B52" s="112" t="s">
        <v>1032</v>
      </c>
      <c r="C52" s="111" t="s">
        <v>11</v>
      </c>
      <c r="D52" s="111" t="s">
        <v>1033</v>
      </c>
      <c r="E52" s="111"/>
      <c r="F52" s="113">
        <v>7.9</v>
      </c>
    </row>
    <row r="53" spans="1:6" ht="11.25">
      <c r="A53" s="111" t="s">
        <v>210</v>
      </c>
      <c r="B53" s="112" t="s">
        <v>1034</v>
      </c>
      <c r="C53" s="111" t="s">
        <v>11</v>
      </c>
      <c r="D53" s="111" t="s">
        <v>1035</v>
      </c>
      <c r="E53" s="111"/>
      <c r="F53" s="113">
        <v>7.9</v>
      </c>
    </row>
    <row r="54" spans="1:6" ht="11.25">
      <c r="A54" s="111" t="s">
        <v>805</v>
      </c>
      <c r="B54" s="112" t="s">
        <v>867</v>
      </c>
      <c r="C54" s="111" t="s">
        <v>11</v>
      </c>
      <c r="D54" s="111" t="s">
        <v>1035</v>
      </c>
      <c r="E54" s="111" t="s">
        <v>935</v>
      </c>
      <c r="F54" s="113">
        <v>7.9</v>
      </c>
    </row>
    <row r="55" spans="1:6" ht="11.25">
      <c r="A55" s="114" t="s">
        <v>806</v>
      </c>
      <c r="B55" s="115" t="s">
        <v>936</v>
      </c>
      <c r="C55" s="114" t="s">
        <v>11</v>
      </c>
      <c r="D55" s="114" t="s">
        <v>1035</v>
      </c>
      <c r="E55" s="114" t="s">
        <v>937</v>
      </c>
      <c r="F55" s="116">
        <v>7.9</v>
      </c>
    </row>
    <row r="56" spans="1:6" ht="93.75" customHeight="1">
      <c r="A56" s="111" t="s">
        <v>807</v>
      </c>
      <c r="B56" s="117" t="s">
        <v>589</v>
      </c>
      <c r="C56" s="111" t="s">
        <v>21</v>
      </c>
      <c r="D56" s="111"/>
      <c r="E56" s="111"/>
      <c r="F56" s="113">
        <v>34901.5</v>
      </c>
    </row>
    <row r="57" spans="1:6" ht="33.75">
      <c r="A57" s="111" t="s">
        <v>352</v>
      </c>
      <c r="B57" s="112" t="s">
        <v>239</v>
      </c>
      <c r="C57" s="111" t="s">
        <v>21</v>
      </c>
      <c r="D57" s="111" t="s">
        <v>240</v>
      </c>
      <c r="E57" s="111"/>
      <c r="F57" s="113">
        <v>2364.9</v>
      </c>
    </row>
    <row r="58" spans="1:6" ht="11.25">
      <c r="A58" s="111" t="s">
        <v>353</v>
      </c>
      <c r="B58" s="112" t="s">
        <v>866</v>
      </c>
      <c r="C58" s="111" t="s">
        <v>21</v>
      </c>
      <c r="D58" s="111" t="s">
        <v>392</v>
      </c>
      <c r="E58" s="111"/>
      <c r="F58" s="113">
        <v>2364.9</v>
      </c>
    </row>
    <row r="59" spans="1:6" ht="11.25">
      <c r="A59" s="111" t="s">
        <v>808</v>
      </c>
      <c r="B59" s="112" t="s">
        <v>867</v>
      </c>
      <c r="C59" s="111" t="s">
        <v>21</v>
      </c>
      <c r="D59" s="111" t="s">
        <v>392</v>
      </c>
      <c r="E59" s="111" t="s">
        <v>935</v>
      </c>
      <c r="F59" s="113">
        <v>2364.9</v>
      </c>
    </row>
    <row r="60" spans="1:6" ht="11.25">
      <c r="A60" s="114" t="s">
        <v>809</v>
      </c>
      <c r="B60" s="115" t="s">
        <v>938</v>
      </c>
      <c r="C60" s="114" t="s">
        <v>21</v>
      </c>
      <c r="D60" s="114" t="s">
        <v>392</v>
      </c>
      <c r="E60" s="114" t="s">
        <v>939</v>
      </c>
      <c r="F60" s="116">
        <v>2364.9</v>
      </c>
    </row>
    <row r="61" spans="1:6" ht="22.5">
      <c r="A61" s="111" t="s">
        <v>211</v>
      </c>
      <c r="B61" s="112" t="s">
        <v>1021</v>
      </c>
      <c r="C61" s="111" t="s">
        <v>21</v>
      </c>
      <c r="D61" s="111" t="s">
        <v>306</v>
      </c>
      <c r="E61" s="111"/>
      <c r="F61" s="113">
        <v>32536.6</v>
      </c>
    </row>
    <row r="62" spans="1:6" ht="11.25">
      <c r="A62" s="111" t="s">
        <v>810</v>
      </c>
      <c r="B62" s="112" t="s">
        <v>307</v>
      </c>
      <c r="C62" s="111" t="s">
        <v>21</v>
      </c>
      <c r="D62" s="111" t="s">
        <v>308</v>
      </c>
      <c r="E62" s="111"/>
      <c r="F62" s="113">
        <v>32536.6</v>
      </c>
    </row>
    <row r="63" spans="1:6" ht="11.25">
      <c r="A63" s="111" t="s">
        <v>354</v>
      </c>
      <c r="B63" s="112" t="s">
        <v>867</v>
      </c>
      <c r="C63" s="111" t="s">
        <v>21</v>
      </c>
      <c r="D63" s="111" t="s">
        <v>308</v>
      </c>
      <c r="E63" s="111" t="s">
        <v>935</v>
      </c>
      <c r="F63" s="113">
        <v>32536.6</v>
      </c>
    </row>
    <row r="64" spans="1:6" ht="11.25">
      <c r="A64" s="114" t="s">
        <v>811</v>
      </c>
      <c r="B64" s="115" t="s">
        <v>938</v>
      </c>
      <c r="C64" s="114" t="s">
        <v>21</v>
      </c>
      <c r="D64" s="114" t="s">
        <v>308</v>
      </c>
      <c r="E64" s="114" t="s">
        <v>939</v>
      </c>
      <c r="F64" s="116">
        <v>32536.6</v>
      </c>
    </row>
    <row r="65" spans="1:6" ht="78.75">
      <c r="A65" s="111" t="s">
        <v>812</v>
      </c>
      <c r="B65" s="117" t="s">
        <v>34</v>
      </c>
      <c r="C65" s="111" t="s">
        <v>35</v>
      </c>
      <c r="D65" s="111"/>
      <c r="E65" s="111"/>
      <c r="F65" s="113">
        <v>114.5</v>
      </c>
    </row>
    <row r="66" spans="1:6" ht="22.5">
      <c r="A66" s="111" t="s">
        <v>1119</v>
      </c>
      <c r="B66" s="112" t="s">
        <v>864</v>
      </c>
      <c r="C66" s="111" t="s">
        <v>35</v>
      </c>
      <c r="D66" s="111" t="s">
        <v>1023</v>
      </c>
      <c r="E66" s="111"/>
      <c r="F66" s="113">
        <v>44.4</v>
      </c>
    </row>
    <row r="67" spans="1:6" ht="22.5">
      <c r="A67" s="111" t="s">
        <v>1120</v>
      </c>
      <c r="B67" s="112" t="s">
        <v>1041</v>
      </c>
      <c r="C67" s="111" t="s">
        <v>35</v>
      </c>
      <c r="D67" s="111" t="s">
        <v>1024</v>
      </c>
      <c r="E67" s="111"/>
      <c r="F67" s="113">
        <v>44.4</v>
      </c>
    </row>
    <row r="68" spans="1:6" ht="11.25">
      <c r="A68" s="111" t="s">
        <v>1121</v>
      </c>
      <c r="B68" s="112" t="s">
        <v>205</v>
      </c>
      <c r="C68" s="111" t="s">
        <v>35</v>
      </c>
      <c r="D68" s="111" t="s">
        <v>1024</v>
      </c>
      <c r="E68" s="111" t="s">
        <v>952</v>
      </c>
      <c r="F68" s="113">
        <v>44.4</v>
      </c>
    </row>
    <row r="69" spans="1:6" ht="11.25">
      <c r="A69" s="114" t="s">
        <v>1122</v>
      </c>
      <c r="B69" s="115" t="s">
        <v>957</v>
      </c>
      <c r="C69" s="114" t="s">
        <v>35</v>
      </c>
      <c r="D69" s="114" t="s">
        <v>1024</v>
      </c>
      <c r="E69" s="114" t="s">
        <v>958</v>
      </c>
      <c r="F69" s="116">
        <v>44.4</v>
      </c>
    </row>
    <row r="70" spans="1:6" ht="22.5">
      <c r="A70" s="111" t="s">
        <v>1123</v>
      </c>
      <c r="B70" s="112" t="s">
        <v>1021</v>
      </c>
      <c r="C70" s="111" t="s">
        <v>35</v>
      </c>
      <c r="D70" s="111" t="s">
        <v>306</v>
      </c>
      <c r="E70" s="111"/>
      <c r="F70" s="113">
        <v>70.1</v>
      </c>
    </row>
    <row r="71" spans="1:6" ht="11.25">
      <c r="A71" s="111" t="s">
        <v>1124</v>
      </c>
      <c r="B71" s="112" t="s">
        <v>307</v>
      </c>
      <c r="C71" s="111" t="s">
        <v>35</v>
      </c>
      <c r="D71" s="111" t="s">
        <v>308</v>
      </c>
      <c r="E71" s="111"/>
      <c r="F71" s="113">
        <v>70.1</v>
      </c>
    </row>
    <row r="72" spans="1:6" ht="11.25">
      <c r="A72" s="111" t="s">
        <v>1125</v>
      </c>
      <c r="B72" s="112" t="s">
        <v>205</v>
      </c>
      <c r="C72" s="111" t="s">
        <v>35</v>
      </c>
      <c r="D72" s="111" t="s">
        <v>308</v>
      </c>
      <c r="E72" s="111" t="s">
        <v>952</v>
      </c>
      <c r="F72" s="113">
        <v>70.1</v>
      </c>
    </row>
    <row r="73" spans="1:6" ht="11.25">
      <c r="A73" s="114" t="s">
        <v>1126</v>
      </c>
      <c r="B73" s="115" t="s">
        <v>957</v>
      </c>
      <c r="C73" s="114" t="s">
        <v>35</v>
      </c>
      <c r="D73" s="114" t="s">
        <v>308</v>
      </c>
      <c r="E73" s="114" t="s">
        <v>958</v>
      </c>
      <c r="F73" s="116">
        <v>70.1</v>
      </c>
    </row>
    <row r="74" spans="1:6" ht="56.25">
      <c r="A74" s="111" t="s">
        <v>1127</v>
      </c>
      <c r="B74" s="117" t="s">
        <v>37</v>
      </c>
      <c r="C74" s="111" t="s">
        <v>38</v>
      </c>
      <c r="D74" s="111"/>
      <c r="E74" s="111"/>
      <c r="F74" s="113">
        <v>1519.8</v>
      </c>
    </row>
    <row r="75" spans="1:6" ht="22.5">
      <c r="A75" s="111" t="s">
        <v>1128</v>
      </c>
      <c r="B75" s="112" t="s">
        <v>864</v>
      </c>
      <c r="C75" s="111" t="s">
        <v>38</v>
      </c>
      <c r="D75" s="111" t="s">
        <v>1023</v>
      </c>
      <c r="E75" s="111"/>
      <c r="F75" s="113">
        <v>15.1</v>
      </c>
    </row>
    <row r="76" spans="1:6" ht="22.5">
      <c r="A76" s="111" t="s">
        <v>1129</v>
      </c>
      <c r="B76" s="112" t="s">
        <v>1041</v>
      </c>
      <c r="C76" s="111" t="s">
        <v>38</v>
      </c>
      <c r="D76" s="111" t="s">
        <v>1024</v>
      </c>
      <c r="E76" s="111"/>
      <c r="F76" s="113">
        <v>15.1</v>
      </c>
    </row>
    <row r="77" spans="1:6" ht="11.25">
      <c r="A77" s="111" t="s">
        <v>1130</v>
      </c>
      <c r="B77" s="112" t="s">
        <v>205</v>
      </c>
      <c r="C77" s="111" t="s">
        <v>38</v>
      </c>
      <c r="D77" s="111" t="s">
        <v>1024</v>
      </c>
      <c r="E77" s="111" t="s">
        <v>952</v>
      </c>
      <c r="F77" s="113">
        <v>15.1</v>
      </c>
    </row>
    <row r="78" spans="1:6" ht="11.25">
      <c r="A78" s="114" t="s">
        <v>779</v>
      </c>
      <c r="B78" s="115" t="s">
        <v>959</v>
      </c>
      <c r="C78" s="114" t="s">
        <v>38</v>
      </c>
      <c r="D78" s="114" t="s">
        <v>1024</v>
      </c>
      <c r="E78" s="114" t="s">
        <v>960</v>
      </c>
      <c r="F78" s="116">
        <v>15.1</v>
      </c>
    </row>
    <row r="79" spans="1:6" ht="11.25">
      <c r="A79" s="111" t="s">
        <v>1131</v>
      </c>
      <c r="B79" s="112" t="s">
        <v>399</v>
      </c>
      <c r="C79" s="111" t="s">
        <v>38</v>
      </c>
      <c r="D79" s="111" t="s">
        <v>400</v>
      </c>
      <c r="E79" s="111"/>
      <c r="F79" s="113">
        <v>1504.7</v>
      </c>
    </row>
    <row r="80" spans="1:6" ht="22.5">
      <c r="A80" s="111" t="s">
        <v>1132</v>
      </c>
      <c r="B80" s="112" t="s">
        <v>401</v>
      </c>
      <c r="C80" s="111" t="s">
        <v>38</v>
      </c>
      <c r="D80" s="111" t="s">
        <v>402</v>
      </c>
      <c r="E80" s="111"/>
      <c r="F80" s="113">
        <v>1504.7</v>
      </c>
    </row>
    <row r="81" spans="1:6" ht="11.25">
      <c r="A81" s="111" t="s">
        <v>1133</v>
      </c>
      <c r="B81" s="112" t="s">
        <v>205</v>
      </c>
      <c r="C81" s="111" t="s">
        <v>38</v>
      </c>
      <c r="D81" s="111" t="s">
        <v>402</v>
      </c>
      <c r="E81" s="111" t="s">
        <v>952</v>
      </c>
      <c r="F81" s="113">
        <v>1504.7</v>
      </c>
    </row>
    <row r="82" spans="1:6" ht="11.25">
      <c r="A82" s="114" t="s">
        <v>1134</v>
      </c>
      <c r="B82" s="115" t="s">
        <v>959</v>
      </c>
      <c r="C82" s="114" t="s">
        <v>38</v>
      </c>
      <c r="D82" s="114" t="s">
        <v>402</v>
      </c>
      <c r="E82" s="114" t="s">
        <v>960</v>
      </c>
      <c r="F82" s="116">
        <v>1504.7</v>
      </c>
    </row>
    <row r="83" spans="1:6" ht="39" customHeight="1">
      <c r="A83" s="111" t="s">
        <v>1135</v>
      </c>
      <c r="B83" s="112" t="s">
        <v>1098</v>
      </c>
      <c r="C83" s="111" t="s">
        <v>1099</v>
      </c>
      <c r="D83" s="111"/>
      <c r="E83" s="111"/>
      <c r="F83" s="113">
        <v>2737</v>
      </c>
    </row>
    <row r="84" spans="1:6" ht="22.5">
      <c r="A84" s="111" t="s">
        <v>1136</v>
      </c>
      <c r="B84" s="112" t="s">
        <v>864</v>
      </c>
      <c r="C84" s="111" t="s">
        <v>1099</v>
      </c>
      <c r="D84" s="111" t="s">
        <v>1023</v>
      </c>
      <c r="E84" s="111"/>
      <c r="F84" s="113">
        <v>68.7</v>
      </c>
    </row>
    <row r="85" spans="1:6" ht="22.5">
      <c r="A85" s="111" t="s">
        <v>1137</v>
      </c>
      <c r="B85" s="112" t="s">
        <v>1041</v>
      </c>
      <c r="C85" s="111" t="s">
        <v>1099</v>
      </c>
      <c r="D85" s="111" t="s">
        <v>1024</v>
      </c>
      <c r="E85" s="111"/>
      <c r="F85" s="113">
        <v>68.7</v>
      </c>
    </row>
    <row r="86" spans="1:6" ht="11.25">
      <c r="A86" s="111" t="s">
        <v>1138</v>
      </c>
      <c r="B86" s="112" t="s">
        <v>867</v>
      </c>
      <c r="C86" s="111" t="s">
        <v>1099</v>
      </c>
      <c r="D86" s="111" t="s">
        <v>1024</v>
      </c>
      <c r="E86" s="111" t="s">
        <v>935</v>
      </c>
      <c r="F86" s="113">
        <v>68.7</v>
      </c>
    </row>
    <row r="87" spans="1:6" ht="11.25">
      <c r="A87" s="114" t="s">
        <v>1139</v>
      </c>
      <c r="B87" s="115" t="s">
        <v>938</v>
      </c>
      <c r="C87" s="114" t="s">
        <v>1099</v>
      </c>
      <c r="D87" s="114" t="s">
        <v>1024</v>
      </c>
      <c r="E87" s="114" t="s">
        <v>939</v>
      </c>
      <c r="F87" s="116">
        <v>68.7</v>
      </c>
    </row>
    <row r="88" spans="1:6" ht="22.5">
      <c r="A88" s="111" t="s">
        <v>1140</v>
      </c>
      <c r="B88" s="112" t="s">
        <v>1021</v>
      </c>
      <c r="C88" s="111" t="s">
        <v>1099</v>
      </c>
      <c r="D88" s="111" t="s">
        <v>306</v>
      </c>
      <c r="E88" s="111"/>
      <c r="F88" s="113">
        <v>2668.3</v>
      </c>
    </row>
    <row r="89" spans="1:6" ht="11.25">
      <c r="A89" s="111" t="s">
        <v>1141</v>
      </c>
      <c r="B89" s="112" t="s">
        <v>307</v>
      </c>
      <c r="C89" s="111" t="s">
        <v>1099</v>
      </c>
      <c r="D89" s="111" t="s">
        <v>308</v>
      </c>
      <c r="E89" s="111"/>
      <c r="F89" s="113">
        <v>2668.3</v>
      </c>
    </row>
    <row r="90" spans="1:6" ht="11.25">
      <c r="A90" s="111" t="s">
        <v>1142</v>
      </c>
      <c r="B90" s="112" t="s">
        <v>867</v>
      </c>
      <c r="C90" s="111" t="s">
        <v>1099</v>
      </c>
      <c r="D90" s="111" t="s">
        <v>308</v>
      </c>
      <c r="E90" s="111" t="s">
        <v>935</v>
      </c>
      <c r="F90" s="113">
        <v>2668.3</v>
      </c>
    </row>
    <row r="91" spans="1:6" ht="11.25">
      <c r="A91" s="114" t="s">
        <v>1143</v>
      </c>
      <c r="B91" s="115" t="s">
        <v>938</v>
      </c>
      <c r="C91" s="114" t="s">
        <v>1099</v>
      </c>
      <c r="D91" s="114" t="s">
        <v>308</v>
      </c>
      <c r="E91" s="114" t="s">
        <v>939</v>
      </c>
      <c r="F91" s="116">
        <v>2668.3</v>
      </c>
    </row>
    <row r="92" spans="1:6" ht="101.25">
      <c r="A92" s="111" t="s">
        <v>1144</v>
      </c>
      <c r="B92" s="117" t="s">
        <v>22</v>
      </c>
      <c r="C92" s="111" t="s">
        <v>23</v>
      </c>
      <c r="D92" s="111"/>
      <c r="E92" s="111"/>
      <c r="F92" s="113">
        <v>191292.7</v>
      </c>
    </row>
    <row r="93" spans="1:6" ht="33.75">
      <c r="A93" s="111" t="s">
        <v>1145</v>
      </c>
      <c r="B93" s="112" t="s">
        <v>239</v>
      </c>
      <c r="C93" s="111" t="s">
        <v>23</v>
      </c>
      <c r="D93" s="111" t="s">
        <v>240</v>
      </c>
      <c r="E93" s="111"/>
      <c r="F93" s="113">
        <v>17640.8</v>
      </c>
    </row>
    <row r="94" spans="1:6" ht="11.25">
      <c r="A94" s="111" t="s">
        <v>1146</v>
      </c>
      <c r="B94" s="112" t="s">
        <v>866</v>
      </c>
      <c r="C94" s="111" t="s">
        <v>23</v>
      </c>
      <c r="D94" s="111" t="s">
        <v>392</v>
      </c>
      <c r="E94" s="111"/>
      <c r="F94" s="113">
        <v>17640.8</v>
      </c>
    </row>
    <row r="95" spans="1:6" ht="11.25">
      <c r="A95" s="111" t="s">
        <v>1147</v>
      </c>
      <c r="B95" s="112" t="s">
        <v>867</v>
      </c>
      <c r="C95" s="111" t="s">
        <v>23</v>
      </c>
      <c r="D95" s="111" t="s">
        <v>392</v>
      </c>
      <c r="E95" s="111" t="s">
        <v>935</v>
      </c>
      <c r="F95" s="113">
        <v>17640.8</v>
      </c>
    </row>
    <row r="96" spans="1:6" ht="11.25">
      <c r="A96" s="114" t="s">
        <v>1148</v>
      </c>
      <c r="B96" s="115" t="s">
        <v>938</v>
      </c>
      <c r="C96" s="114" t="s">
        <v>23</v>
      </c>
      <c r="D96" s="114" t="s">
        <v>392</v>
      </c>
      <c r="E96" s="114" t="s">
        <v>939</v>
      </c>
      <c r="F96" s="116">
        <v>17640.8</v>
      </c>
    </row>
    <row r="97" spans="1:6" ht="22.5">
      <c r="A97" s="111" t="s">
        <v>1149</v>
      </c>
      <c r="B97" s="112" t="s">
        <v>864</v>
      </c>
      <c r="C97" s="111" t="s">
        <v>23</v>
      </c>
      <c r="D97" s="111" t="s">
        <v>1023</v>
      </c>
      <c r="E97" s="111"/>
      <c r="F97" s="113">
        <v>913.5</v>
      </c>
    </row>
    <row r="98" spans="1:6" ht="22.5">
      <c r="A98" s="111" t="s">
        <v>1150</v>
      </c>
      <c r="B98" s="112" t="s">
        <v>1041</v>
      </c>
      <c r="C98" s="111" t="s">
        <v>23</v>
      </c>
      <c r="D98" s="111" t="s">
        <v>1024</v>
      </c>
      <c r="E98" s="111"/>
      <c r="F98" s="113">
        <v>913.5</v>
      </c>
    </row>
    <row r="99" spans="1:6" ht="11.25">
      <c r="A99" s="111" t="s">
        <v>1151</v>
      </c>
      <c r="B99" s="112" t="s">
        <v>867</v>
      </c>
      <c r="C99" s="111" t="s">
        <v>23</v>
      </c>
      <c r="D99" s="111" t="s">
        <v>1024</v>
      </c>
      <c r="E99" s="111" t="s">
        <v>935</v>
      </c>
      <c r="F99" s="113">
        <v>913.5</v>
      </c>
    </row>
    <row r="100" spans="1:6" ht="11.25">
      <c r="A100" s="114" t="s">
        <v>1152</v>
      </c>
      <c r="B100" s="115" t="s">
        <v>938</v>
      </c>
      <c r="C100" s="114" t="s">
        <v>23</v>
      </c>
      <c r="D100" s="114" t="s">
        <v>1024</v>
      </c>
      <c r="E100" s="114" t="s">
        <v>939</v>
      </c>
      <c r="F100" s="116">
        <v>913.5</v>
      </c>
    </row>
    <row r="101" spans="1:6" ht="22.5">
      <c r="A101" s="111" t="s">
        <v>1153</v>
      </c>
      <c r="B101" s="112" t="s">
        <v>1021</v>
      </c>
      <c r="C101" s="111" t="s">
        <v>23</v>
      </c>
      <c r="D101" s="111" t="s">
        <v>306</v>
      </c>
      <c r="E101" s="111"/>
      <c r="F101" s="113">
        <v>172738.3</v>
      </c>
    </row>
    <row r="102" spans="1:6" ht="11.25">
      <c r="A102" s="111" t="s">
        <v>1154</v>
      </c>
      <c r="B102" s="112" t="s">
        <v>307</v>
      </c>
      <c r="C102" s="111" t="s">
        <v>23</v>
      </c>
      <c r="D102" s="111" t="s">
        <v>308</v>
      </c>
      <c r="E102" s="111"/>
      <c r="F102" s="113">
        <v>172738.3</v>
      </c>
    </row>
    <row r="103" spans="1:6" ht="11.25">
      <c r="A103" s="111" t="s">
        <v>1155</v>
      </c>
      <c r="B103" s="112" t="s">
        <v>867</v>
      </c>
      <c r="C103" s="111" t="s">
        <v>23</v>
      </c>
      <c r="D103" s="111" t="s">
        <v>308</v>
      </c>
      <c r="E103" s="111" t="s">
        <v>935</v>
      </c>
      <c r="F103" s="113">
        <v>172738.3</v>
      </c>
    </row>
    <row r="104" spans="1:6" ht="11.25">
      <c r="A104" s="114" t="s">
        <v>1156</v>
      </c>
      <c r="B104" s="115" t="s">
        <v>938</v>
      </c>
      <c r="C104" s="114" t="s">
        <v>23</v>
      </c>
      <c r="D104" s="114" t="s">
        <v>308</v>
      </c>
      <c r="E104" s="114" t="s">
        <v>939</v>
      </c>
      <c r="F104" s="116">
        <v>172738.3</v>
      </c>
    </row>
    <row r="105" spans="1:6" ht="11.25">
      <c r="A105" s="111" t="s">
        <v>1157</v>
      </c>
      <c r="B105" s="112" t="s">
        <v>1032</v>
      </c>
      <c r="C105" s="111" t="s">
        <v>23</v>
      </c>
      <c r="D105" s="111" t="s">
        <v>1033</v>
      </c>
      <c r="E105" s="111"/>
      <c r="F105" s="113">
        <v>0.1</v>
      </c>
    </row>
    <row r="106" spans="1:6" ht="11.25">
      <c r="A106" s="111" t="s">
        <v>1158</v>
      </c>
      <c r="B106" s="112" t="s">
        <v>1034</v>
      </c>
      <c r="C106" s="111" t="s">
        <v>23</v>
      </c>
      <c r="D106" s="111" t="s">
        <v>1035</v>
      </c>
      <c r="E106" s="111"/>
      <c r="F106" s="113">
        <v>0.1</v>
      </c>
    </row>
    <row r="107" spans="1:6" ht="11.25">
      <c r="A107" s="111" t="s">
        <v>1159</v>
      </c>
      <c r="B107" s="112" t="s">
        <v>867</v>
      </c>
      <c r="C107" s="111" t="s">
        <v>23</v>
      </c>
      <c r="D107" s="111" t="s">
        <v>1035</v>
      </c>
      <c r="E107" s="111" t="s">
        <v>935</v>
      </c>
      <c r="F107" s="113">
        <v>0.1</v>
      </c>
    </row>
    <row r="108" spans="1:6" ht="11.25">
      <c r="A108" s="114" t="s">
        <v>212</v>
      </c>
      <c r="B108" s="115" t="s">
        <v>938</v>
      </c>
      <c r="C108" s="114" t="s">
        <v>23</v>
      </c>
      <c r="D108" s="114" t="s">
        <v>1035</v>
      </c>
      <c r="E108" s="114" t="s">
        <v>939</v>
      </c>
      <c r="F108" s="116">
        <v>0.1</v>
      </c>
    </row>
    <row r="109" spans="1:6" ht="56.25">
      <c r="A109" s="111" t="s">
        <v>1160</v>
      </c>
      <c r="B109" s="117" t="s">
        <v>859</v>
      </c>
      <c r="C109" s="111" t="s">
        <v>36</v>
      </c>
      <c r="D109" s="111"/>
      <c r="E109" s="111"/>
      <c r="F109" s="113">
        <v>17782</v>
      </c>
    </row>
    <row r="110" spans="1:6" ht="22.5">
      <c r="A110" s="111" t="s">
        <v>1161</v>
      </c>
      <c r="B110" s="112" t="s">
        <v>864</v>
      </c>
      <c r="C110" s="111" t="s">
        <v>36</v>
      </c>
      <c r="D110" s="111" t="s">
        <v>1023</v>
      </c>
      <c r="E110" s="111"/>
      <c r="F110" s="113">
        <v>1034.7</v>
      </c>
    </row>
    <row r="111" spans="1:6" ht="22.5">
      <c r="A111" s="111" t="s">
        <v>1162</v>
      </c>
      <c r="B111" s="112" t="s">
        <v>1041</v>
      </c>
      <c r="C111" s="111" t="s">
        <v>36</v>
      </c>
      <c r="D111" s="111" t="s">
        <v>1024</v>
      </c>
      <c r="E111" s="111"/>
      <c r="F111" s="113">
        <v>1034.7</v>
      </c>
    </row>
    <row r="112" spans="1:6" ht="11.25">
      <c r="A112" s="111" t="s">
        <v>1163</v>
      </c>
      <c r="B112" s="112" t="s">
        <v>205</v>
      </c>
      <c r="C112" s="111" t="s">
        <v>36</v>
      </c>
      <c r="D112" s="111" t="s">
        <v>1024</v>
      </c>
      <c r="E112" s="111" t="s">
        <v>952</v>
      </c>
      <c r="F112" s="113">
        <v>1034.7</v>
      </c>
    </row>
    <row r="113" spans="1:6" ht="11.25">
      <c r="A113" s="114" t="s">
        <v>1164</v>
      </c>
      <c r="B113" s="115" t="s">
        <v>957</v>
      </c>
      <c r="C113" s="114" t="s">
        <v>36</v>
      </c>
      <c r="D113" s="114" t="s">
        <v>1024</v>
      </c>
      <c r="E113" s="114" t="s">
        <v>958</v>
      </c>
      <c r="F113" s="116">
        <v>1034.7</v>
      </c>
    </row>
    <row r="114" spans="1:6" ht="11.25">
      <c r="A114" s="111" t="s">
        <v>1165</v>
      </c>
      <c r="B114" s="112" t="s">
        <v>399</v>
      </c>
      <c r="C114" s="111" t="s">
        <v>36</v>
      </c>
      <c r="D114" s="111" t="s">
        <v>400</v>
      </c>
      <c r="E114" s="111"/>
      <c r="F114" s="113">
        <v>298.9</v>
      </c>
    </row>
    <row r="115" spans="1:6" ht="22.5">
      <c r="A115" s="111" t="s">
        <v>1166</v>
      </c>
      <c r="B115" s="112" t="s">
        <v>401</v>
      </c>
      <c r="C115" s="111" t="s">
        <v>36</v>
      </c>
      <c r="D115" s="111" t="s">
        <v>402</v>
      </c>
      <c r="E115" s="111"/>
      <c r="F115" s="113">
        <v>298.9</v>
      </c>
    </row>
    <row r="116" spans="1:6" ht="11.25">
      <c r="A116" s="111" t="s">
        <v>1167</v>
      </c>
      <c r="B116" s="112" t="s">
        <v>205</v>
      </c>
      <c r="C116" s="111" t="s">
        <v>36</v>
      </c>
      <c r="D116" s="111" t="s">
        <v>402</v>
      </c>
      <c r="E116" s="111" t="s">
        <v>952</v>
      </c>
      <c r="F116" s="113">
        <v>298.9</v>
      </c>
    </row>
    <row r="117" spans="1:6" ht="11.25">
      <c r="A117" s="114" t="s">
        <v>1168</v>
      </c>
      <c r="B117" s="115" t="s">
        <v>957</v>
      </c>
      <c r="C117" s="114" t="s">
        <v>36</v>
      </c>
      <c r="D117" s="114" t="s">
        <v>402</v>
      </c>
      <c r="E117" s="114" t="s">
        <v>958</v>
      </c>
      <c r="F117" s="116">
        <v>298.9</v>
      </c>
    </row>
    <row r="118" spans="1:6" ht="22.5">
      <c r="A118" s="111" t="s">
        <v>240</v>
      </c>
      <c r="B118" s="112" t="s">
        <v>1021</v>
      </c>
      <c r="C118" s="111" t="s">
        <v>36</v>
      </c>
      <c r="D118" s="111" t="s">
        <v>306</v>
      </c>
      <c r="E118" s="111"/>
      <c r="F118" s="113">
        <v>16448.4</v>
      </c>
    </row>
    <row r="119" spans="1:6" ht="22.5">
      <c r="A119" s="111" t="s">
        <v>1169</v>
      </c>
      <c r="B119" s="112" t="s">
        <v>307</v>
      </c>
      <c r="C119" s="111" t="s">
        <v>36</v>
      </c>
      <c r="D119" s="111" t="s">
        <v>308</v>
      </c>
      <c r="E119" s="111"/>
      <c r="F119" s="113">
        <v>16448.4</v>
      </c>
    </row>
    <row r="120" spans="1:6" ht="16.5" customHeight="1">
      <c r="A120" s="111" t="s">
        <v>1170</v>
      </c>
      <c r="B120" s="112" t="s">
        <v>205</v>
      </c>
      <c r="C120" s="111" t="s">
        <v>36</v>
      </c>
      <c r="D120" s="111" t="s">
        <v>308</v>
      </c>
      <c r="E120" s="111" t="s">
        <v>952</v>
      </c>
      <c r="F120" s="113">
        <v>16448.4</v>
      </c>
    </row>
    <row r="121" spans="1:6" ht="14.25" customHeight="1">
      <c r="A121" s="114" t="s">
        <v>1171</v>
      </c>
      <c r="B121" s="115" t="s">
        <v>957</v>
      </c>
      <c r="C121" s="114" t="s">
        <v>36</v>
      </c>
      <c r="D121" s="114" t="s">
        <v>308</v>
      </c>
      <c r="E121" s="114" t="s">
        <v>958</v>
      </c>
      <c r="F121" s="116">
        <v>16448.4</v>
      </c>
    </row>
    <row r="122" spans="1:6" ht="104.25" customHeight="1">
      <c r="A122" s="111" t="s">
        <v>1172</v>
      </c>
      <c r="B122" s="117" t="s">
        <v>12</v>
      </c>
      <c r="C122" s="111" t="s">
        <v>13</v>
      </c>
      <c r="D122" s="111"/>
      <c r="E122" s="111"/>
      <c r="F122" s="113">
        <v>48874.5</v>
      </c>
    </row>
    <row r="123" spans="1:6" ht="33.75">
      <c r="A123" s="111" t="s">
        <v>1173</v>
      </c>
      <c r="B123" s="112" t="s">
        <v>239</v>
      </c>
      <c r="C123" s="111" t="s">
        <v>13</v>
      </c>
      <c r="D123" s="111" t="s">
        <v>240</v>
      </c>
      <c r="E123" s="111"/>
      <c r="F123" s="113">
        <v>21693.9</v>
      </c>
    </row>
    <row r="124" spans="1:6" ht="22.5">
      <c r="A124" s="111" t="s">
        <v>1174</v>
      </c>
      <c r="B124" s="112" t="s">
        <v>866</v>
      </c>
      <c r="C124" s="111" t="s">
        <v>13</v>
      </c>
      <c r="D124" s="111" t="s">
        <v>392</v>
      </c>
      <c r="E124" s="111"/>
      <c r="F124" s="113">
        <v>21693.9</v>
      </c>
    </row>
    <row r="125" spans="1:6" ht="22.5">
      <c r="A125" s="111" t="s">
        <v>1175</v>
      </c>
      <c r="B125" s="112" t="s">
        <v>867</v>
      </c>
      <c r="C125" s="111" t="s">
        <v>13</v>
      </c>
      <c r="D125" s="111" t="s">
        <v>392</v>
      </c>
      <c r="E125" s="111" t="s">
        <v>935</v>
      </c>
      <c r="F125" s="113">
        <v>21693.9</v>
      </c>
    </row>
    <row r="126" spans="1:6" ht="22.5">
      <c r="A126" s="114" t="s">
        <v>1176</v>
      </c>
      <c r="B126" s="115" t="s">
        <v>936</v>
      </c>
      <c r="C126" s="114" t="s">
        <v>13</v>
      </c>
      <c r="D126" s="114" t="s">
        <v>392</v>
      </c>
      <c r="E126" s="114" t="s">
        <v>937</v>
      </c>
      <c r="F126" s="116">
        <v>21693.9</v>
      </c>
    </row>
    <row r="127" spans="1:6" ht="22.5">
      <c r="A127" s="111" t="s">
        <v>1177</v>
      </c>
      <c r="B127" s="112" t="s">
        <v>864</v>
      </c>
      <c r="C127" s="111" t="s">
        <v>13</v>
      </c>
      <c r="D127" s="111" t="s">
        <v>1023</v>
      </c>
      <c r="E127" s="111"/>
      <c r="F127" s="113">
        <v>1330.6</v>
      </c>
    </row>
    <row r="128" spans="1:6" ht="22.5">
      <c r="A128" s="111" t="s">
        <v>392</v>
      </c>
      <c r="B128" s="112" t="s">
        <v>1041</v>
      </c>
      <c r="C128" s="111" t="s">
        <v>13</v>
      </c>
      <c r="D128" s="111" t="s">
        <v>1024</v>
      </c>
      <c r="E128" s="111"/>
      <c r="F128" s="113">
        <v>1330.6</v>
      </c>
    </row>
    <row r="129" spans="1:6" ht="16.5" customHeight="1">
      <c r="A129" s="111" t="s">
        <v>1178</v>
      </c>
      <c r="B129" s="112" t="s">
        <v>867</v>
      </c>
      <c r="C129" s="111" t="s">
        <v>13</v>
      </c>
      <c r="D129" s="111" t="s">
        <v>1024</v>
      </c>
      <c r="E129" s="111" t="s">
        <v>935</v>
      </c>
      <c r="F129" s="113">
        <v>1330.6</v>
      </c>
    </row>
    <row r="130" spans="1:6" ht="22.5">
      <c r="A130" s="114" t="s">
        <v>1179</v>
      </c>
      <c r="B130" s="115" t="s">
        <v>936</v>
      </c>
      <c r="C130" s="114" t="s">
        <v>13</v>
      </c>
      <c r="D130" s="114" t="s">
        <v>1024</v>
      </c>
      <c r="E130" s="114" t="s">
        <v>937</v>
      </c>
      <c r="F130" s="116">
        <v>1330.6</v>
      </c>
    </row>
    <row r="131" spans="1:6" ht="22.5">
      <c r="A131" s="111" t="s">
        <v>1180</v>
      </c>
      <c r="B131" s="112" t="s">
        <v>1021</v>
      </c>
      <c r="C131" s="111" t="s">
        <v>13</v>
      </c>
      <c r="D131" s="111" t="s">
        <v>306</v>
      </c>
      <c r="E131" s="111"/>
      <c r="F131" s="113">
        <v>25848.9</v>
      </c>
    </row>
    <row r="132" spans="1:6" ht="22.5">
      <c r="A132" s="111" t="s">
        <v>1181</v>
      </c>
      <c r="B132" s="112" t="s">
        <v>307</v>
      </c>
      <c r="C132" s="111" t="s">
        <v>13</v>
      </c>
      <c r="D132" s="111" t="s">
        <v>308</v>
      </c>
      <c r="E132" s="111"/>
      <c r="F132" s="113">
        <v>25848.9</v>
      </c>
    </row>
    <row r="133" spans="1:6" ht="22.5">
      <c r="A133" s="111" t="s">
        <v>1182</v>
      </c>
      <c r="B133" s="112" t="s">
        <v>867</v>
      </c>
      <c r="C133" s="111" t="s">
        <v>13</v>
      </c>
      <c r="D133" s="111" t="s">
        <v>308</v>
      </c>
      <c r="E133" s="111" t="s">
        <v>935</v>
      </c>
      <c r="F133" s="113">
        <v>25848.9</v>
      </c>
    </row>
    <row r="134" spans="1:6" ht="22.5">
      <c r="A134" s="114" t="s">
        <v>1183</v>
      </c>
      <c r="B134" s="115" t="s">
        <v>936</v>
      </c>
      <c r="C134" s="114" t="s">
        <v>13</v>
      </c>
      <c r="D134" s="114" t="s">
        <v>308</v>
      </c>
      <c r="E134" s="114" t="s">
        <v>937</v>
      </c>
      <c r="F134" s="116">
        <v>25848.9</v>
      </c>
    </row>
    <row r="135" spans="1:6" ht="22.5">
      <c r="A135" s="111" t="s">
        <v>1184</v>
      </c>
      <c r="B135" s="112" t="s">
        <v>1032</v>
      </c>
      <c r="C135" s="111" t="s">
        <v>13</v>
      </c>
      <c r="D135" s="111" t="s">
        <v>1033</v>
      </c>
      <c r="E135" s="111"/>
      <c r="F135" s="113">
        <v>1.2</v>
      </c>
    </row>
    <row r="136" spans="1:6" ht="22.5">
      <c r="A136" s="111" t="s">
        <v>350</v>
      </c>
      <c r="B136" s="112" t="s">
        <v>1034</v>
      </c>
      <c r="C136" s="111" t="s">
        <v>13</v>
      </c>
      <c r="D136" s="111" t="s">
        <v>1035</v>
      </c>
      <c r="E136" s="111"/>
      <c r="F136" s="113">
        <v>1.2</v>
      </c>
    </row>
    <row r="137" spans="1:6" ht="22.5">
      <c r="A137" s="111" t="s">
        <v>1185</v>
      </c>
      <c r="B137" s="112" t="s">
        <v>867</v>
      </c>
      <c r="C137" s="111" t="s">
        <v>13</v>
      </c>
      <c r="D137" s="111" t="s">
        <v>1035</v>
      </c>
      <c r="E137" s="111" t="s">
        <v>935</v>
      </c>
      <c r="F137" s="113">
        <v>1.2</v>
      </c>
    </row>
    <row r="138" spans="1:6" ht="22.5">
      <c r="A138" s="114" t="s">
        <v>982</v>
      </c>
      <c r="B138" s="115" t="s">
        <v>936</v>
      </c>
      <c r="C138" s="114" t="s">
        <v>13</v>
      </c>
      <c r="D138" s="114" t="s">
        <v>1035</v>
      </c>
      <c r="E138" s="114" t="s">
        <v>937</v>
      </c>
      <c r="F138" s="116">
        <v>1.2</v>
      </c>
    </row>
    <row r="139" spans="1:6" ht="45">
      <c r="A139" s="111" t="s">
        <v>1186</v>
      </c>
      <c r="B139" s="112" t="s">
        <v>860</v>
      </c>
      <c r="C139" s="111" t="s">
        <v>14</v>
      </c>
      <c r="D139" s="111"/>
      <c r="E139" s="111"/>
      <c r="F139" s="113">
        <v>30271.4</v>
      </c>
    </row>
    <row r="140" spans="1:6" ht="33.75">
      <c r="A140" s="111" t="s">
        <v>1187</v>
      </c>
      <c r="B140" s="112" t="s">
        <v>239</v>
      </c>
      <c r="C140" s="111" t="s">
        <v>14</v>
      </c>
      <c r="D140" s="111" t="s">
        <v>240</v>
      </c>
      <c r="E140" s="111"/>
      <c r="F140" s="113">
        <v>14218.7</v>
      </c>
    </row>
    <row r="141" spans="1:6" ht="22.5">
      <c r="A141" s="111" t="s">
        <v>1188</v>
      </c>
      <c r="B141" s="112" t="s">
        <v>866</v>
      </c>
      <c r="C141" s="111" t="s">
        <v>14</v>
      </c>
      <c r="D141" s="111" t="s">
        <v>392</v>
      </c>
      <c r="E141" s="111"/>
      <c r="F141" s="113">
        <v>14218.7</v>
      </c>
    </row>
    <row r="142" spans="1:6" ht="22.5">
      <c r="A142" s="111" t="s">
        <v>1189</v>
      </c>
      <c r="B142" s="112" t="s">
        <v>867</v>
      </c>
      <c r="C142" s="111" t="s">
        <v>14</v>
      </c>
      <c r="D142" s="111" t="s">
        <v>392</v>
      </c>
      <c r="E142" s="111" t="s">
        <v>935</v>
      </c>
      <c r="F142" s="113">
        <v>14218.7</v>
      </c>
    </row>
    <row r="143" spans="1:6" ht="22.5">
      <c r="A143" s="114" t="s">
        <v>1190</v>
      </c>
      <c r="B143" s="115" t="s">
        <v>936</v>
      </c>
      <c r="C143" s="114" t="s">
        <v>14</v>
      </c>
      <c r="D143" s="114" t="s">
        <v>392</v>
      </c>
      <c r="E143" s="114" t="s">
        <v>937</v>
      </c>
      <c r="F143" s="116">
        <v>14218.7</v>
      </c>
    </row>
    <row r="144" spans="1:6" ht="22.5">
      <c r="A144" s="111" t="s">
        <v>1191</v>
      </c>
      <c r="B144" s="112" t="s">
        <v>864</v>
      </c>
      <c r="C144" s="111" t="s">
        <v>14</v>
      </c>
      <c r="D144" s="111" t="s">
        <v>1023</v>
      </c>
      <c r="E144" s="111"/>
      <c r="F144" s="113">
        <v>15736.5</v>
      </c>
    </row>
    <row r="145" spans="1:6" ht="22.5">
      <c r="A145" s="111" t="s">
        <v>1192</v>
      </c>
      <c r="B145" s="112" t="s">
        <v>1041</v>
      </c>
      <c r="C145" s="111" t="s">
        <v>14</v>
      </c>
      <c r="D145" s="111" t="s">
        <v>1024</v>
      </c>
      <c r="E145" s="111"/>
      <c r="F145" s="113">
        <v>15736.5</v>
      </c>
    </row>
    <row r="146" spans="1:6" ht="22.5">
      <c r="A146" s="111" t="s">
        <v>1193</v>
      </c>
      <c r="B146" s="112" t="s">
        <v>867</v>
      </c>
      <c r="C146" s="111" t="s">
        <v>14</v>
      </c>
      <c r="D146" s="111" t="s">
        <v>1024</v>
      </c>
      <c r="E146" s="111" t="s">
        <v>935</v>
      </c>
      <c r="F146" s="113">
        <v>15736.5</v>
      </c>
    </row>
    <row r="147" spans="1:6" ht="22.5">
      <c r="A147" s="114" t="s">
        <v>1194</v>
      </c>
      <c r="B147" s="115" t="s">
        <v>936</v>
      </c>
      <c r="C147" s="114" t="s">
        <v>14</v>
      </c>
      <c r="D147" s="114" t="s">
        <v>1024</v>
      </c>
      <c r="E147" s="114" t="s">
        <v>937</v>
      </c>
      <c r="F147" s="116">
        <v>15736.5</v>
      </c>
    </row>
    <row r="148" spans="1:6" ht="22.5">
      <c r="A148" s="111" t="s">
        <v>987</v>
      </c>
      <c r="B148" s="112" t="s">
        <v>1032</v>
      </c>
      <c r="C148" s="111" t="s">
        <v>14</v>
      </c>
      <c r="D148" s="111" t="s">
        <v>1033</v>
      </c>
      <c r="E148" s="111"/>
      <c r="F148" s="113">
        <v>316.2</v>
      </c>
    </row>
    <row r="149" spans="1:6" ht="22.5">
      <c r="A149" s="111" t="s">
        <v>1195</v>
      </c>
      <c r="B149" s="112" t="s">
        <v>369</v>
      </c>
      <c r="C149" s="111" t="s">
        <v>14</v>
      </c>
      <c r="D149" s="111" t="s">
        <v>370</v>
      </c>
      <c r="E149" s="111"/>
      <c r="F149" s="113">
        <v>10</v>
      </c>
    </row>
    <row r="150" spans="1:6" ht="22.5">
      <c r="A150" s="111" t="s">
        <v>1196</v>
      </c>
      <c r="B150" s="112" t="s">
        <v>867</v>
      </c>
      <c r="C150" s="111" t="s">
        <v>14</v>
      </c>
      <c r="D150" s="111" t="s">
        <v>370</v>
      </c>
      <c r="E150" s="111" t="s">
        <v>935</v>
      </c>
      <c r="F150" s="113">
        <v>10</v>
      </c>
    </row>
    <row r="151" spans="1:6" ht="22.5">
      <c r="A151" s="114" t="s">
        <v>1197</v>
      </c>
      <c r="B151" s="115" t="s">
        <v>936</v>
      </c>
      <c r="C151" s="114" t="s">
        <v>14</v>
      </c>
      <c r="D151" s="114" t="s">
        <v>370</v>
      </c>
      <c r="E151" s="114" t="s">
        <v>937</v>
      </c>
      <c r="F151" s="116">
        <v>10</v>
      </c>
    </row>
    <row r="152" spans="1:6" ht="22.5">
      <c r="A152" s="111" t="s">
        <v>1198</v>
      </c>
      <c r="B152" s="112" t="s">
        <v>1034</v>
      </c>
      <c r="C152" s="111" t="s">
        <v>14</v>
      </c>
      <c r="D152" s="111" t="s">
        <v>1035</v>
      </c>
      <c r="E152" s="111"/>
      <c r="F152" s="113">
        <v>306.2</v>
      </c>
    </row>
    <row r="153" spans="1:6" ht="22.5">
      <c r="A153" s="111" t="s">
        <v>1199</v>
      </c>
      <c r="B153" s="112" t="s">
        <v>867</v>
      </c>
      <c r="C153" s="111" t="s">
        <v>14</v>
      </c>
      <c r="D153" s="111" t="s">
        <v>1035</v>
      </c>
      <c r="E153" s="111" t="s">
        <v>935</v>
      </c>
      <c r="F153" s="113">
        <v>306.2</v>
      </c>
    </row>
    <row r="154" spans="1:6" ht="22.5">
      <c r="A154" s="114" t="s">
        <v>1200</v>
      </c>
      <c r="B154" s="115" t="s">
        <v>936</v>
      </c>
      <c r="C154" s="114" t="s">
        <v>14</v>
      </c>
      <c r="D154" s="114" t="s">
        <v>1035</v>
      </c>
      <c r="E154" s="114" t="s">
        <v>937</v>
      </c>
      <c r="F154" s="116">
        <v>306.2</v>
      </c>
    </row>
    <row r="155" spans="1:6" ht="45">
      <c r="A155" s="111" t="s">
        <v>1201</v>
      </c>
      <c r="B155" s="112" t="s">
        <v>861</v>
      </c>
      <c r="C155" s="111" t="s">
        <v>24</v>
      </c>
      <c r="D155" s="111"/>
      <c r="E155" s="111"/>
      <c r="F155" s="113">
        <v>8926.6</v>
      </c>
    </row>
    <row r="156" spans="1:6" ht="33.75">
      <c r="A156" s="111" t="s">
        <v>1202</v>
      </c>
      <c r="B156" s="112" t="s">
        <v>239</v>
      </c>
      <c r="C156" s="111" t="s">
        <v>24</v>
      </c>
      <c r="D156" s="111" t="s">
        <v>240</v>
      </c>
      <c r="E156" s="111"/>
      <c r="F156" s="113">
        <v>4334</v>
      </c>
    </row>
    <row r="157" spans="1:6" ht="22.5">
      <c r="A157" s="111" t="s">
        <v>1203</v>
      </c>
      <c r="B157" s="112" t="s">
        <v>866</v>
      </c>
      <c r="C157" s="111" t="s">
        <v>24</v>
      </c>
      <c r="D157" s="111" t="s">
        <v>392</v>
      </c>
      <c r="E157" s="111"/>
      <c r="F157" s="113">
        <v>4334</v>
      </c>
    </row>
    <row r="158" spans="1:6" ht="22.5">
      <c r="A158" s="111" t="s">
        <v>989</v>
      </c>
      <c r="B158" s="112" t="s">
        <v>867</v>
      </c>
      <c r="C158" s="111" t="s">
        <v>24</v>
      </c>
      <c r="D158" s="111" t="s">
        <v>392</v>
      </c>
      <c r="E158" s="111" t="s">
        <v>935</v>
      </c>
      <c r="F158" s="113">
        <v>4334</v>
      </c>
    </row>
    <row r="159" spans="1:6" ht="22.5">
      <c r="A159" s="114" t="s">
        <v>1204</v>
      </c>
      <c r="B159" s="115" t="s">
        <v>938</v>
      </c>
      <c r="C159" s="114" t="s">
        <v>24</v>
      </c>
      <c r="D159" s="114" t="s">
        <v>392</v>
      </c>
      <c r="E159" s="114" t="s">
        <v>939</v>
      </c>
      <c r="F159" s="116">
        <v>4334</v>
      </c>
    </row>
    <row r="160" spans="1:6" ht="22.5">
      <c r="A160" s="111" t="s">
        <v>1205</v>
      </c>
      <c r="B160" s="112" t="s">
        <v>864</v>
      </c>
      <c r="C160" s="111" t="s">
        <v>24</v>
      </c>
      <c r="D160" s="111" t="s">
        <v>1023</v>
      </c>
      <c r="E160" s="111"/>
      <c r="F160" s="113">
        <v>4555.3</v>
      </c>
    </row>
    <row r="161" spans="1:6" ht="22.5">
      <c r="A161" s="111" t="s">
        <v>1206</v>
      </c>
      <c r="B161" s="112" t="s">
        <v>1041</v>
      </c>
      <c r="C161" s="111" t="s">
        <v>24</v>
      </c>
      <c r="D161" s="111" t="s">
        <v>1024</v>
      </c>
      <c r="E161" s="111"/>
      <c r="F161" s="113">
        <v>4555.3</v>
      </c>
    </row>
    <row r="162" spans="1:6" ht="22.5">
      <c r="A162" s="111" t="s">
        <v>355</v>
      </c>
      <c r="B162" s="112" t="s">
        <v>867</v>
      </c>
      <c r="C162" s="111" t="s">
        <v>24</v>
      </c>
      <c r="D162" s="111" t="s">
        <v>1024</v>
      </c>
      <c r="E162" s="111" t="s">
        <v>935</v>
      </c>
      <c r="F162" s="113">
        <v>4555.3</v>
      </c>
    </row>
    <row r="163" spans="1:6" ht="22.5">
      <c r="A163" s="114" t="s">
        <v>1207</v>
      </c>
      <c r="B163" s="115" t="s">
        <v>938</v>
      </c>
      <c r="C163" s="114" t="s">
        <v>24</v>
      </c>
      <c r="D163" s="114" t="s">
        <v>1024</v>
      </c>
      <c r="E163" s="114" t="s">
        <v>939</v>
      </c>
      <c r="F163" s="116">
        <v>4555.3</v>
      </c>
    </row>
    <row r="164" spans="1:6" ht="22.5">
      <c r="A164" s="111" t="s">
        <v>1208</v>
      </c>
      <c r="B164" s="112" t="s">
        <v>1032</v>
      </c>
      <c r="C164" s="111" t="s">
        <v>24</v>
      </c>
      <c r="D164" s="111" t="s">
        <v>1033</v>
      </c>
      <c r="E164" s="111"/>
      <c r="F164" s="113">
        <v>37.3</v>
      </c>
    </row>
    <row r="165" spans="1:6" ht="22.5">
      <c r="A165" s="111" t="s">
        <v>314</v>
      </c>
      <c r="B165" s="112" t="s">
        <v>1034</v>
      </c>
      <c r="C165" s="111" t="s">
        <v>24</v>
      </c>
      <c r="D165" s="111" t="s">
        <v>1035</v>
      </c>
      <c r="E165" s="111"/>
      <c r="F165" s="113">
        <v>37.3</v>
      </c>
    </row>
    <row r="166" spans="1:6" ht="15" customHeight="1">
      <c r="A166" s="111" t="s">
        <v>1209</v>
      </c>
      <c r="B166" s="112" t="s">
        <v>867</v>
      </c>
      <c r="C166" s="111" t="s">
        <v>24</v>
      </c>
      <c r="D166" s="111" t="s">
        <v>1035</v>
      </c>
      <c r="E166" s="111" t="s">
        <v>935</v>
      </c>
      <c r="F166" s="113">
        <v>37.3</v>
      </c>
    </row>
    <row r="167" spans="1:6" ht="15" customHeight="1">
      <c r="A167" s="114" t="s">
        <v>1210</v>
      </c>
      <c r="B167" s="115" t="s">
        <v>938</v>
      </c>
      <c r="C167" s="114" t="s">
        <v>24</v>
      </c>
      <c r="D167" s="114" t="s">
        <v>1035</v>
      </c>
      <c r="E167" s="114" t="s">
        <v>939</v>
      </c>
      <c r="F167" s="116">
        <v>37.3</v>
      </c>
    </row>
    <row r="168" spans="1:6" ht="45">
      <c r="A168" s="111" t="s">
        <v>1211</v>
      </c>
      <c r="B168" s="112" t="s">
        <v>862</v>
      </c>
      <c r="C168" s="111" t="s">
        <v>25</v>
      </c>
      <c r="D168" s="111"/>
      <c r="E168" s="111"/>
      <c r="F168" s="113">
        <v>30377.4</v>
      </c>
    </row>
    <row r="169" spans="1:6" ht="33.75">
      <c r="A169" s="111" t="s">
        <v>578</v>
      </c>
      <c r="B169" s="112" t="s">
        <v>239</v>
      </c>
      <c r="C169" s="111" t="s">
        <v>25</v>
      </c>
      <c r="D169" s="111" t="s">
        <v>240</v>
      </c>
      <c r="E169" s="111"/>
      <c r="F169" s="113">
        <v>27026.5</v>
      </c>
    </row>
    <row r="170" spans="1:6" ht="15.75" customHeight="1">
      <c r="A170" s="111" t="s">
        <v>1212</v>
      </c>
      <c r="B170" s="112" t="s">
        <v>866</v>
      </c>
      <c r="C170" s="111" t="s">
        <v>25</v>
      </c>
      <c r="D170" s="111" t="s">
        <v>392</v>
      </c>
      <c r="E170" s="111"/>
      <c r="F170" s="113">
        <v>27026.5</v>
      </c>
    </row>
    <row r="171" spans="1:6" ht="15" customHeight="1">
      <c r="A171" s="111" t="s">
        <v>1213</v>
      </c>
      <c r="B171" s="112" t="s">
        <v>867</v>
      </c>
      <c r="C171" s="111" t="s">
        <v>25</v>
      </c>
      <c r="D171" s="111" t="s">
        <v>392</v>
      </c>
      <c r="E171" s="111" t="s">
        <v>935</v>
      </c>
      <c r="F171" s="113">
        <v>27026.5</v>
      </c>
    </row>
    <row r="172" spans="1:6" ht="13.5" customHeight="1">
      <c r="A172" s="114" t="s">
        <v>1214</v>
      </c>
      <c r="B172" s="115" t="s">
        <v>356</v>
      </c>
      <c r="C172" s="114" t="s">
        <v>25</v>
      </c>
      <c r="D172" s="114" t="s">
        <v>392</v>
      </c>
      <c r="E172" s="114" t="s">
        <v>357</v>
      </c>
      <c r="F172" s="116">
        <v>27026.5</v>
      </c>
    </row>
    <row r="173" spans="1:6" ht="22.5">
      <c r="A173" s="111" t="s">
        <v>1215</v>
      </c>
      <c r="B173" s="112" t="s">
        <v>864</v>
      </c>
      <c r="C173" s="111" t="s">
        <v>25</v>
      </c>
      <c r="D173" s="111" t="s">
        <v>1023</v>
      </c>
      <c r="E173" s="111"/>
      <c r="F173" s="113">
        <v>3214</v>
      </c>
    </row>
    <row r="174" spans="1:6" ht="22.5">
      <c r="A174" s="111" t="s">
        <v>1216</v>
      </c>
      <c r="B174" s="112" t="s">
        <v>1041</v>
      </c>
      <c r="C174" s="111" t="s">
        <v>25</v>
      </c>
      <c r="D174" s="111" t="s">
        <v>1024</v>
      </c>
      <c r="E174" s="111"/>
      <c r="F174" s="113">
        <v>3214</v>
      </c>
    </row>
    <row r="175" spans="1:6" ht="14.25" customHeight="1">
      <c r="A175" s="111" t="s">
        <v>1217</v>
      </c>
      <c r="B175" s="112" t="s">
        <v>867</v>
      </c>
      <c r="C175" s="111" t="s">
        <v>25</v>
      </c>
      <c r="D175" s="111" t="s">
        <v>1024</v>
      </c>
      <c r="E175" s="111" t="s">
        <v>935</v>
      </c>
      <c r="F175" s="113">
        <v>3214</v>
      </c>
    </row>
    <row r="176" spans="1:6" ht="16.5" customHeight="1">
      <c r="A176" s="114" t="s">
        <v>1218</v>
      </c>
      <c r="B176" s="115" t="s">
        <v>356</v>
      </c>
      <c r="C176" s="114" t="s">
        <v>25</v>
      </c>
      <c r="D176" s="114" t="s">
        <v>1024</v>
      </c>
      <c r="E176" s="114" t="s">
        <v>357</v>
      </c>
      <c r="F176" s="116">
        <v>3214</v>
      </c>
    </row>
    <row r="177" spans="1:6" ht="13.5" customHeight="1">
      <c r="A177" s="111" t="s">
        <v>1219</v>
      </c>
      <c r="B177" s="112" t="s">
        <v>399</v>
      </c>
      <c r="C177" s="111" t="s">
        <v>25</v>
      </c>
      <c r="D177" s="111" t="s">
        <v>400</v>
      </c>
      <c r="E177" s="111"/>
      <c r="F177" s="113">
        <v>39</v>
      </c>
    </row>
    <row r="178" spans="1:6" ht="14.25" customHeight="1">
      <c r="A178" s="111" t="s">
        <v>1220</v>
      </c>
      <c r="B178" s="112" t="s">
        <v>273</v>
      </c>
      <c r="C178" s="111" t="s">
        <v>25</v>
      </c>
      <c r="D178" s="111" t="s">
        <v>274</v>
      </c>
      <c r="E178" s="111"/>
      <c r="F178" s="113">
        <v>39</v>
      </c>
    </row>
    <row r="179" spans="1:6" ht="13.5" customHeight="1">
      <c r="A179" s="111" t="s">
        <v>1221</v>
      </c>
      <c r="B179" s="112" t="s">
        <v>867</v>
      </c>
      <c r="C179" s="111" t="s">
        <v>25</v>
      </c>
      <c r="D179" s="111" t="s">
        <v>274</v>
      </c>
      <c r="E179" s="111" t="s">
        <v>935</v>
      </c>
      <c r="F179" s="113">
        <v>39</v>
      </c>
    </row>
    <row r="180" spans="1:6" ht="15" customHeight="1">
      <c r="A180" s="114" t="s">
        <v>1222</v>
      </c>
      <c r="B180" s="115" t="s">
        <v>356</v>
      </c>
      <c r="C180" s="114" t="s">
        <v>25</v>
      </c>
      <c r="D180" s="114" t="s">
        <v>274</v>
      </c>
      <c r="E180" s="114" t="s">
        <v>357</v>
      </c>
      <c r="F180" s="116">
        <v>39</v>
      </c>
    </row>
    <row r="181" spans="1:6" ht="15" customHeight="1">
      <c r="A181" s="111" t="s">
        <v>1223</v>
      </c>
      <c r="B181" s="112" t="s">
        <v>1032</v>
      </c>
      <c r="C181" s="111" t="s">
        <v>25</v>
      </c>
      <c r="D181" s="111" t="s">
        <v>1033</v>
      </c>
      <c r="E181" s="111"/>
      <c r="F181" s="113">
        <v>97.8</v>
      </c>
    </row>
    <row r="182" spans="1:6" ht="15.75" customHeight="1">
      <c r="A182" s="111" t="s">
        <v>1224</v>
      </c>
      <c r="B182" s="112" t="s">
        <v>1034</v>
      </c>
      <c r="C182" s="111" t="s">
        <v>25</v>
      </c>
      <c r="D182" s="111" t="s">
        <v>1035</v>
      </c>
      <c r="E182" s="111"/>
      <c r="F182" s="113">
        <v>97.8</v>
      </c>
    </row>
    <row r="183" spans="1:6" ht="15" customHeight="1">
      <c r="A183" s="111" t="s">
        <v>1225</v>
      </c>
      <c r="B183" s="112" t="s">
        <v>867</v>
      </c>
      <c r="C183" s="111" t="s">
        <v>25</v>
      </c>
      <c r="D183" s="111" t="s">
        <v>1035</v>
      </c>
      <c r="E183" s="111" t="s">
        <v>935</v>
      </c>
      <c r="F183" s="113">
        <v>97.8</v>
      </c>
    </row>
    <row r="184" spans="1:6" ht="12.75" customHeight="1">
      <c r="A184" s="114" t="s">
        <v>1226</v>
      </c>
      <c r="B184" s="115" t="s">
        <v>356</v>
      </c>
      <c r="C184" s="114" t="s">
        <v>25</v>
      </c>
      <c r="D184" s="114" t="s">
        <v>1035</v>
      </c>
      <c r="E184" s="114" t="s">
        <v>357</v>
      </c>
      <c r="F184" s="116">
        <v>97.8</v>
      </c>
    </row>
    <row r="185" spans="1:6" ht="56.25">
      <c r="A185" s="111" t="s">
        <v>1227</v>
      </c>
      <c r="B185" s="117" t="s">
        <v>264</v>
      </c>
      <c r="C185" s="111" t="s">
        <v>26</v>
      </c>
      <c r="D185" s="111"/>
      <c r="E185" s="111"/>
      <c r="F185" s="113">
        <v>27760</v>
      </c>
    </row>
    <row r="186" spans="1:6" ht="14.25" customHeight="1">
      <c r="A186" s="111" t="s">
        <v>1228</v>
      </c>
      <c r="B186" s="112" t="s">
        <v>438</v>
      </c>
      <c r="C186" s="111" t="s">
        <v>26</v>
      </c>
      <c r="D186" s="111" t="s">
        <v>574</v>
      </c>
      <c r="E186" s="111"/>
      <c r="F186" s="113">
        <v>27760</v>
      </c>
    </row>
    <row r="187" spans="1:6" ht="14.25" customHeight="1">
      <c r="A187" s="111" t="s">
        <v>1229</v>
      </c>
      <c r="B187" s="112" t="s">
        <v>998</v>
      </c>
      <c r="C187" s="111" t="s">
        <v>26</v>
      </c>
      <c r="D187" s="111" t="s">
        <v>439</v>
      </c>
      <c r="E187" s="111"/>
      <c r="F187" s="113">
        <v>27760</v>
      </c>
    </row>
    <row r="188" spans="1:6" ht="12" customHeight="1">
      <c r="A188" s="111" t="s">
        <v>1230</v>
      </c>
      <c r="B188" s="112" t="s">
        <v>867</v>
      </c>
      <c r="C188" s="111" t="s">
        <v>26</v>
      </c>
      <c r="D188" s="111" t="s">
        <v>439</v>
      </c>
      <c r="E188" s="111" t="s">
        <v>935</v>
      </c>
      <c r="F188" s="113">
        <v>27760</v>
      </c>
    </row>
    <row r="189" spans="1:6" ht="13.5" customHeight="1">
      <c r="A189" s="114" t="s">
        <v>1231</v>
      </c>
      <c r="B189" s="115" t="s">
        <v>938</v>
      </c>
      <c r="C189" s="114" t="s">
        <v>26</v>
      </c>
      <c r="D189" s="114" t="s">
        <v>439</v>
      </c>
      <c r="E189" s="114" t="s">
        <v>939</v>
      </c>
      <c r="F189" s="116">
        <v>27760</v>
      </c>
    </row>
    <row r="190" spans="1:6" ht="37.5" customHeight="1">
      <c r="A190" s="111" t="s">
        <v>1232</v>
      </c>
      <c r="B190" s="112" t="s">
        <v>1104</v>
      </c>
      <c r="C190" s="111" t="s">
        <v>1105</v>
      </c>
      <c r="D190" s="111"/>
      <c r="E190" s="111"/>
      <c r="F190" s="113">
        <v>70</v>
      </c>
    </row>
    <row r="191" spans="1:6" ht="14.25" customHeight="1">
      <c r="A191" s="111" t="s">
        <v>1233</v>
      </c>
      <c r="B191" s="112" t="s">
        <v>399</v>
      </c>
      <c r="C191" s="111" t="s">
        <v>1105</v>
      </c>
      <c r="D191" s="111" t="s">
        <v>400</v>
      </c>
      <c r="E191" s="111"/>
      <c r="F191" s="113">
        <v>70</v>
      </c>
    </row>
    <row r="192" spans="1:6" ht="14.25" customHeight="1">
      <c r="A192" s="111" t="s">
        <v>1234</v>
      </c>
      <c r="B192" s="112" t="s">
        <v>273</v>
      </c>
      <c r="C192" s="111" t="s">
        <v>1105</v>
      </c>
      <c r="D192" s="111" t="s">
        <v>274</v>
      </c>
      <c r="E192" s="111"/>
      <c r="F192" s="113">
        <v>70</v>
      </c>
    </row>
    <row r="193" spans="1:6" ht="13.5" customHeight="1">
      <c r="A193" s="111" t="s">
        <v>1235</v>
      </c>
      <c r="B193" s="112" t="s">
        <v>867</v>
      </c>
      <c r="C193" s="111" t="s">
        <v>1105</v>
      </c>
      <c r="D193" s="111" t="s">
        <v>274</v>
      </c>
      <c r="E193" s="111" t="s">
        <v>935</v>
      </c>
      <c r="F193" s="113">
        <v>70</v>
      </c>
    </row>
    <row r="194" spans="1:6" ht="12" customHeight="1">
      <c r="A194" s="114" t="s">
        <v>1236</v>
      </c>
      <c r="B194" s="115" t="s">
        <v>356</v>
      </c>
      <c r="C194" s="114" t="s">
        <v>1105</v>
      </c>
      <c r="D194" s="114" t="s">
        <v>274</v>
      </c>
      <c r="E194" s="114" t="s">
        <v>357</v>
      </c>
      <c r="F194" s="116">
        <v>70</v>
      </c>
    </row>
    <row r="195" spans="1:6" ht="35.25" customHeight="1">
      <c r="A195" s="111" t="s">
        <v>1237</v>
      </c>
      <c r="B195" s="112" t="s">
        <v>15</v>
      </c>
      <c r="C195" s="111" t="s">
        <v>16</v>
      </c>
      <c r="D195" s="111"/>
      <c r="E195" s="111"/>
      <c r="F195" s="113">
        <v>50365.2</v>
      </c>
    </row>
    <row r="196" spans="1:6" ht="22.5">
      <c r="A196" s="111" t="s">
        <v>1238</v>
      </c>
      <c r="B196" s="112" t="s">
        <v>1021</v>
      </c>
      <c r="C196" s="111" t="s">
        <v>16</v>
      </c>
      <c r="D196" s="111" t="s">
        <v>306</v>
      </c>
      <c r="E196" s="111"/>
      <c r="F196" s="113">
        <v>50365.2</v>
      </c>
    </row>
    <row r="197" spans="1:6" ht="14.25" customHeight="1">
      <c r="A197" s="111" t="s">
        <v>1239</v>
      </c>
      <c r="B197" s="112" t="s">
        <v>307</v>
      </c>
      <c r="C197" s="111" t="s">
        <v>16</v>
      </c>
      <c r="D197" s="111" t="s">
        <v>308</v>
      </c>
      <c r="E197" s="111"/>
      <c r="F197" s="113">
        <v>50365.2</v>
      </c>
    </row>
    <row r="198" spans="1:6" ht="15" customHeight="1">
      <c r="A198" s="111" t="s">
        <v>775</v>
      </c>
      <c r="B198" s="112" t="s">
        <v>867</v>
      </c>
      <c r="C198" s="111" t="s">
        <v>16</v>
      </c>
      <c r="D198" s="111" t="s">
        <v>308</v>
      </c>
      <c r="E198" s="111" t="s">
        <v>935</v>
      </c>
      <c r="F198" s="113">
        <v>50365.2</v>
      </c>
    </row>
    <row r="199" spans="1:6" ht="15.75" customHeight="1">
      <c r="A199" s="114" t="s">
        <v>1240</v>
      </c>
      <c r="B199" s="115" t="s">
        <v>936</v>
      </c>
      <c r="C199" s="114" t="s">
        <v>16</v>
      </c>
      <c r="D199" s="114" t="s">
        <v>308</v>
      </c>
      <c r="E199" s="114" t="s">
        <v>937</v>
      </c>
      <c r="F199" s="116">
        <v>12122.7</v>
      </c>
    </row>
    <row r="200" spans="1:6" ht="15.75" customHeight="1">
      <c r="A200" s="114" t="s">
        <v>390</v>
      </c>
      <c r="B200" s="115" t="s">
        <v>938</v>
      </c>
      <c r="C200" s="114" t="s">
        <v>16</v>
      </c>
      <c r="D200" s="114" t="s">
        <v>308</v>
      </c>
      <c r="E200" s="114" t="s">
        <v>939</v>
      </c>
      <c r="F200" s="116">
        <v>38242.5</v>
      </c>
    </row>
    <row r="201" spans="1:6" ht="45">
      <c r="A201" s="111" t="s">
        <v>1241</v>
      </c>
      <c r="B201" s="112" t="s">
        <v>17</v>
      </c>
      <c r="C201" s="111" t="s">
        <v>18</v>
      </c>
      <c r="D201" s="111"/>
      <c r="E201" s="111"/>
      <c r="F201" s="113">
        <v>43289.7</v>
      </c>
    </row>
    <row r="202" spans="1:6" ht="22.5">
      <c r="A202" s="111" t="s">
        <v>1242</v>
      </c>
      <c r="B202" s="112" t="s">
        <v>1021</v>
      </c>
      <c r="C202" s="111" t="s">
        <v>18</v>
      </c>
      <c r="D202" s="111" t="s">
        <v>306</v>
      </c>
      <c r="E202" s="111"/>
      <c r="F202" s="113">
        <v>43289.7</v>
      </c>
    </row>
    <row r="203" spans="1:6" ht="15.75" customHeight="1">
      <c r="A203" s="111" t="s">
        <v>1243</v>
      </c>
      <c r="B203" s="112" t="s">
        <v>307</v>
      </c>
      <c r="C203" s="111" t="s">
        <v>18</v>
      </c>
      <c r="D203" s="111" t="s">
        <v>308</v>
      </c>
      <c r="E203" s="111"/>
      <c r="F203" s="113">
        <v>43289.7</v>
      </c>
    </row>
    <row r="204" spans="1:6" ht="15.75" customHeight="1">
      <c r="A204" s="111" t="s">
        <v>1244</v>
      </c>
      <c r="B204" s="112" t="s">
        <v>867</v>
      </c>
      <c r="C204" s="111" t="s">
        <v>18</v>
      </c>
      <c r="D204" s="111" t="s">
        <v>308</v>
      </c>
      <c r="E204" s="111" t="s">
        <v>935</v>
      </c>
      <c r="F204" s="113">
        <v>43289.7</v>
      </c>
    </row>
    <row r="205" spans="1:6" ht="15.75" customHeight="1">
      <c r="A205" s="114" t="s">
        <v>1245</v>
      </c>
      <c r="B205" s="115" t="s">
        <v>936</v>
      </c>
      <c r="C205" s="114" t="s">
        <v>18</v>
      </c>
      <c r="D205" s="114" t="s">
        <v>308</v>
      </c>
      <c r="E205" s="114" t="s">
        <v>937</v>
      </c>
      <c r="F205" s="116">
        <v>13175.3</v>
      </c>
    </row>
    <row r="206" spans="1:6" ht="15.75" customHeight="1">
      <c r="A206" s="114" t="s">
        <v>980</v>
      </c>
      <c r="B206" s="115" t="s">
        <v>938</v>
      </c>
      <c r="C206" s="114" t="s">
        <v>18</v>
      </c>
      <c r="D206" s="114" t="s">
        <v>308</v>
      </c>
      <c r="E206" s="114" t="s">
        <v>939</v>
      </c>
      <c r="F206" s="116">
        <v>30114.4</v>
      </c>
    </row>
    <row r="207" spans="1:6" ht="33.75" customHeight="1">
      <c r="A207" s="111" t="s">
        <v>1246</v>
      </c>
      <c r="B207" s="112" t="s">
        <v>830</v>
      </c>
      <c r="C207" s="111" t="s">
        <v>831</v>
      </c>
      <c r="D207" s="111"/>
      <c r="E207" s="111"/>
      <c r="F207" s="113">
        <v>328.3</v>
      </c>
    </row>
    <row r="208" spans="1:6" ht="22.5">
      <c r="A208" s="111" t="s">
        <v>1247</v>
      </c>
      <c r="B208" s="112" t="s">
        <v>864</v>
      </c>
      <c r="C208" s="111" t="s">
        <v>831</v>
      </c>
      <c r="D208" s="111" t="s">
        <v>1023</v>
      </c>
      <c r="E208" s="111"/>
      <c r="F208" s="113">
        <v>328.3</v>
      </c>
    </row>
    <row r="209" spans="1:6" ht="22.5">
      <c r="A209" s="111" t="s">
        <v>1248</v>
      </c>
      <c r="B209" s="112" t="s">
        <v>1041</v>
      </c>
      <c r="C209" s="111" t="s">
        <v>831</v>
      </c>
      <c r="D209" s="111" t="s">
        <v>1024</v>
      </c>
      <c r="E209" s="111"/>
      <c r="F209" s="113">
        <v>328.3</v>
      </c>
    </row>
    <row r="210" spans="1:6" ht="14.25" customHeight="1">
      <c r="A210" s="111" t="s">
        <v>1249</v>
      </c>
      <c r="B210" s="112" t="s">
        <v>867</v>
      </c>
      <c r="C210" s="111" t="s">
        <v>831</v>
      </c>
      <c r="D210" s="111" t="s">
        <v>1024</v>
      </c>
      <c r="E210" s="111" t="s">
        <v>935</v>
      </c>
      <c r="F210" s="113">
        <v>328.3</v>
      </c>
    </row>
    <row r="211" spans="1:6" ht="15" customHeight="1">
      <c r="A211" s="114" t="s">
        <v>1250</v>
      </c>
      <c r="B211" s="115" t="s">
        <v>356</v>
      </c>
      <c r="C211" s="114" t="s">
        <v>831</v>
      </c>
      <c r="D211" s="114" t="s">
        <v>1024</v>
      </c>
      <c r="E211" s="114" t="s">
        <v>357</v>
      </c>
      <c r="F211" s="116">
        <v>28.3</v>
      </c>
    </row>
    <row r="212" spans="1:6" ht="15.75" customHeight="1">
      <c r="A212" s="114" t="s">
        <v>1251</v>
      </c>
      <c r="B212" s="115" t="s">
        <v>941</v>
      </c>
      <c r="C212" s="114" t="s">
        <v>831</v>
      </c>
      <c r="D212" s="114" t="s">
        <v>1024</v>
      </c>
      <c r="E212" s="114" t="s">
        <v>942</v>
      </c>
      <c r="F212" s="116">
        <v>300</v>
      </c>
    </row>
    <row r="213" spans="1:6" ht="45">
      <c r="A213" s="111" t="s">
        <v>1252</v>
      </c>
      <c r="B213" s="112" t="s">
        <v>55</v>
      </c>
      <c r="C213" s="111" t="s">
        <v>56</v>
      </c>
      <c r="D213" s="111"/>
      <c r="E213" s="111"/>
      <c r="F213" s="113">
        <v>25</v>
      </c>
    </row>
    <row r="214" spans="1:6" ht="22.5">
      <c r="A214" s="111" t="s">
        <v>1253</v>
      </c>
      <c r="B214" s="112" t="s">
        <v>864</v>
      </c>
      <c r="C214" s="111" t="s">
        <v>56</v>
      </c>
      <c r="D214" s="111" t="s">
        <v>1023</v>
      </c>
      <c r="E214" s="111"/>
      <c r="F214" s="113">
        <v>25</v>
      </c>
    </row>
    <row r="215" spans="1:6" ht="22.5">
      <c r="A215" s="111" t="s">
        <v>1254</v>
      </c>
      <c r="B215" s="112" t="s">
        <v>1041</v>
      </c>
      <c r="C215" s="111" t="s">
        <v>56</v>
      </c>
      <c r="D215" s="111" t="s">
        <v>1024</v>
      </c>
      <c r="E215" s="111"/>
      <c r="F215" s="113">
        <v>25</v>
      </c>
    </row>
    <row r="216" spans="1:6" ht="15.75" customHeight="1">
      <c r="A216" s="111" t="s">
        <v>1255</v>
      </c>
      <c r="B216" s="112" t="s">
        <v>867</v>
      </c>
      <c r="C216" s="111" t="s">
        <v>56</v>
      </c>
      <c r="D216" s="111" t="s">
        <v>1024</v>
      </c>
      <c r="E216" s="111" t="s">
        <v>935</v>
      </c>
      <c r="F216" s="113">
        <v>25</v>
      </c>
    </row>
    <row r="217" spans="1:6" ht="13.5" customHeight="1">
      <c r="A217" s="114" t="s">
        <v>1256</v>
      </c>
      <c r="B217" s="115" t="s">
        <v>356</v>
      </c>
      <c r="C217" s="114" t="s">
        <v>56</v>
      </c>
      <c r="D217" s="114" t="s">
        <v>1024</v>
      </c>
      <c r="E217" s="114" t="s">
        <v>357</v>
      </c>
      <c r="F217" s="116">
        <v>25</v>
      </c>
    </row>
    <row r="218" spans="1:6" ht="48" customHeight="1">
      <c r="A218" s="111" t="s">
        <v>1023</v>
      </c>
      <c r="B218" s="117" t="s">
        <v>1877</v>
      </c>
      <c r="C218" s="111" t="s">
        <v>1878</v>
      </c>
      <c r="D218" s="111"/>
      <c r="E218" s="111"/>
      <c r="F218" s="113">
        <v>2617.9</v>
      </c>
    </row>
    <row r="219" spans="1:6" ht="22.5">
      <c r="A219" s="111" t="s">
        <v>1257</v>
      </c>
      <c r="B219" s="112" t="s">
        <v>864</v>
      </c>
      <c r="C219" s="111" t="s">
        <v>1878</v>
      </c>
      <c r="D219" s="111" t="s">
        <v>1023</v>
      </c>
      <c r="E219" s="111"/>
      <c r="F219" s="113">
        <v>2617.9</v>
      </c>
    </row>
    <row r="220" spans="1:6" ht="22.5">
      <c r="A220" s="111" t="s">
        <v>1258</v>
      </c>
      <c r="B220" s="112" t="s">
        <v>1041</v>
      </c>
      <c r="C220" s="111" t="s">
        <v>1878</v>
      </c>
      <c r="D220" s="111" t="s">
        <v>1024</v>
      </c>
      <c r="E220" s="111"/>
      <c r="F220" s="113">
        <v>2617.9</v>
      </c>
    </row>
    <row r="221" spans="1:6" ht="15" customHeight="1">
      <c r="A221" s="111" t="s">
        <v>1259</v>
      </c>
      <c r="B221" s="112" t="s">
        <v>867</v>
      </c>
      <c r="C221" s="111" t="s">
        <v>1878</v>
      </c>
      <c r="D221" s="111" t="s">
        <v>1024</v>
      </c>
      <c r="E221" s="111" t="s">
        <v>935</v>
      </c>
      <c r="F221" s="113">
        <v>2617.9</v>
      </c>
    </row>
    <row r="222" spans="1:6" ht="13.5" customHeight="1">
      <c r="A222" s="114" t="s">
        <v>1260</v>
      </c>
      <c r="B222" s="115" t="s">
        <v>938</v>
      </c>
      <c r="C222" s="114" t="s">
        <v>1878</v>
      </c>
      <c r="D222" s="114" t="s">
        <v>1024</v>
      </c>
      <c r="E222" s="114" t="s">
        <v>939</v>
      </c>
      <c r="F222" s="116">
        <v>2617.9</v>
      </c>
    </row>
    <row r="223" spans="1:6" ht="56.25">
      <c r="A223" s="111" t="s">
        <v>1261</v>
      </c>
      <c r="B223" s="117" t="s">
        <v>1879</v>
      </c>
      <c r="C223" s="111" t="s">
        <v>1880</v>
      </c>
      <c r="D223" s="111"/>
      <c r="E223" s="111"/>
      <c r="F223" s="113">
        <v>26.4</v>
      </c>
    </row>
    <row r="224" spans="1:6" ht="22.5">
      <c r="A224" s="111" t="s">
        <v>1262</v>
      </c>
      <c r="B224" s="112" t="s">
        <v>864</v>
      </c>
      <c r="C224" s="111" t="s">
        <v>1880</v>
      </c>
      <c r="D224" s="111" t="s">
        <v>1023</v>
      </c>
      <c r="E224" s="111"/>
      <c r="F224" s="113">
        <v>26.4</v>
      </c>
    </row>
    <row r="225" spans="1:6" ht="22.5">
      <c r="A225" s="111" t="s">
        <v>1263</v>
      </c>
      <c r="B225" s="112" t="s">
        <v>1041</v>
      </c>
      <c r="C225" s="111" t="s">
        <v>1880</v>
      </c>
      <c r="D225" s="111" t="s">
        <v>1024</v>
      </c>
      <c r="E225" s="111"/>
      <c r="F225" s="113">
        <v>26.4</v>
      </c>
    </row>
    <row r="226" spans="1:6" ht="15" customHeight="1">
      <c r="A226" s="111" t="s">
        <v>1264</v>
      </c>
      <c r="B226" s="112" t="s">
        <v>867</v>
      </c>
      <c r="C226" s="111" t="s">
        <v>1880</v>
      </c>
      <c r="D226" s="111" t="s">
        <v>1024</v>
      </c>
      <c r="E226" s="111" t="s">
        <v>935</v>
      </c>
      <c r="F226" s="113">
        <v>26.4</v>
      </c>
    </row>
    <row r="227" spans="1:6" ht="15" customHeight="1">
      <c r="A227" s="114" t="s">
        <v>1265</v>
      </c>
      <c r="B227" s="115" t="s">
        <v>938</v>
      </c>
      <c r="C227" s="114" t="s">
        <v>1880</v>
      </c>
      <c r="D227" s="114" t="s">
        <v>1024</v>
      </c>
      <c r="E227" s="114" t="s">
        <v>939</v>
      </c>
      <c r="F227" s="116">
        <v>26.4</v>
      </c>
    </row>
    <row r="228" spans="1:6" ht="56.25">
      <c r="A228" s="111" t="s">
        <v>1266</v>
      </c>
      <c r="B228" s="117" t="s">
        <v>588</v>
      </c>
      <c r="C228" s="111" t="s">
        <v>19</v>
      </c>
      <c r="D228" s="111"/>
      <c r="E228" s="111"/>
      <c r="F228" s="113">
        <v>25</v>
      </c>
    </row>
    <row r="229" spans="1:6" ht="33.75">
      <c r="A229" s="111" t="s">
        <v>1267</v>
      </c>
      <c r="B229" s="112" t="s">
        <v>239</v>
      </c>
      <c r="C229" s="111" t="s">
        <v>19</v>
      </c>
      <c r="D229" s="111" t="s">
        <v>240</v>
      </c>
      <c r="E229" s="111"/>
      <c r="F229" s="113">
        <v>25</v>
      </c>
    </row>
    <row r="230" spans="1:6" ht="14.25" customHeight="1">
      <c r="A230" s="111" t="s">
        <v>1268</v>
      </c>
      <c r="B230" s="112" t="s">
        <v>866</v>
      </c>
      <c r="C230" s="111" t="s">
        <v>19</v>
      </c>
      <c r="D230" s="111" t="s">
        <v>392</v>
      </c>
      <c r="E230" s="111"/>
      <c r="F230" s="113">
        <v>25</v>
      </c>
    </row>
    <row r="231" spans="1:6" ht="15.75" customHeight="1">
      <c r="A231" s="111" t="s">
        <v>1269</v>
      </c>
      <c r="B231" s="112" t="s">
        <v>867</v>
      </c>
      <c r="C231" s="111" t="s">
        <v>19</v>
      </c>
      <c r="D231" s="111" t="s">
        <v>392</v>
      </c>
      <c r="E231" s="111" t="s">
        <v>935</v>
      </c>
      <c r="F231" s="113">
        <v>25</v>
      </c>
    </row>
    <row r="232" spans="1:6" ht="14.25" customHeight="1">
      <c r="A232" s="114" t="s">
        <v>1270</v>
      </c>
      <c r="B232" s="115" t="s">
        <v>936</v>
      </c>
      <c r="C232" s="114" t="s">
        <v>19</v>
      </c>
      <c r="D232" s="114" t="s">
        <v>392</v>
      </c>
      <c r="E232" s="114" t="s">
        <v>937</v>
      </c>
      <c r="F232" s="116">
        <v>25</v>
      </c>
    </row>
    <row r="233" spans="1:6" ht="45">
      <c r="A233" s="111" t="s">
        <v>1271</v>
      </c>
      <c r="B233" s="112" t="s">
        <v>1100</v>
      </c>
      <c r="C233" s="111" t="s">
        <v>1101</v>
      </c>
      <c r="D233" s="111"/>
      <c r="E233" s="111"/>
      <c r="F233" s="113">
        <v>27.4</v>
      </c>
    </row>
    <row r="234" spans="1:6" ht="22.5">
      <c r="A234" s="111" t="s">
        <v>1272</v>
      </c>
      <c r="B234" s="112" t="s">
        <v>1021</v>
      </c>
      <c r="C234" s="111" t="s">
        <v>1101</v>
      </c>
      <c r="D234" s="111" t="s">
        <v>306</v>
      </c>
      <c r="E234" s="111"/>
      <c r="F234" s="113">
        <v>27.4</v>
      </c>
    </row>
    <row r="235" spans="1:6" ht="12" customHeight="1">
      <c r="A235" s="111" t="s">
        <v>1273</v>
      </c>
      <c r="B235" s="112" t="s">
        <v>307</v>
      </c>
      <c r="C235" s="111" t="s">
        <v>1101</v>
      </c>
      <c r="D235" s="111" t="s">
        <v>308</v>
      </c>
      <c r="E235" s="111"/>
      <c r="F235" s="113">
        <v>27.4</v>
      </c>
    </row>
    <row r="236" spans="1:6" ht="15.75" customHeight="1">
      <c r="A236" s="111" t="s">
        <v>1274</v>
      </c>
      <c r="B236" s="112" t="s">
        <v>867</v>
      </c>
      <c r="C236" s="111" t="s">
        <v>1101</v>
      </c>
      <c r="D236" s="111" t="s">
        <v>308</v>
      </c>
      <c r="E236" s="111" t="s">
        <v>935</v>
      </c>
      <c r="F236" s="113">
        <v>27.4</v>
      </c>
    </row>
    <row r="237" spans="1:6" ht="12.75" customHeight="1">
      <c r="A237" s="114" t="s">
        <v>1275</v>
      </c>
      <c r="B237" s="115" t="s">
        <v>938</v>
      </c>
      <c r="C237" s="114" t="s">
        <v>1101</v>
      </c>
      <c r="D237" s="114" t="s">
        <v>308</v>
      </c>
      <c r="E237" s="114" t="s">
        <v>939</v>
      </c>
      <c r="F237" s="116">
        <v>27.4</v>
      </c>
    </row>
    <row r="238" spans="1:6" ht="15.75" customHeight="1">
      <c r="A238" s="111" t="s">
        <v>1276</v>
      </c>
      <c r="B238" s="112" t="s">
        <v>265</v>
      </c>
      <c r="C238" s="111" t="s">
        <v>27</v>
      </c>
      <c r="D238" s="111"/>
      <c r="E238" s="111"/>
      <c r="F238" s="113">
        <v>100</v>
      </c>
    </row>
    <row r="239" spans="1:6" ht="49.5" customHeight="1">
      <c r="A239" s="111" t="s">
        <v>1277</v>
      </c>
      <c r="B239" s="117" t="s">
        <v>863</v>
      </c>
      <c r="C239" s="111" t="s">
        <v>28</v>
      </c>
      <c r="D239" s="111"/>
      <c r="E239" s="111"/>
      <c r="F239" s="113">
        <v>100</v>
      </c>
    </row>
    <row r="240" spans="1:6" ht="22.5">
      <c r="A240" s="111" t="s">
        <v>1278</v>
      </c>
      <c r="B240" s="112" t="s">
        <v>864</v>
      </c>
      <c r="C240" s="111" t="s">
        <v>28</v>
      </c>
      <c r="D240" s="111" t="s">
        <v>1023</v>
      </c>
      <c r="E240" s="111"/>
      <c r="F240" s="113">
        <v>88.1</v>
      </c>
    </row>
    <row r="241" spans="1:6" ht="22.5">
      <c r="A241" s="111" t="s">
        <v>1279</v>
      </c>
      <c r="B241" s="112" t="s">
        <v>1041</v>
      </c>
      <c r="C241" s="111" t="s">
        <v>28</v>
      </c>
      <c r="D241" s="111" t="s">
        <v>1024</v>
      </c>
      <c r="E241" s="111"/>
      <c r="F241" s="113">
        <v>88.1</v>
      </c>
    </row>
    <row r="242" spans="1:6" ht="14.25" customHeight="1">
      <c r="A242" s="111" t="s">
        <v>1280</v>
      </c>
      <c r="B242" s="112" t="s">
        <v>867</v>
      </c>
      <c r="C242" s="111" t="s">
        <v>28</v>
      </c>
      <c r="D242" s="111" t="s">
        <v>1024</v>
      </c>
      <c r="E242" s="111" t="s">
        <v>935</v>
      </c>
      <c r="F242" s="113">
        <v>88.1</v>
      </c>
    </row>
    <row r="243" spans="1:6" ht="15.75" customHeight="1">
      <c r="A243" s="114" t="s">
        <v>1281</v>
      </c>
      <c r="B243" s="115" t="s">
        <v>938</v>
      </c>
      <c r="C243" s="114" t="s">
        <v>28</v>
      </c>
      <c r="D243" s="114" t="s">
        <v>1024</v>
      </c>
      <c r="E243" s="114" t="s">
        <v>939</v>
      </c>
      <c r="F243" s="116">
        <v>88.1</v>
      </c>
    </row>
    <row r="244" spans="1:6" ht="22.5">
      <c r="A244" s="111" t="s">
        <v>1282</v>
      </c>
      <c r="B244" s="112" t="s">
        <v>1021</v>
      </c>
      <c r="C244" s="111" t="s">
        <v>28</v>
      </c>
      <c r="D244" s="111" t="s">
        <v>306</v>
      </c>
      <c r="E244" s="111"/>
      <c r="F244" s="113">
        <v>11.9</v>
      </c>
    </row>
    <row r="245" spans="1:6" ht="15.75" customHeight="1">
      <c r="A245" s="111" t="s">
        <v>1283</v>
      </c>
      <c r="B245" s="112" t="s">
        <v>307</v>
      </c>
      <c r="C245" s="111" t="s">
        <v>28</v>
      </c>
      <c r="D245" s="111" t="s">
        <v>308</v>
      </c>
      <c r="E245" s="111"/>
      <c r="F245" s="113">
        <v>11.9</v>
      </c>
    </row>
    <row r="246" spans="1:6" ht="15" customHeight="1">
      <c r="A246" s="111" t="s">
        <v>1284</v>
      </c>
      <c r="B246" s="112" t="s">
        <v>867</v>
      </c>
      <c r="C246" s="111" t="s">
        <v>28</v>
      </c>
      <c r="D246" s="111" t="s">
        <v>308</v>
      </c>
      <c r="E246" s="111" t="s">
        <v>935</v>
      </c>
      <c r="F246" s="113">
        <v>11.9</v>
      </c>
    </row>
    <row r="247" spans="1:6" ht="14.25" customHeight="1">
      <c r="A247" s="114" t="s">
        <v>1285</v>
      </c>
      <c r="B247" s="115" t="s">
        <v>938</v>
      </c>
      <c r="C247" s="114" t="s">
        <v>28</v>
      </c>
      <c r="D247" s="114" t="s">
        <v>308</v>
      </c>
      <c r="E247" s="114" t="s">
        <v>939</v>
      </c>
      <c r="F247" s="116">
        <v>11.9</v>
      </c>
    </row>
    <row r="248" spans="1:6" ht="22.5">
      <c r="A248" s="111" t="s">
        <v>1286</v>
      </c>
      <c r="B248" s="112" t="s">
        <v>266</v>
      </c>
      <c r="C248" s="111" t="s">
        <v>29</v>
      </c>
      <c r="D248" s="111"/>
      <c r="E248" s="111"/>
      <c r="F248" s="113">
        <v>3496.8</v>
      </c>
    </row>
    <row r="249" spans="1:6" ht="33.75">
      <c r="A249" s="111" t="s">
        <v>1287</v>
      </c>
      <c r="B249" s="112" t="s">
        <v>826</v>
      </c>
      <c r="C249" s="111" t="s">
        <v>827</v>
      </c>
      <c r="D249" s="111"/>
      <c r="E249" s="111"/>
      <c r="F249" s="113">
        <v>2332.9</v>
      </c>
    </row>
    <row r="250" spans="1:6" ht="22.5">
      <c r="A250" s="111" t="s">
        <v>1288</v>
      </c>
      <c r="B250" s="112" t="s">
        <v>864</v>
      </c>
      <c r="C250" s="111" t="s">
        <v>827</v>
      </c>
      <c r="D250" s="111" t="s">
        <v>1023</v>
      </c>
      <c r="E250" s="111"/>
      <c r="F250" s="113">
        <v>748.2</v>
      </c>
    </row>
    <row r="251" spans="1:6" ht="22.5">
      <c r="A251" s="111" t="s">
        <v>1289</v>
      </c>
      <c r="B251" s="112" t="s">
        <v>1041</v>
      </c>
      <c r="C251" s="111" t="s">
        <v>827</v>
      </c>
      <c r="D251" s="111" t="s">
        <v>1024</v>
      </c>
      <c r="E251" s="111"/>
      <c r="F251" s="113">
        <v>748.2</v>
      </c>
    </row>
    <row r="252" spans="1:6" ht="14.25" customHeight="1">
      <c r="A252" s="111" t="s">
        <v>1290</v>
      </c>
      <c r="B252" s="112" t="s">
        <v>867</v>
      </c>
      <c r="C252" s="111" t="s">
        <v>827</v>
      </c>
      <c r="D252" s="111" t="s">
        <v>1024</v>
      </c>
      <c r="E252" s="111" t="s">
        <v>935</v>
      </c>
      <c r="F252" s="113">
        <v>748.2</v>
      </c>
    </row>
    <row r="253" spans="1:6" ht="13.5" customHeight="1">
      <c r="A253" s="114" t="s">
        <v>1291</v>
      </c>
      <c r="B253" s="115" t="s">
        <v>358</v>
      </c>
      <c r="C253" s="114" t="s">
        <v>591</v>
      </c>
      <c r="D253" s="114" t="s">
        <v>1024</v>
      </c>
      <c r="E253" s="114" t="s">
        <v>940</v>
      </c>
      <c r="F253" s="116">
        <v>143.5</v>
      </c>
    </row>
    <row r="254" spans="1:6" ht="14.25" customHeight="1">
      <c r="A254" s="114" t="s">
        <v>1292</v>
      </c>
      <c r="B254" s="115" t="s">
        <v>358</v>
      </c>
      <c r="C254" s="114" t="s">
        <v>592</v>
      </c>
      <c r="D254" s="114" t="s">
        <v>1024</v>
      </c>
      <c r="E254" s="114" t="s">
        <v>940</v>
      </c>
      <c r="F254" s="116">
        <v>604.7</v>
      </c>
    </row>
    <row r="255" spans="1:6" ht="22.5">
      <c r="A255" s="111" t="s">
        <v>1293</v>
      </c>
      <c r="B255" s="112" t="s">
        <v>1021</v>
      </c>
      <c r="C255" s="111" t="s">
        <v>827</v>
      </c>
      <c r="D255" s="111" t="s">
        <v>306</v>
      </c>
      <c r="E255" s="111"/>
      <c r="F255" s="113">
        <v>1584.7</v>
      </c>
    </row>
    <row r="256" spans="1:6" ht="15" customHeight="1">
      <c r="A256" s="111" t="s">
        <v>1294</v>
      </c>
      <c r="B256" s="112" t="s">
        <v>307</v>
      </c>
      <c r="C256" s="111" t="s">
        <v>827</v>
      </c>
      <c r="D256" s="111" t="s">
        <v>308</v>
      </c>
      <c r="E256" s="111"/>
      <c r="F256" s="113">
        <v>1584.7</v>
      </c>
    </row>
    <row r="257" spans="1:6" ht="15" customHeight="1">
      <c r="A257" s="111" t="s">
        <v>1295</v>
      </c>
      <c r="B257" s="112" t="s">
        <v>867</v>
      </c>
      <c r="C257" s="111" t="s">
        <v>827</v>
      </c>
      <c r="D257" s="111" t="s">
        <v>308</v>
      </c>
      <c r="E257" s="111" t="s">
        <v>935</v>
      </c>
      <c r="F257" s="113">
        <v>1584.7</v>
      </c>
    </row>
    <row r="258" spans="1:6" ht="15.75" customHeight="1">
      <c r="A258" s="114" t="s">
        <v>1024</v>
      </c>
      <c r="B258" s="115" t="s">
        <v>358</v>
      </c>
      <c r="C258" s="114" t="s">
        <v>591</v>
      </c>
      <c r="D258" s="114" t="s">
        <v>308</v>
      </c>
      <c r="E258" s="114" t="s">
        <v>940</v>
      </c>
      <c r="F258" s="116">
        <v>1584.7</v>
      </c>
    </row>
    <row r="259" spans="1:6" ht="33.75">
      <c r="A259" s="111" t="s">
        <v>1296</v>
      </c>
      <c r="B259" s="112" t="s">
        <v>593</v>
      </c>
      <c r="C259" s="111" t="s">
        <v>30</v>
      </c>
      <c r="D259" s="111"/>
      <c r="E259" s="111"/>
      <c r="F259" s="113">
        <v>153.6</v>
      </c>
    </row>
    <row r="260" spans="1:6" ht="22.5">
      <c r="A260" s="111" t="s">
        <v>1297</v>
      </c>
      <c r="B260" s="112" t="s">
        <v>864</v>
      </c>
      <c r="C260" s="111" t="s">
        <v>30</v>
      </c>
      <c r="D260" s="111" t="s">
        <v>1023</v>
      </c>
      <c r="E260" s="111"/>
      <c r="F260" s="113">
        <v>153.6</v>
      </c>
    </row>
    <row r="261" spans="1:6" ht="22.5">
      <c r="A261" s="111" t="s">
        <v>1298</v>
      </c>
      <c r="B261" s="112" t="s">
        <v>1041</v>
      </c>
      <c r="C261" s="111" t="s">
        <v>30</v>
      </c>
      <c r="D261" s="111" t="s">
        <v>1024</v>
      </c>
      <c r="E261" s="111"/>
      <c r="F261" s="113">
        <v>153.6</v>
      </c>
    </row>
    <row r="262" spans="1:6" ht="15" customHeight="1">
      <c r="A262" s="111" t="s">
        <v>1299</v>
      </c>
      <c r="B262" s="112" t="s">
        <v>867</v>
      </c>
      <c r="C262" s="111" t="s">
        <v>30</v>
      </c>
      <c r="D262" s="111" t="s">
        <v>1024</v>
      </c>
      <c r="E262" s="111" t="s">
        <v>935</v>
      </c>
      <c r="F262" s="113">
        <v>153.6</v>
      </c>
    </row>
    <row r="263" spans="1:6" ht="15" customHeight="1">
      <c r="A263" s="114" t="s">
        <v>1300</v>
      </c>
      <c r="B263" s="115" t="s">
        <v>358</v>
      </c>
      <c r="C263" s="114" t="s">
        <v>30</v>
      </c>
      <c r="D263" s="114" t="s">
        <v>1024</v>
      </c>
      <c r="E263" s="114" t="s">
        <v>940</v>
      </c>
      <c r="F263" s="116">
        <v>153.6</v>
      </c>
    </row>
    <row r="264" spans="1:6" ht="56.25">
      <c r="A264" s="111" t="s">
        <v>1301</v>
      </c>
      <c r="B264" s="117" t="s">
        <v>858</v>
      </c>
      <c r="C264" s="111" t="s">
        <v>594</v>
      </c>
      <c r="D264" s="111"/>
      <c r="E264" s="111"/>
      <c r="F264" s="113">
        <v>740.7</v>
      </c>
    </row>
    <row r="265" spans="1:6" ht="22.5">
      <c r="A265" s="111" t="s">
        <v>1302</v>
      </c>
      <c r="B265" s="112" t="s">
        <v>864</v>
      </c>
      <c r="C265" s="111" t="s">
        <v>594</v>
      </c>
      <c r="D265" s="111" t="s">
        <v>1023</v>
      </c>
      <c r="E265" s="111"/>
      <c r="F265" s="113">
        <v>61.5</v>
      </c>
    </row>
    <row r="266" spans="1:6" ht="22.5">
      <c r="A266" s="111" t="s">
        <v>1303</v>
      </c>
      <c r="B266" s="112" t="s">
        <v>1041</v>
      </c>
      <c r="C266" s="111" t="s">
        <v>594</v>
      </c>
      <c r="D266" s="111" t="s">
        <v>1024</v>
      </c>
      <c r="E266" s="111"/>
      <c r="F266" s="113">
        <v>61.5</v>
      </c>
    </row>
    <row r="267" spans="1:6" ht="15.75" customHeight="1">
      <c r="A267" s="111" t="s">
        <v>1304</v>
      </c>
      <c r="B267" s="112" t="s">
        <v>867</v>
      </c>
      <c r="C267" s="111" t="s">
        <v>594</v>
      </c>
      <c r="D267" s="111" t="s">
        <v>1024</v>
      </c>
      <c r="E267" s="111" t="s">
        <v>935</v>
      </c>
      <c r="F267" s="113">
        <v>61.5</v>
      </c>
    </row>
    <row r="268" spans="1:6" ht="15.75" customHeight="1">
      <c r="A268" s="114" t="s">
        <v>1305</v>
      </c>
      <c r="B268" s="115" t="s">
        <v>358</v>
      </c>
      <c r="C268" s="114" t="s">
        <v>594</v>
      </c>
      <c r="D268" s="114" t="s">
        <v>1024</v>
      </c>
      <c r="E268" s="114" t="s">
        <v>940</v>
      </c>
      <c r="F268" s="116">
        <v>61.5</v>
      </c>
    </row>
    <row r="269" spans="1:6" ht="22.5">
      <c r="A269" s="111" t="s">
        <v>1306</v>
      </c>
      <c r="B269" s="112" t="s">
        <v>1021</v>
      </c>
      <c r="C269" s="111" t="s">
        <v>594</v>
      </c>
      <c r="D269" s="111" t="s">
        <v>306</v>
      </c>
      <c r="E269" s="111"/>
      <c r="F269" s="113">
        <v>679.2</v>
      </c>
    </row>
    <row r="270" spans="1:6" ht="17.25" customHeight="1">
      <c r="A270" s="111" t="s">
        <v>1307</v>
      </c>
      <c r="B270" s="112" t="s">
        <v>307</v>
      </c>
      <c r="C270" s="111" t="s">
        <v>594</v>
      </c>
      <c r="D270" s="111" t="s">
        <v>308</v>
      </c>
      <c r="E270" s="111"/>
      <c r="F270" s="113">
        <v>679.2</v>
      </c>
    </row>
    <row r="271" spans="1:6" ht="15" customHeight="1">
      <c r="A271" s="111" t="s">
        <v>1308</v>
      </c>
      <c r="B271" s="112" t="s">
        <v>867</v>
      </c>
      <c r="C271" s="111" t="s">
        <v>594</v>
      </c>
      <c r="D271" s="111" t="s">
        <v>308</v>
      </c>
      <c r="E271" s="111" t="s">
        <v>935</v>
      </c>
      <c r="F271" s="113">
        <v>679.2</v>
      </c>
    </row>
    <row r="272" spans="1:6" ht="16.5" customHeight="1">
      <c r="A272" s="114" t="s">
        <v>1309</v>
      </c>
      <c r="B272" s="115" t="s">
        <v>358</v>
      </c>
      <c r="C272" s="114" t="s">
        <v>594</v>
      </c>
      <c r="D272" s="114" t="s">
        <v>308</v>
      </c>
      <c r="E272" s="114" t="s">
        <v>940</v>
      </c>
      <c r="F272" s="116">
        <v>679.2</v>
      </c>
    </row>
    <row r="273" spans="1:6" ht="83.25" customHeight="1">
      <c r="A273" s="111" t="s">
        <v>1310</v>
      </c>
      <c r="B273" s="117" t="s">
        <v>829</v>
      </c>
      <c r="C273" s="111" t="s">
        <v>595</v>
      </c>
      <c r="D273" s="111"/>
      <c r="E273" s="111"/>
      <c r="F273" s="113">
        <v>269.6</v>
      </c>
    </row>
    <row r="274" spans="1:6" ht="22.5">
      <c r="A274" s="111" t="s">
        <v>1311</v>
      </c>
      <c r="B274" s="112" t="s">
        <v>864</v>
      </c>
      <c r="C274" s="111" t="s">
        <v>595</v>
      </c>
      <c r="D274" s="111" t="s">
        <v>1023</v>
      </c>
      <c r="E274" s="111"/>
      <c r="F274" s="113">
        <v>269.6</v>
      </c>
    </row>
    <row r="275" spans="1:6" ht="22.5">
      <c r="A275" s="111" t="s">
        <v>1312</v>
      </c>
      <c r="B275" s="112" t="s">
        <v>1041</v>
      </c>
      <c r="C275" s="111" t="s">
        <v>595</v>
      </c>
      <c r="D275" s="111" t="s">
        <v>1024</v>
      </c>
      <c r="E275" s="111"/>
      <c r="F275" s="113">
        <v>269.6</v>
      </c>
    </row>
    <row r="276" spans="1:6" ht="17.25" customHeight="1">
      <c r="A276" s="111" t="s">
        <v>1313</v>
      </c>
      <c r="B276" s="112" t="s">
        <v>867</v>
      </c>
      <c r="C276" s="111" t="s">
        <v>595</v>
      </c>
      <c r="D276" s="111" t="s">
        <v>1024</v>
      </c>
      <c r="E276" s="111" t="s">
        <v>935</v>
      </c>
      <c r="F276" s="113">
        <v>269.6</v>
      </c>
    </row>
    <row r="277" spans="1:6" ht="18.75" customHeight="1">
      <c r="A277" s="114" t="s">
        <v>1314</v>
      </c>
      <c r="B277" s="115" t="s">
        <v>358</v>
      </c>
      <c r="C277" s="114" t="s">
        <v>595</v>
      </c>
      <c r="D277" s="114" t="s">
        <v>1024</v>
      </c>
      <c r="E277" s="114" t="s">
        <v>940</v>
      </c>
      <c r="F277" s="116">
        <v>269.6</v>
      </c>
    </row>
    <row r="278" spans="1:6" ht="22.5">
      <c r="A278" s="111" t="s">
        <v>1315</v>
      </c>
      <c r="B278" s="112" t="s">
        <v>824</v>
      </c>
      <c r="C278" s="111" t="s">
        <v>825</v>
      </c>
      <c r="D278" s="111"/>
      <c r="E278" s="111"/>
      <c r="F278" s="113">
        <v>1091.7</v>
      </c>
    </row>
    <row r="279" spans="1:6" ht="56.25">
      <c r="A279" s="111" t="s">
        <v>1316</v>
      </c>
      <c r="B279" s="117" t="s">
        <v>1071</v>
      </c>
      <c r="C279" s="111" t="s">
        <v>1072</v>
      </c>
      <c r="D279" s="111"/>
      <c r="E279" s="111"/>
      <c r="F279" s="113">
        <v>1080.8</v>
      </c>
    </row>
    <row r="280" spans="1:6" ht="22.5">
      <c r="A280" s="111" t="s">
        <v>1317</v>
      </c>
      <c r="B280" s="112" t="s">
        <v>864</v>
      </c>
      <c r="C280" s="111" t="s">
        <v>1072</v>
      </c>
      <c r="D280" s="111" t="s">
        <v>1023</v>
      </c>
      <c r="E280" s="111"/>
      <c r="F280" s="113">
        <v>1080.8</v>
      </c>
    </row>
    <row r="281" spans="1:6" ht="22.5">
      <c r="A281" s="111" t="s">
        <v>1318</v>
      </c>
      <c r="B281" s="112" t="s">
        <v>1041</v>
      </c>
      <c r="C281" s="111" t="s">
        <v>1072</v>
      </c>
      <c r="D281" s="111" t="s">
        <v>1024</v>
      </c>
      <c r="E281" s="111"/>
      <c r="F281" s="113">
        <v>1080.8</v>
      </c>
    </row>
    <row r="282" spans="1:6" ht="15" customHeight="1">
      <c r="A282" s="111" t="s">
        <v>1319</v>
      </c>
      <c r="B282" s="112" t="s">
        <v>867</v>
      </c>
      <c r="C282" s="111" t="s">
        <v>1072</v>
      </c>
      <c r="D282" s="111" t="s">
        <v>1024</v>
      </c>
      <c r="E282" s="111" t="s">
        <v>935</v>
      </c>
      <c r="F282" s="113">
        <v>1080.8</v>
      </c>
    </row>
    <row r="283" spans="1:6" ht="15" customHeight="1">
      <c r="A283" s="114" t="s">
        <v>1320</v>
      </c>
      <c r="B283" s="115" t="s">
        <v>936</v>
      </c>
      <c r="C283" s="114" t="s">
        <v>1072</v>
      </c>
      <c r="D283" s="114" t="s">
        <v>1024</v>
      </c>
      <c r="E283" s="114" t="s">
        <v>937</v>
      </c>
      <c r="F283" s="116">
        <v>1080.8</v>
      </c>
    </row>
    <row r="284" spans="1:6" ht="56.25">
      <c r="A284" s="111" t="s">
        <v>1321</v>
      </c>
      <c r="B284" s="117" t="s">
        <v>1873</v>
      </c>
      <c r="C284" s="111" t="s">
        <v>1874</v>
      </c>
      <c r="D284" s="111"/>
      <c r="E284" s="111"/>
      <c r="F284" s="113">
        <v>10.9</v>
      </c>
    </row>
    <row r="285" spans="1:6" ht="22.5">
      <c r="A285" s="111" t="s">
        <v>1322</v>
      </c>
      <c r="B285" s="112" t="s">
        <v>864</v>
      </c>
      <c r="C285" s="111" t="s">
        <v>1874</v>
      </c>
      <c r="D285" s="111" t="s">
        <v>1023</v>
      </c>
      <c r="E285" s="111"/>
      <c r="F285" s="113">
        <v>10.9</v>
      </c>
    </row>
    <row r="286" spans="1:6" ht="22.5">
      <c r="A286" s="111" t="s">
        <v>1323</v>
      </c>
      <c r="B286" s="112" t="s">
        <v>1041</v>
      </c>
      <c r="C286" s="111" t="s">
        <v>1874</v>
      </c>
      <c r="D286" s="111" t="s">
        <v>1024</v>
      </c>
      <c r="E286" s="111"/>
      <c r="F286" s="113">
        <v>10.9</v>
      </c>
    </row>
    <row r="287" spans="1:6" ht="15.75" customHeight="1">
      <c r="A287" s="111" t="s">
        <v>1324</v>
      </c>
      <c r="B287" s="112" t="s">
        <v>867</v>
      </c>
      <c r="C287" s="111" t="s">
        <v>1874</v>
      </c>
      <c r="D287" s="111" t="s">
        <v>1024</v>
      </c>
      <c r="E287" s="111" t="s">
        <v>935</v>
      </c>
      <c r="F287" s="113">
        <v>10.9</v>
      </c>
    </row>
    <row r="288" spans="1:6" ht="16.5" customHeight="1">
      <c r="A288" s="114" t="s">
        <v>1325</v>
      </c>
      <c r="B288" s="115" t="s">
        <v>936</v>
      </c>
      <c r="C288" s="114" t="s">
        <v>1874</v>
      </c>
      <c r="D288" s="114" t="s">
        <v>1024</v>
      </c>
      <c r="E288" s="114" t="s">
        <v>937</v>
      </c>
      <c r="F288" s="116">
        <v>10.9</v>
      </c>
    </row>
    <row r="289" spans="1:6" ht="22.5">
      <c r="A289" s="111" t="s">
        <v>1326</v>
      </c>
      <c r="B289" s="112" t="s">
        <v>267</v>
      </c>
      <c r="C289" s="111" t="s">
        <v>31</v>
      </c>
      <c r="D289" s="111"/>
      <c r="E289" s="111"/>
      <c r="F289" s="113">
        <v>18417.4</v>
      </c>
    </row>
    <row r="290" spans="1:6" ht="78.75">
      <c r="A290" s="111" t="s">
        <v>1327</v>
      </c>
      <c r="B290" s="117" t="s">
        <v>1106</v>
      </c>
      <c r="C290" s="111" t="s">
        <v>1107</v>
      </c>
      <c r="D290" s="111"/>
      <c r="E290" s="111"/>
      <c r="F290" s="113">
        <v>247.7</v>
      </c>
    </row>
    <row r="291" spans="1:6" ht="33.75">
      <c r="A291" s="111" t="s">
        <v>1328</v>
      </c>
      <c r="B291" s="112" t="s">
        <v>239</v>
      </c>
      <c r="C291" s="111" t="s">
        <v>1107</v>
      </c>
      <c r="D291" s="111" t="s">
        <v>240</v>
      </c>
      <c r="E291" s="111"/>
      <c r="F291" s="113">
        <v>247.7</v>
      </c>
    </row>
    <row r="292" spans="1:6" ht="17.25" customHeight="1">
      <c r="A292" s="111" t="s">
        <v>1329</v>
      </c>
      <c r="B292" s="112" t="s">
        <v>866</v>
      </c>
      <c r="C292" s="111" t="s">
        <v>1107</v>
      </c>
      <c r="D292" s="111" t="s">
        <v>392</v>
      </c>
      <c r="E292" s="111"/>
      <c r="F292" s="113">
        <v>247.7</v>
      </c>
    </row>
    <row r="293" spans="1:6" ht="16.5" customHeight="1">
      <c r="A293" s="111" t="s">
        <v>1330</v>
      </c>
      <c r="B293" s="112" t="s">
        <v>867</v>
      </c>
      <c r="C293" s="111" t="s">
        <v>1107</v>
      </c>
      <c r="D293" s="111" t="s">
        <v>392</v>
      </c>
      <c r="E293" s="111" t="s">
        <v>935</v>
      </c>
      <c r="F293" s="113">
        <v>247.7</v>
      </c>
    </row>
    <row r="294" spans="1:6" ht="15" customHeight="1">
      <c r="A294" s="114" t="s">
        <v>1331</v>
      </c>
      <c r="B294" s="115" t="s">
        <v>941</v>
      </c>
      <c r="C294" s="114" t="s">
        <v>1107</v>
      </c>
      <c r="D294" s="114" t="s">
        <v>392</v>
      </c>
      <c r="E294" s="114" t="s">
        <v>942</v>
      </c>
      <c r="F294" s="116">
        <v>247.7</v>
      </c>
    </row>
    <row r="295" spans="1:6" ht="33.75">
      <c r="A295" s="111" t="s">
        <v>1332</v>
      </c>
      <c r="B295" s="112" t="s">
        <v>596</v>
      </c>
      <c r="C295" s="111" t="s">
        <v>32</v>
      </c>
      <c r="D295" s="111"/>
      <c r="E295" s="111"/>
      <c r="F295" s="113">
        <v>14372.3</v>
      </c>
    </row>
    <row r="296" spans="1:6" ht="33.75">
      <c r="A296" s="111" t="s">
        <v>1333</v>
      </c>
      <c r="B296" s="112" t="s">
        <v>239</v>
      </c>
      <c r="C296" s="111" t="s">
        <v>32</v>
      </c>
      <c r="D296" s="111" t="s">
        <v>240</v>
      </c>
      <c r="E296" s="111"/>
      <c r="F296" s="113">
        <v>12765.4</v>
      </c>
    </row>
    <row r="297" spans="1:6" ht="16.5" customHeight="1">
      <c r="A297" s="111" t="s">
        <v>1334</v>
      </c>
      <c r="B297" s="112" t="s">
        <v>866</v>
      </c>
      <c r="C297" s="111" t="s">
        <v>32</v>
      </c>
      <c r="D297" s="111" t="s">
        <v>392</v>
      </c>
      <c r="E297" s="111"/>
      <c r="F297" s="113">
        <v>12765.4</v>
      </c>
    </row>
    <row r="298" spans="1:6" ht="14.25" customHeight="1">
      <c r="A298" s="111" t="s">
        <v>1335</v>
      </c>
      <c r="B298" s="112" t="s">
        <v>867</v>
      </c>
      <c r="C298" s="111" t="s">
        <v>32</v>
      </c>
      <c r="D298" s="111" t="s">
        <v>392</v>
      </c>
      <c r="E298" s="111" t="s">
        <v>935</v>
      </c>
      <c r="F298" s="113">
        <v>12765.4</v>
      </c>
    </row>
    <row r="299" spans="1:6" ht="13.5" customHeight="1">
      <c r="A299" s="114" t="s">
        <v>1336</v>
      </c>
      <c r="B299" s="115" t="s">
        <v>941</v>
      </c>
      <c r="C299" s="114" t="s">
        <v>32</v>
      </c>
      <c r="D299" s="114" t="s">
        <v>392</v>
      </c>
      <c r="E299" s="114" t="s">
        <v>942</v>
      </c>
      <c r="F299" s="116">
        <v>12765.4</v>
      </c>
    </row>
    <row r="300" spans="1:6" ht="22.5">
      <c r="A300" s="111" t="s">
        <v>1337</v>
      </c>
      <c r="B300" s="112" t="s">
        <v>864</v>
      </c>
      <c r="C300" s="111" t="s">
        <v>32</v>
      </c>
      <c r="D300" s="111" t="s">
        <v>1023</v>
      </c>
      <c r="E300" s="111"/>
      <c r="F300" s="113">
        <v>1594.9</v>
      </c>
    </row>
    <row r="301" spans="1:6" ht="22.5">
      <c r="A301" s="111" t="s">
        <v>1338</v>
      </c>
      <c r="B301" s="112" t="s">
        <v>1041</v>
      </c>
      <c r="C301" s="111" t="s">
        <v>32</v>
      </c>
      <c r="D301" s="111" t="s">
        <v>1024</v>
      </c>
      <c r="E301" s="111"/>
      <c r="F301" s="113">
        <v>1594.9</v>
      </c>
    </row>
    <row r="302" spans="1:6" ht="15.75" customHeight="1">
      <c r="A302" s="111" t="s">
        <v>1339</v>
      </c>
      <c r="B302" s="112" t="s">
        <v>867</v>
      </c>
      <c r="C302" s="111" t="s">
        <v>32</v>
      </c>
      <c r="D302" s="111" t="s">
        <v>1024</v>
      </c>
      <c r="E302" s="111" t="s">
        <v>935</v>
      </c>
      <c r="F302" s="113">
        <v>1594.9</v>
      </c>
    </row>
    <row r="303" spans="1:6" ht="17.25" customHeight="1">
      <c r="A303" s="114" t="s">
        <v>1340</v>
      </c>
      <c r="B303" s="115" t="s">
        <v>941</v>
      </c>
      <c r="C303" s="114" t="s">
        <v>32</v>
      </c>
      <c r="D303" s="114" t="s">
        <v>1024</v>
      </c>
      <c r="E303" s="114" t="s">
        <v>942</v>
      </c>
      <c r="F303" s="116">
        <v>1594.9</v>
      </c>
    </row>
    <row r="304" spans="1:6" ht="17.25" customHeight="1">
      <c r="A304" s="111" t="s">
        <v>1341</v>
      </c>
      <c r="B304" s="112" t="s">
        <v>1032</v>
      </c>
      <c r="C304" s="111" t="s">
        <v>32</v>
      </c>
      <c r="D304" s="111" t="s">
        <v>1033</v>
      </c>
      <c r="E304" s="111"/>
      <c r="F304" s="113">
        <v>12</v>
      </c>
    </row>
    <row r="305" spans="1:6" ht="15" customHeight="1">
      <c r="A305" s="111" t="s">
        <v>1342</v>
      </c>
      <c r="B305" s="112" t="s">
        <v>1034</v>
      </c>
      <c r="C305" s="111" t="s">
        <v>32</v>
      </c>
      <c r="D305" s="111" t="s">
        <v>1035</v>
      </c>
      <c r="E305" s="111"/>
      <c r="F305" s="113">
        <v>12</v>
      </c>
    </row>
    <row r="306" spans="1:6" ht="14.25" customHeight="1">
      <c r="A306" s="111" t="s">
        <v>1343</v>
      </c>
      <c r="B306" s="112" t="s">
        <v>867</v>
      </c>
      <c r="C306" s="111" t="s">
        <v>32</v>
      </c>
      <c r="D306" s="111" t="s">
        <v>1035</v>
      </c>
      <c r="E306" s="111" t="s">
        <v>935</v>
      </c>
      <c r="F306" s="113">
        <v>12</v>
      </c>
    </row>
    <row r="307" spans="1:6" ht="15" customHeight="1">
      <c r="A307" s="114" t="s">
        <v>1344</v>
      </c>
      <c r="B307" s="115" t="s">
        <v>941</v>
      </c>
      <c r="C307" s="114" t="s">
        <v>32</v>
      </c>
      <c r="D307" s="114" t="s">
        <v>1035</v>
      </c>
      <c r="E307" s="114" t="s">
        <v>942</v>
      </c>
      <c r="F307" s="116">
        <v>12</v>
      </c>
    </row>
    <row r="308" spans="1:6" ht="45">
      <c r="A308" s="111" t="s">
        <v>1345</v>
      </c>
      <c r="B308" s="112" t="s">
        <v>597</v>
      </c>
      <c r="C308" s="111" t="s">
        <v>33</v>
      </c>
      <c r="D308" s="111"/>
      <c r="E308" s="111"/>
      <c r="F308" s="113">
        <v>3733</v>
      </c>
    </row>
    <row r="309" spans="1:6" ht="33.75">
      <c r="A309" s="111" t="s">
        <v>1346</v>
      </c>
      <c r="B309" s="112" t="s">
        <v>239</v>
      </c>
      <c r="C309" s="111" t="s">
        <v>33</v>
      </c>
      <c r="D309" s="111" t="s">
        <v>240</v>
      </c>
      <c r="E309" s="111"/>
      <c r="F309" s="113">
        <v>3717.5</v>
      </c>
    </row>
    <row r="310" spans="1:6" ht="18" customHeight="1">
      <c r="A310" s="111" t="s">
        <v>1347</v>
      </c>
      <c r="B310" s="112" t="s">
        <v>1022</v>
      </c>
      <c r="C310" s="111" t="s">
        <v>33</v>
      </c>
      <c r="D310" s="111" t="s">
        <v>982</v>
      </c>
      <c r="E310" s="111"/>
      <c r="F310" s="113">
        <v>3717.5</v>
      </c>
    </row>
    <row r="311" spans="1:6" ht="16.5" customHeight="1">
      <c r="A311" s="111" t="s">
        <v>1348</v>
      </c>
      <c r="B311" s="112" t="s">
        <v>867</v>
      </c>
      <c r="C311" s="111" t="s">
        <v>33</v>
      </c>
      <c r="D311" s="111" t="s">
        <v>982</v>
      </c>
      <c r="E311" s="111" t="s">
        <v>935</v>
      </c>
      <c r="F311" s="113">
        <v>3717.5</v>
      </c>
    </row>
    <row r="312" spans="1:6" ht="16.5" customHeight="1">
      <c r="A312" s="114" t="s">
        <v>1349</v>
      </c>
      <c r="B312" s="115" t="s">
        <v>941</v>
      </c>
      <c r="C312" s="114" t="s">
        <v>33</v>
      </c>
      <c r="D312" s="114" t="s">
        <v>982</v>
      </c>
      <c r="E312" s="114" t="s">
        <v>942</v>
      </c>
      <c r="F312" s="116">
        <v>3717.5</v>
      </c>
    </row>
    <row r="313" spans="1:6" ht="22.5">
      <c r="A313" s="111" t="s">
        <v>1350</v>
      </c>
      <c r="B313" s="112" t="s">
        <v>864</v>
      </c>
      <c r="C313" s="111" t="s">
        <v>33</v>
      </c>
      <c r="D313" s="111" t="s">
        <v>1023</v>
      </c>
      <c r="E313" s="111"/>
      <c r="F313" s="113">
        <v>15</v>
      </c>
    </row>
    <row r="314" spans="1:6" ht="22.5">
      <c r="A314" s="111" t="s">
        <v>1351</v>
      </c>
      <c r="B314" s="112" t="s">
        <v>1041</v>
      </c>
      <c r="C314" s="111" t="s">
        <v>33</v>
      </c>
      <c r="D314" s="111" t="s">
        <v>1024</v>
      </c>
      <c r="E314" s="111"/>
      <c r="F314" s="113">
        <v>15</v>
      </c>
    </row>
    <row r="315" spans="1:6" ht="17.25" customHeight="1">
      <c r="A315" s="111" t="s">
        <v>1352</v>
      </c>
      <c r="B315" s="112" t="s">
        <v>867</v>
      </c>
      <c r="C315" s="111" t="s">
        <v>33</v>
      </c>
      <c r="D315" s="111" t="s">
        <v>1024</v>
      </c>
      <c r="E315" s="111" t="s">
        <v>935</v>
      </c>
      <c r="F315" s="113">
        <v>15</v>
      </c>
    </row>
    <row r="316" spans="1:6" ht="16.5" customHeight="1">
      <c r="A316" s="114" t="s">
        <v>1353</v>
      </c>
      <c r="B316" s="115" t="s">
        <v>941</v>
      </c>
      <c r="C316" s="114" t="s">
        <v>33</v>
      </c>
      <c r="D316" s="114" t="s">
        <v>1024</v>
      </c>
      <c r="E316" s="114" t="s">
        <v>942</v>
      </c>
      <c r="F316" s="116">
        <v>15</v>
      </c>
    </row>
    <row r="317" spans="1:6" ht="15.75" customHeight="1">
      <c r="A317" s="111" t="s">
        <v>1354</v>
      </c>
      <c r="B317" s="112" t="s">
        <v>1032</v>
      </c>
      <c r="C317" s="111" t="s">
        <v>33</v>
      </c>
      <c r="D317" s="111" t="s">
        <v>1033</v>
      </c>
      <c r="E317" s="111"/>
      <c r="F317" s="113">
        <v>0.5</v>
      </c>
    </row>
    <row r="318" spans="1:6" ht="15" customHeight="1">
      <c r="A318" s="111" t="s">
        <v>400</v>
      </c>
      <c r="B318" s="112" t="s">
        <v>1034</v>
      </c>
      <c r="C318" s="111" t="s">
        <v>33</v>
      </c>
      <c r="D318" s="111" t="s">
        <v>1035</v>
      </c>
      <c r="E318" s="111"/>
      <c r="F318" s="113">
        <v>0.5</v>
      </c>
    </row>
    <row r="319" spans="1:6" ht="14.25" customHeight="1">
      <c r="A319" s="111" t="s">
        <v>1355</v>
      </c>
      <c r="B319" s="112" t="s">
        <v>867</v>
      </c>
      <c r="C319" s="111" t="s">
        <v>33</v>
      </c>
      <c r="D319" s="111" t="s">
        <v>1035</v>
      </c>
      <c r="E319" s="111" t="s">
        <v>935</v>
      </c>
      <c r="F319" s="113">
        <v>0.5</v>
      </c>
    </row>
    <row r="320" spans="1:6" ht="15" customHeight="1">
      <c r="A320" s="114" t="s">
        <v>1356</v>
      </c>
      <c r="B320" s="115" t="s">
        <v>941</v>
      </c>
      <c r="C320" s="114" t="s">
        <v>33</v>
      </c>
      <c r="D320" s="114" t="s">
        <v>1035</v>
      </c>
      <c r="E320" s="114" t="s">
        <v>942</v>
      </c>
      <c r="F320" s="116">
        <v>0.5</v>
      </c>
    </row>
    <row r="321" spans="1:6" ht="45">
      <c r="A321" s="111" t="s">
        <v>1357</v>
      </c>
      <c r="B321" s="117" t="s">
        <v>1875</v>
      </c>
      <c r="C321" s="111" t="s">
        <v>1876</v>
      </c>
      <c r="D321" s="111"/>
      <c r="E321" s="111"/>
      <c r="F321" s="113">
        <v>64.4</v>
      </c>
    </row>
    <row r="322" spans="1:6" ht="22.5">
      <c r="A322" s="111" t="s">
        <v>1358</v>
      </c>
      <c r="B322" s="112" t="s">
        <v>864</v>
      </c>
      <c r="C322" s="111" t="s">
        <v>1876</v>
      </c>
      <c r="D322" s="111" t="s">
        <v>1023</v>
      </c>
      <c r="E322" s="111"/>
      <c r="F322" s="113">
        <v>64.4</v>
      </c>
    </row>
    <row r="323" spans="1:6" ht="22.5">
      <c r="A323" s="111" t="s">
        <v>1359</v>
      </c>
      <c r="B323" s="112" t="s">
        <v>1041</v>
      </c>
      <c r="C323" s="111" t="s">
        <v>1876</v>
      </c>
      <c r="D323" s="111" t="s">
        <v>1024</v>
      </c>
      <c r="E323" s="111"/>
      <c r="F323" s="113">
        <v>64.4</v>
      </c>
    </row>
    <row r="324" spans="1:6" ht="15.75" customHeight="1">
      <c r="A324" s="111" t="s">
        <v>1360</v>
      </c>
      <c r="B324" s="112" t="s">
        <v>867</v>
      </c>
      <c r="C324" s="111" t="s">
        <v>1876</v>
      </c>
      <c r="D324" s="111" t="s">
        <v>1024</v>
      </c>
      <c r="E324" s="111" t="s">
        <v>935</v>
      </c>
      <c r="F324" s="113">
        <v>64.4</v>
      </c>
    </row>
    <row r="325" spans="1:6" ht="13.5" customHeight="1">
      <c r="A325" s="114" t="s">
        <v>1361</v>
      </c>
      <c r="B325" s="115" t="s">
        <v>936</v>
      </c>
      <c r="C325" s="114" t="s">
        <v>1876</v>
      </c>
      <c r="D325" s="114" t="s">
        <v>1024</v>
      </c>
      <c r="E325" s="114" t="s">
        <v>937</v>
      </c>
      <c r="F325" s="116">
        <v>49.3</v>
      </c>
    </row>
    <row r="326" spans="1:6" ht="13.5" customHeight="1">
      <c r="A326" s="114" t="s">
        <v>1362</v>
      </c>
      <c r="B326" s="115" t="s">
        <v>938</v>
      </c>
      <c r="C326" s="114" t="s">
        <v>1876</v>
      </c>
      <c r="D326" s="114" t="s">
        <v>1024</v>
      </c>
      <c r="E326" s="114" t="s">
        <v>939</v>
      </c>
      <c r="F326" s="116">
        <v>15.1</v>
      </c>
    </row>
    <row r="327" spans="1:6" ht="22.5">
      <c r="A327" s="111" t="s">
        <v>1363</v>
      </c>
      <c r="B327" s="112" t="s">
        <v>1074</v>
      </c>
      <c r="C327" s="111" t="s">
        <v>847</v>
      </c>
      <c r="D327" s="111"/>
      <c r="E327" s="111"/>
      <c r="F327" s="113">
        <v>19875.3</v>
      </c>
    </row>
    <row r="328" spans="1:6" ht="22.5">
      <c r="A328" s="111" t="s">
        <v>223</v>
      </c>
      <c r="B328" s="112" t="s">
        <v>221</v>
      </c>
      <c r="C328" s="111" t="s">
        <v>848</v>
      </c>
      <c r="D328" s="111"/>
      <c r="E328" s="111"/>
      <c r="F328" s="113">
        <v>347.9</v>
      </c>
    </row>
    <row r="329" spans="1:6" ht="45">
      <c r="A329" s="111" t="s">
        <v>1364</v>
      </c>
      <c r="B329" s="112" t="s">
        <v>849</v>
      </c>
      <c r="C329" s="111" t="s">
        <v>850</v>
      </c>
      <c r="D329" s="111"/>
      <c r="E329" s="111"/>
      <c r="F329" s="113">
        <v>347.9</v>
      </c>
    </row>
    <row r="330" spans="1:6" ht="15" customHeight="1">
      <c r="A330" s="111" t="s">
        <v>1365</v>
      </c>
      <c r="B330" s="112" t="s">
        <v>399</v>
      </c>
      <c r="C330" s="111" t="s">
        <v>850</v>
      </c>
      <c r="D330" s="111" t="s">
        <v>400</v>
      </c>
      <c r="E330" s="111"/>
      <c r="F330" s="113">
        <v>347.9</v>
      </c>
    </row>
    <row r="331" spans="1:6" ht="14.25" customHeight="1">
      <c r="A331" s="111" t="s">
        <v>1366</v>
      </c>
      <c r="B331" s="112" t="s">
        <v>222</v>
      </c>
      <c r="C331" s="111" t="s">
        <v>850</v>
      </c>
      <c r="D331" s="111" t="s">
        <v>223</v>
      </c>
      <c r="E331" s="111"/>
      <c r="F331" s="113">
        <v>347.9</v>
      </c>
    </row>
    <row r="332" spans="1:6" ht="14.25" customHeight="1">
      <c r="A332" s="111" t="s">
        <v>1367</v>
      </c>
      <c r="B332" s="112" t="s">
        <v>205</v>
      </c>
      <c r="C332" s="111" t="s">
        <v>850</v>
      </c>
      <c r="D332" s="111" t="s">
        <v>223</v>
      </c>
      <c r="E332" s="111" t="s">
        <v>952</v>
      </c>
      <c r="F332" s="113">
        <v>347.9</v>
      </c>
    </row>
    <row r="333" spans="1:6" ht="15" customHeight="1">
      <c r="A333" s="114" t="s">
        <v>1368</v>
      </c>
      <c r="B333" s="115" t="s">
        <v>953</v>
      </c>
      <c r="C333" s="114" t="s">
        <v>850</v>
      </c>
      <c r="D333" s="114" t="s">
        <v>223</v>
      </c>
      <c r="E333" s="114" t="s">
        <v>954</v>
      </c>
      <c r="F333" s="116">
        <v>347.9</v>
      </c>
    </row>
    <row r="334" spans="1:6" ht="13.5" customHeight="1">
      <c r="A334" s="111" t="s">
        <v>1369</v>
      </c>
      <c r="B334" s="112" t="s">
        <v>444</v>
      </c>
      <c r="C334" s="111" t="s">
        <v>854</v>
      </c>
      <c r="D334" s="111"/>
      <c r="E334" s="111"/>
      <c r="F334" s="113">
        <v>151.6</v>
      </c>
    </row>
    <row r="335" spans="1:6" ht="71.25" customHeight="1">
      <c r="A335" s="111" t="s">
        <v>1370</v>
      </c>
      <c r="B335" s="117" t="s">
        <v>598</v>
      </c>
      <c r="C335" s="111" t="s">
        <v>599</v>
      </c>
      <c r="D335" s="111"/>
      <c r="E335" s="111"/>
      <c r="F335" s="113">
        <v>151.6</v>
      </c>
    </row>
    <row r="336" spans="1:6" ht="22.5">
      <c r="A336" s="111" t="s">
        <v>1371</v>
      </c>
      <c r="B336" s="112" t="s">
        <v>864</v>
      </c>
      <c r="C336" s="111" t="s">
        <v>599</v>
      </c>
      <c r="D336" s="111" t="s">
        <v>1023</v>
      </c>
      <c r="E336" s="111"/>
      <c r="F336" s="113">
        <v>151.6</v>
      </c>
    </row>
    <row r="337" spans="1:6" ht="22.5">
      <c r="A337" s="111" t="s">
        <v>1372</v>
      </c>
      <c r="B337" s="112" t="s">
        <v>1041</v>
      </c>
      <c r="C337" s="111" t="s">
        <v>599</v>
      </c>
      <c r="D337" s="111" t="s">
        <v>1024</v>
      </c>
      <c r="E337" s="111"/>
      <c r="F337" s="113">
        <v>151.6</v>
      </c>
    </row>
    <row r="338" spans="1:6" ht="14.25" customHeight="1">
      <c r="A338" s="111" t="s">
        <v>402</v>
      </c>
      <c r="B338" s="112" t="s">
        <v>205</v>
      </c>
      <c r="C338" s="111" t="s">
        <v>599</v>
      </c>
      <c r="D338" s="111" t="s">
        <v>1024</v>
      </c>
      <c r="E338" s="111" t="s">
        <v>952</v>
      </c>
      <c r="F338" s="113">
        <v>151.6</v>
      </c>
    </row>
    <row r="339" spans="1:6" ht="15.75" customHeight="1">
      <c r="A339" s="114" t="s">
        <v>1373</v>
      </c>
      <c r="B339" s="115" t="s">
        <v>957</v>
      </c>
      <c r="C339" s="114" t="s">
        <v>599</v>
      </c>
      <c r="D339" s="114" t="s">
        <v>1024</v>
      </c>
      <c r="E339" s="114" t="s">
        <v>958</v>
      </c>
      <c r="F339" s="116">
        <v>151.6</v>
      </c>
    </row>
    <row r="340" spans="1:6" ht="18" customHeight="1">
      <c r="A340" s="111" t="s">
        <v>1374</v>
      </c>
      <c r="B340" s="112" t="s">
        <v>224</v>
      </c>
      <c r="C340" s="111" t="s">
        <v>851</v>
      </c>
      <c r="D340" s="111"/>
      <c r="E340" s="111"/>
      <c r="F340" s="113">
        <v>11967.8</v>
      </c>
    </row>
    <row r="341" spans="1:6" ht="56.25">
      <c r="A341" s="111" t="s">
        <v>1375</v>
      </c>
      <c r="B341" s="117" t="s">
        <v>852</v>
      </c>
      <c r="C341" s="111" t="s">
        <v>853</v>
      </c>
      <c r="D341" s="111"/>
      <c r="E341" s="111"/>
      <c r="F341" s="113">
        <v>11967.8</v>
      </c>
    </row>
    <row r="342" spans="1:6" ht="22.5">
      <c r="A342" s="111" t="s">
        <v>1376</v>
      </c>
      <c r="B342" s="112" t="s">
        <v>1021</v>
      </c>
      <c r="C342" s="111" t="s">
        <v>853</v>
      </c>
      <c r="D342" s="111" t="s">
        <v>306</v>
      </c>
      <c r="E342" s="111"/>
      <c r="F342" s="113">
        <v>11967.8</v>
      </c>
    </row>
    <row r="343" spans="1:6" ht="15.75" customHeight="1">
      <c r="A343" s="111" t="s">
        <v>1377</v>
      </c>
      <c r="B343" s="112" t="s">
        <v>307</v>
      </c>
      <c r="C343" s="111" t="s">
        <v>853</v>
      </c>
      <c r="D343" s="111" t="s">
        <v>308</v>
      </c>
      <c r="E343" s="111"/>
      <c r="F343" s="113">
        <v>11967.8</v>
      </c>
    </row>
    <row r="344" spans="1:6" ht="15.75" customHeight="1">
      <c r="A344" s="111" t="s">
        <v>1378</v>
      </c>
      <c r="B344" s="112" t="s">
        <v>205</v>
      </c>
      <c r="C344" s="111" t="s">
        <v>853</v>
      </c>
      <c r="D344" s="111" t="s">
        <v>308</v>
      </c>
      <c r="E344" s="111" t="s">
        <v>952</v>
      </c>
      <c r="F344" s="113">
        <v>11967.8</v>
      </c>
    </row>
    <row r="345" spans="1:6" ht="15.75" customHeight="1">
      <c r="A345" s="114" t="s">
        <v>1379</v>
      </c>
      <c r="B345" s="115" t="s">
        <v>955</v>
      </c>
      <c r="C345" s="114" t="s">
        <v>853</v>
      </c>
      <c r="D345" s="114" t="s">
        <v>308</v>
      </c>
      <c r="E345" s="114" t="s">
        <v>956</v>
      </c>
      <c r="F345" s="116">
        <v>11967.8</v>
      </c>
    </row>
    <row r="346" spans="1:6" ht="22.5">
      <c r="A346" s="111" t="s">
        <v>1380</v>
      </c>
      <c r="B346" s="112" t="s">
        <v>219</v>
      </c>
      <c r="C346" s="111" t="s">
        <v>855</v>
      </c>
      <c r="D346" s="111"/>
      <c r="E346" s="111"/>
      <c r="F346" s="113">
        <v>7408.1</v>
      </c>
    </row>
    <row r="347" spans="1:6" ht="56.25">
      <c r="A347" s="111" t="s">
        <v>1381</v>
      </c>
      <c r="B347" s="117" t="s">
        <v>600</v>
      </c>
      <c r="C347" s="111" t="s">
        <v>856</v>
      </c>
      <c r="D347" s="111"/>
      <c r="E347" s="111"/>
      <c r="F347" s="113">
        <v>7408.1</v>
      </c>
    </row>
    <row r="348" spans="1:6" ht="33.75">
      <c r="A348" s="111" t="s">
        <v>1382</v>
      </c>
      <c r="B348" s="112" t="s">
        <v>239</v>
      </c>
      <c r="C348" s="111" t="s">
        <v>856</v>
      </c>
      <c r="D348" s="111" t="s">
        <v>240</v>
      </c>
      <c r="E348" s="111"/>
      <c r="F348" s="113">
        <v>6558.1</v>
      </c>
    </row>
    <row r="349" spans="1:6" ht="18" customHeight="1">
      <c r="A349" s="111" t="s">
        <v>1383</v>
      </c>
      <c r="B349" s="112" t="s">
        <v>1022</v>
      </c>
      <c r="C349" s="111" t="s">
        <v>856</v>
      </c>
      <c r="D349" s="111" t="s">
        <v>982</v>
      </c>
      <c r="E349" s="111"/>
      <c r="F349" s="113">
        <v>6558.1</v>
      </c>
    </row>
    <row r="350" spans="1:6" ht="18.75" customHeight="1">
      <c r="A350" s="111" t="s">
        <v>1384</v>
      </c>
      <c r="B350" s="112" t="s">
        <v>205</v>
      </c>
      <c r="C350" s="111" t="s">
        <v>856</v>
      </c>
      <c r="D350" s="111" t="s">
        <v>982</v>
      </c>
      <c r="E350" s="111" t="s">
        <v>952</v>
      </c>
      <c r="F350" s="113">
        <v>6558.1</v>
      </c>
    </row>
    <row r="351" spans="1:6" ht="16.5" customHeight="1">
      <c r="A351" s="114" t="s">
        <v>1385</v>
      </c>
      <c r="B351" s="115" t="s">
        <v>1008</v>
      </c>
      <c r="C351" s="114" t="s">
        <v>856</v>
      </c>
      <c r="D351" s="114" t="s">
        <v>982</v>
      </c>
      <c r="E351" s="114" t="s">
        <v>1009</v>
      </c>
      <c r="F351" s="116">
        <v>6558.1</v>
      </c>
    </row>
    <row r="352" spans="1:6" ht="22.5">
      <c r="A352" s="111" t="s">
        <v>1386</v>
      </c>
      <c r="B352" s="112" t="s">
        <v>864</v>
      </c>
      <c r="C352" s="111" t="s">
        <v>856</v>
      </c>
      <c r="D352" s="111" t="s">
        <v>1023</v>
      </c>
      <c r="E352" s="111"/>
      <c r="F352" s="113">
        <v>850</v>
      </c>
    </row>
    <row r="353" spans="1:6" ht="22.5">
      <c r="A353" s="111" t="s">
        <v>1387</v>
      </c>
      <c r="B353" s="112" t="s">
        <v>1041</v>
      </c>
      <c r="C353" s="111" t="s">
        <v>856</v>
      </c>
      <c r="D353" s="111" t="s">
        <v>1024</v>
      </c>
      <c r="E353" s="111"/>
      <c r="F353" s="113">
        <v>850</v>
      </c>
    </row>
    <row r="354" spans="1:6" ht="17.25" customHeight="1">
      <c r="A354" s="111" t="s">
        <v>1388</v>
      </c>
      <c r="B354" s="112" t="s">
        <v>205</v>
      </c>
      <c r="C354" s="111" t="s">
        <v>856</v>
      </c>
      <c r="D354" s="111" t="s">
        <v>1024</v>
      </c>
      <c r="E354" s="111" t="s">
        <v>952</v>
      </c>
      <c r="F354" s="113">
        <v>850</v>
      </c>
    </row>
    <row r="355" spans="1:6" ht="15.75" customHeight="1">
      <c r="A355" s="114" t="s">
        <v>1389</v>
      </c>
      <c r="B355" s="115" t="s">
        <v>1008</v>
      </c>
      <c r="C355" s="114" t="s">
        <v>856</v>
      </c>
      <c r="D355" s="114" t="s">
        <v>1024</v>
      </c>
      <c r="E355" s="114" t="s">
        <v>1009</v>
      </c>
      <c r="F355" s="116">
        <v>850</v>
      </c>
    </row>
    <row r="356" spans="1:6" ht="22.5">
      <c r="A356" s="111" t="s">
        <v>1390</v>
      </c>
      <c r="B356" s="112" t="s">
        <v>436</v>
      </c>
      <c r="C356" s="111" t="s">
        <v>541</v>
      </c>
      <c r="D356" s="111"/>
      <c r="E356" s="111"/>
      <c r="F356" s="113">
        <v>35703.5</v>
      </c>
    </row>
    <row r="357" spans="1:6" ht="22.5">
      <c r="A357" s="111" t="s">
        <v>1391</v>
      </c>
      <c r="B357" s="112" t="s">
        <v>437</v>
      </c>
      <c r="C357" s="111" t="s">
        <v>544</v>
      </c>
      <c r="D357" s="111"/>
      <c r="E357" s="111"/>
      <c r="F357" s="113">
        <v>8945.9</v>
      </c>
    </row>
    <row r="358" spans="1:6" ht="101.25">
      <c r="A358" s="111" t="s">
        <v>1392</v>
      </c>
      <c r="B358" s="117" t="s">
        <v>1065</v>
      </c>
      <c r="C358" s="111" t="s">
        <v>1066</v>
      </c>
      <c r="D358" s="111"/>
      <c r="E358" s="111"/>
      <c r="F358" s="113">
        <v>7791.3</v>
      </c>
    </row>
    <row r="359" spans="1:6" ht="22.5">
      <c r="A359" s="111" t="s">
        <v>1393</v>
      </c>
      <c r="B359" s="112" t="s">
        <v>864</v>
      </c>
      <c r="C359" s="111" t="s">
        <v>1066</v>
      </c>
      <c r="D359" s="111" t="s">
        <v>1023</v>
      </c>
      <c r="E359" s="111"/>
      <c r="F359" s="113">
        <v>7791.3</v>
      </c>
    </row>
    <row r="360" spans="1:6" ht="22.5">
      <c r="A360" s="111" t="s">
        <v>1394</v>
      </c>
      <c r="B360" s="112" t="s">
        <v>1041</v>
      </c>
      <c r="C360" s="111" t="s">
        <v>1066</v>
      </c>
      <c r="D360" s="111" t="s">
        <v>1024</v>
      </c>
      <c r="E360" s="111"/>
      <c r="F360" s="113">
        <v>7791.3</v>
      </c>
    </row>
    <row r="361" spans="1:6" ht="16.5" customHeight="1">
      <c r="A361" s="111" t="s">
        <v>1395</v>
      </c>
      <c r="B361" s="112" t="s">
        <v>435</v>
      </c>
      <c r="C361" s="111" t="s">
        <v>1066</v>
      </c>
      <c r="D361" s="111" t="s">
        <v>1024</v>
      </c>
      <c r="E361" s="111" t="s">
        <v>930</v>
      </c>
      <c r="F361" s="113">
        <v>7791.3</v>
      </c>
    </row>
    <row r="362" spans="1:6" ht="14.25" customHeight="1">
      <c r="A362" s="114" t="s">
        <v>1396</v>
      </c>
      <c r="B362" s="115" t="s">
        <v>931</v>
      </c>
      <c r="C362" s="114" t="s">
        <v>1066</v>
      </c>
      <c r="D362" s="114" t="s">
        <v>1024</v>
      </c>
      <c r="E362" s="114" t="s">
        <v>932</v>
      </c>
      <c r="F362" s="116">
        <v>7791.3</v>
      </c>
    </row>
    <row r="363" spans="1:6" ht="57.75" customHeight="1">
      <c r="A363" s="111" t="s">
        <v>1397</v>
      </c>
      <c r="B363" s="117" t="s">
        <v>440</v>
      </c>
      <c r="C363" s="111" t="s">
        <v>545</v>
      </c>
      <c r="D363" s="111"/>
      <c r="E363" s="111"/>
      <c r="F363" s="113">
        <v>427.3</v>
      </c>
    </row>
    <row r="364" spans="1:6" ht="22.5">
      <c r="A364" s="111" t="s">
        <v>1398</v>
      </c>
      <c r="B364" s="112" t="s">
        <v>864</v>
      </c>
      <c r="C364" s="111" t="s">
        <v>545</v>
      </c>
      <c r="D364" s="111" t="s">
        <v>1023</v>
      </c>
      <c r="E364" s="111"/>
      <c r="F364" s="113">
        <v>427.3</v>
      </c>
    </row>
    <row r="365" spans="1:6" ht="22.5">
      <c r="A365" s="111" t="s">
        <v>1399</v>
      </c>
      <c r="B365" s="112" t="s">
        <v>1041</v>
      </c>
      <c r="C365" s="111" t="s">
        <v>545</v>
      </c>
      <c r="D365" s="111" t="s">
        <v>1024</v>
      </c>
      <c r="E365" s="111"/>
      <c r="F365" s="113">
        <v>427.3</v>
      </c>
    </row>
    <row r="366" spans="1:6" ht="17.25" customHeight="1">
      <c r="A366" s="111" t="s">
        <v>1400</v>
      </c>
      <c r="B366" s="112" t="s">
        <v>435</v>
      </c>
      <c r="C366" s="111" t="s">
        <v>545</v>
      </c>
      <c r="D366" s="111" t="s">
        <v>1024</v>
      </c>
      <c r="E366" s="111" t="s">
        <v>930</v>
      </c>
      <c r="F366" s="113">
        <v>427.3</v>
      </c>
    </row>
    <row r="367" spans="1:6" ht="15" customHeight="1">
      <c r="A367" s="114" t="s">
        <v>1401</v>
      </c>
      <c r="B367" s="115" t="s">
        <v>931</v>
      </c>
      <c r="C367" s="114" t="s">
        <v>545</v>
      </c>
      <c r="D367" s="114" t="s">
        <v>1024</v>
      </c>
      <c r="E367" s="114" t="s">
        <v>932</v>
      </c>
      <c r="F367" s="116">
        <v>427.3</v>
      </c>
    </row>
    <row r="368" spans="1:6" ht="56.25">
      <c r="A368" s="111" t="s">
        <v>1928</v>
      </c>
      <c r="B368" s="117" t="s">
        <v>441</v>
      </c>
      <c r="C368" s="111" t="s">
        <v>546</v>
      </c>
      <c r="D368" s="111"/>
      <c r="E368" s="111"/>
      <c r="F368" s="113">
        <v>636.1</v>
      </c>
    </row>
    <row r="369" spans="1:6" ht="22.5">
      <c r="A369" s="111" t="s">
        <v>1402</v>
      </c>
      <c r="B369" s="112" t="s">
        <v>864</v>
      </c>
      <c r="C369" s="111" t="s">
        <v>546</v>
      </c>
      <c r="D369" s="111" t="s">
        <v>1023</v>
      </c>
      <c r="E369" s="111"/>
      <c r="F369" s="113">
        <v>636.1</v>
      </c>
    </row>
    <row r="370" spans="1:6" ht="22.5">
      <c r="A370" s="111" t="s">
        <v>1403</v>
      </c>
      <c r="B370" s="112" t="s">
        <v>1041</v>
      </c>
      <c r="C370" s="111" t="s">
        <v>546</v>
      </c>
      <c r="D370" s="111" t="s">
        <v>1024</v>
      </c>
      <c r="E370" s="111"/>
      <c r="F370" s="113">
        <v>636.1</v>
      </c>
    </row>
    <row r="371" spans="1:6" ht="14.25" customHeight="1">
      <c r="A371" s="111" t="s">
        <v>1404</v>
      </c>
      <c r="B371" s="112" t="s">
        <v>435</v>
      </c>
      <c r="C371" s="111" t="s">
        <v>546</v>
      </c>
      <c r="D371" s="111" t="s">
        <v>1024</v>
      </c>
      <c r="E371" s="111" t="s">
        <v>930</v>
      </c>
      <c r="F371" s="113">
        <v>636.1</v>
      </c>
    </row>
    <row r="372" spans="1:6" ht="15" customHeight="1">
      <c r="A372" s="114" t="s">
        <v>1405</v>
      </c>
      <c r="B372" s="115" t="s">
        <v>931</v>
      </c>
      <c r="C372" s="114" t="s">
        <v>546</v>
      </c>
      <c r="D372" s="114" t="s">
        <v>1024</v>
      </c>
      <c r="E372" s="114" t="s">
        <v>932</v>
      </c>
      <c r="F372" s="116">
        <v>636.1</v>
      </c>
    </row>
    <row r="373" spans="1:6" ht="112.5">
      <c r="A373" s="111" t="s">
        <v>1406</v>
      </c>
      <c r="B373" s="117" t="s">
        <v>1067</v>
      </c>
      <c r="C373" s="111" t="s">
        <v>1068</v>
      </c>
      <c r="D373" s="111"/>
      <c r="E373" s="111"/>
      <c r="F373" s="113">
        <v>91.3</v>
      </c>
    </row>
    <row r="374" spans="1:6" ht="22.5">
      <c r="A374" s="111" t="s">
        <v>1407</v>
      </c>
      <c r="B374" s="112" t="s">
        <v>864</v>
      </c>
      <c r="C374" s="111" t="s">
        <v>1068</v>
      </c>
      <c r="D374" s="111" t="s">
        <v>1023</v>
      </c>
      <c r="E374" s="111"/>
      <c r="F374" s="113">
        <v>91.3</v>
      </c>
    </row>
    <row r="375" spans="1:6" ht="22.5">
      <c r="A375" s="111" t="s">
        <v>1408</v>
      </c>
      <c r="B375" s="112" t="s">
        <v>1041</v>
      </c>
      <c r="C375" s="111" t="s">
        <v>1068</v>
      </c>
      <c r="D375" s="111" t="s">
        <v>1024</v>
      </c>
      <c r="E375" s="111"/>
      <c r="F375" s="113">
        <v>91.3</v>
      </c>
    </row>
    <row r="376" spans="1:6" ht="15" customHeight="1">
      <c r="A376" s="111" t="s">
        <v>1409</v>
      </c>
      <c r="B376" s="112" t="s">
        <v>435</v>
      </c>
      <c r="C376" s="111" t="s">
        <v>1068</v>
      </c>
      <c r="D376" s="111" t="s">
        <v>1024</v>
      </c>
      <c r="E376" s="111" t="s">
        <v>930</v>
      </c>
      <c r="F376" s="113">
        <v>91.3</v>
      </c>
    </row>
    <row r="377" spans="1:6" ht="12.75" customHeight="1">
      <c r="A377" s="114" t="s">
        <v>1410</v>
      </c>
      <c r="B377" s="115" t="s">
        <v>931</v>
      </c>
      <c r="C377" s="114" t="s">
        <v>1068</v>
      </c>
      <c r="D377" s="114" t="s">
        <v>1024</v>
      </c>
      <c r="E377" s="114" t="s">
        <v>932</v>
      </c>
      <c r="F377" s="116">
        <v>91.3</v>
      </c>
    </row>
    <row r="378" spans="1:6" ht="15" customHeight="1">
      <c r="A378" s="111" t="s">
        <v>274</v>
      </c>
      <c r="B378" s="112" t="s">
        <v>375</v>
      </c>
      <c r="C378" s="111" t="s">
        <v>547</v>
      </c>
      <c r="D378" s="111"/>
      <c r="E378" s="111"/>
      <c r="F378" s="113">
        <v>125</v>
      </c>
    </row>
    <row r="379" spans="1:6" ht="45">
      <c r="A379" s="111" t="s">
        <v>1411</v>
      </c>
      <c r="B379" s="117" t="s">
        <v>376</v>
      </c>
      <c r="C379" s="111" t="s">
        <v>548</v>
      </c>
      <c r="D379" s="111"/>
      <c r="E379" s="111"/>
      <c r="F379" s="113">
        <v>125</v>
      </c>
    </row>
    <row r="380" spans="1:6" ht="22.5">
      <c r="A380" s="111" t="s">
        <v>1412</v>
      </c>
      <c r="B380" s="112" t="s">
        <v>864</v>
      </c>
      <c r="C380" s="111" t="s">
        <v>548</v>
      </c>
      <c r="D380" s="111" t="s">
        <v>1023</v>
      </c>
      <c r="E380" s="111"/>
      <c r="F380" s="113">
        <v>125</v>
      </c>
    </row>
    <row r="381" spans="1:6" ht="22.5">
      <c r="A381" s="111" t="s">
        <v>1413</v>
      </c>
      <c r="B381" s="112" t="s">
        <v>1041</v>
      </c>
      <c r="C381" s="111" t="s">
        <v>548</v>
      </c>
      <c r="D381" s="111" t="s">
        <v>1024</v>
      </c>
      <c r="E381" s="111"/>
      <c r="F381" s="113">
        <v>125</v>
      </c>
    </row>
    <row r="382" spans="1:6" ht="22.5">
      <c r="A382" s="111" t="s">
        <v>1414</v>
      </c>
      <c r="B382" s="112" t="s">
        <v>435</v>
      </c>
      <c r="C382" s="111" t="s">
        <v>548</v>
      </c>
      <c r="D382" s="111" t="s">
        <v>1024</v>
      </c>
      <c r="E382" s="111" t="s">
        <v>930</v>
      </c>
      <c r="F382" s="113">
        <v>125</v>
      </c>
    </row>
    <row r="383" spans="1:6" ht="22.5">
      <c r="A383" s="114" t="s">
        <v>1415</v>
      </c>
      <c r="B383" s="115" t="s">
        <v>931</v>
      </c>
      <c r="C383" s="114" t="s">
        <v>548</v>
      </c>
      <c r="D383" s="114" t="s">
        <v>1024</v>
      </c>
      <c r="E383" s="114" t="s">
        <v>932</v>
      </c>
      <c r="F383" s="116">
        <v>125</v>
      </c>
    </row>
    <row r="384" spans="1:6" ht="22.5">
      <c r="A384" s="111" t="s">
        <v>1416</v>
      </c>
      <c r="B384" s="112" t="s">
        <v>219</v>
      </c>
      <c r="C384" s="111" t="s">
        <v>550</v>
      </c>
      <c r="D384" s="111"/>
      <c r="E384" s="111"/>
      <c r="F384" s="113">
        <v>4378.2</v>
      </c>
    </row>
    <row r="385" spans="1:6" ht="56.25">
      <c r="A385" s="111" t="s">
        <v>1417</v>
      </c>
      <c r="B385" s="117" t="s">
        <v>378</v>
      </c>
      <c r="C385" s="111" t="s">
        <v>551</v>
      </c>
      <c r="D385" s="111"/>
      <c r="E385" s="111"/>
      <c r="F385" s="113">
        <v>4378.2</v>
      </c>
    </row>
    <row r="386" spans="1:6" ht="33.75">
      <c r="A386" s="111" t="s">
        <v>1418</v>
      </c>
      <c r="B386" s="112" t="s">
        <v>239</v>
      </c>
      <c r="C386" s="111" t="s">
        <v>551</v>
      </c>
      <c r="D386" s="111" t="s">
        <v>240</v>
      </c>
      <c r="E386" s="111"/>
      <c r="F386" s="113">
        <v>3192.6</v>
      </c>
    </row>
    <row r="387" spans="1:6" ht="14.25" customHeight="1">
      <c r="A387" s="111" t="s">
        <v>1419</v>
      </c>
      <c r="B387" s="112" t="s">
        <v>866</v>
      </c>
      <c r="C387" s="111" t="s">
        <v>551</v>
      </c>
      <c r="D387" s="111" t="s">
        <v>392</v>
      </c>
      <c r="E387" s="111"/>
      <c r="F387" s="113">
        <v>3192.6</v>
      </c>
    </row>
    <row r="388" spans="1:6" ht="15" customHeight="1">
      <c r="A388" s="111" t="s">
        <v>1420</v>
      </c>
      <c r="B388" s="112" t="s">
        <v>435</v>
      </c>
      <c r="C388" s="111" t="s">
        <v>551</v>
      </c>
      <c r="D388" s="111" t="s">
        <v>392</v>
      </c>
      <c r="E388" s="111" t="s">
        <v>930</v>
      </c>
      <c r="F388" s="113">
        <v>3192.6</v>
      </c>
    </row>
    <row r="389" spans="1:6" ht="17.25" customHeight="1">
      <c r="A389" s="114" t="s">
        <v>1421</v>
      </c>
      <c r="B389" s="115" t="s">
        <v>933</v>
      </c>
      <c r="C389" s="114" t="s">
        <v>551</v>
      </c>
      <c r="D389" s="114" t="s">
        <v>392</v>
      </c>
      <c r="E389" s="114" t="s">
        <v>934</v>
      </c>
      <c r="F389" s="116">
        <v>3192.6</v>
      </c>
    </row>
    <row r="390" spans="1:6" ht="22.5">
      <c r="A390" s="111" t="s">
        <v>1422</v>
      </c>
      <c r="B390" s="112" t="s">
        <v>864</v>
      </c>
      <c r="C390" s="111" t="s">
        <v>551</v>
      </c>
      <c r="D390" s="111" t="s">
        <v>1023</v>
      </c>
      <c r="E390" s="111"/>
      <c r="F390" s="113">
        <v>996.4</v>
      </c>
    </row>
    <row r="391" spans="1:6" ht="22.5">
      <c r="A391" s="111" t="s">
        <v>1423</v>
      </c>
      <c r="B391" s="112" t="s">
        <v>1041</v>
      </c>
      <c r="C391" s="111" t="s">
        <v>551</v>
      </c>
      <c r="D391" s="111" t="s">
        <v>1024</v>
      </c>
      <c r="E391" s="111"/>
      <c r="F391" s="113">
        <v>996.4</v>
      </c>
    </row>
    <row r="392" spans="1:6" ht="16.5" customHeight="1">
      <c r="A392" s="111" t="s">
        <v>1424</v>
      </c>
      <c r="B392" s="112" t="s">
        <v>435</v>
      </c>
      <c r="C392" s="111" t="s">
        <v>551</v>
      </c>
      <c r="D392" s="111" t="s">
        <v>1024</v>
      </c>
      <c r="E392" s="111" t="s">
        <v>930</v>
      </c>
      <c r="F392" s="113">
        <v>996.4</v>
      </c>
    </row>
    <row r="393" spans="1:6" ht="16.5" customHeight="1">
      <c r="A393" s="114" t="s">
        <v>1425</v>
      </c>
      <c r="B393" s="115" t="s">
        <v>933</v>
      </c>
      <c r="C393" s="114" t="s">
        <v>551</v>
      </c>
      <c r="D393" s="114" t="s">
        <v>1024</v>
      </c>
      <c r="E393" s="114" t="s">
        <v>934</v>
      </c>
      <c r="F393" s="116">
        <v>996.4</v>
      </c>
    </row>
    <row r="394" spans="1:6" ht="15.75" customHeight="1">
      <c r="A394" s="111" t="s">
        <v>1426</v>
      </c>
      <c r="B394" s="112" t="s">
        <v>1032</v>
      </c>
      <c r="C394" s="111" t="s">
        <v>551</v>
      </c>
      <c r="D394" s="111" t="s">
        <v>1033</v>
      </c>
      <c r="E394" s="111"/>
      <c r="F394" s="113">
        <v>189.2</v>
      </c>
    </row>
    <row r="395" spans="1:6" ht="15.75" customHeight="1">
      <c r="A395" s="111" t="s">
        <v>1427</v>
      </c>
      <c r="B395" s="112" t="s">
        <v>369</v>
      </c>
      <c r="C395" s="111" t="s">
        <v>551</v>
      </c>
      <c r="D395" s="111" t="s">
        <v>370</v>
      </c>
      <c r="E395" s="111"/>
      <c r="F395" s="113">
        <v>88.8</v>
      </c>
    </row>
    <row r="396" spans="1:6" ht="15.75" customHeight="1">
      <c r="A396" s="111" t="s">
        <v>1428</v>
      </c>
      <c r="B396" s="112" t="s">
        <v>435</v>
      </c>
      <c r="C396" s="111" t="s">
        <v>551</v>
      </c>
      <c r="D396" s="111" t="s">
        <v>370</v>
      </c>
      <c r="E396" s="111" t="s">
        <v>930</v>
      </c>
      <c r="F396" s="113">
        <v>88.8</v>
      </c>
    </row>
    <row r="397" spans="1:6" ht="13.5" customHeight="1">
      <c r="A397" s="114" t="s">
        <v>1429</v>
      </c>
      <c r="B397" s="115" t="s">
        <v>933</v>
      </c>
      <c r="C397" s="114" t="s">
        <v>551</v>
      </c>
      <c r="D397" s="114" t="s">
        <v>370</v>
      </c>
      <c r="E397" s="114" t="s">
        <v>934</v>
      </c>
      <c r="F397" s="116">
        <v>88.8</v>
      </c>
    </row>
    <row r="398" spans="1:6" ht="14.25" customHeight="1">
      <c r="A398" s="111" t="s">
        <v>1430</v>
      </c>
      <c r="B398" s="112" t="s">
        <v>1034</v>
      </c>
      <c r="C398" s="111" t="s">
        <v>551</v>
      </c>
      <c r="D398" s="111" t="s">
        <v>1035</v>
      </c>
      <c r="E398" s="111"/>
      <c r="F398" s="113">
        <v>100.4</v>
      </c>
    </row>
    <row r="399" spans="1:6" ht="15" customHeight="1">
      <c r="A399" s="111" t="s">
        <v>1431</v>
      </c>
      <c r="B399" s="112" t="s">
        <v>435</v>
      </c>
      <c r="C399" s="111" t="s">
        <v>551</v>
      </c>
      <c r="D399" s="111" t="s">
        <v>1035</v>
      </c>
      <c r="E399" s="111" t="s">
        <v>930</v>
      </c>
      <c r="F399" s="113">
        <v>100.4</v>
      </c>
    </row>
    <row r="400" spans="1:6" ht="15" customHeight="1">
      <c r="A400" s="114" t="s">
        <v>1432</v>
      </c>
      <c r="B400" s="115" t="s">
        <v>933</v>
      </c>
      <c r="C400" s="114" t="s">
        <v>551</v>
      </c>
      <c r="D400" s="114" t="s">
        <v>1035</v>
      </c>
      <c r="E400" s="114" t="s">
        <v>934</v>
      </c>
      <c r="F400" s="116">
        <v>100.4</v>
      </c>
    </row>
    <row r="401" spans="1:6" ht="13.5" customHeight="1">
      <c r="A401" s="111" t="s">
        <v>1433</v>
      </c>
      <c r="B401" s="112" t="s">
        <v>241</v>
      </c>
      <c r="C401" s="111" t="s">
        <v>542</v>
      </c>
      <c r="D401" s="111"/>
      <c r="E401" s="111"/>
      <c r="F401" s="113">
        <v>22254.3</v>
      </c>
    </row>
    <row r="402" spans="1:6" ht="45">
      <c r="A402" s="111" t="s">
        <v>1434</v>
      </c>
      <c r="B402" s="112" t="s">
        <v>377</v>
      </c>
      <c r="C402" s="111" t="s">
        <v>549</v>
      </c>
      <c r="D402" s="111"/>
      <c r="E402" s="111"/>
      <c r="F402" s="113">
        <v>20251.8</v>
      </c>
    </row>
    <row r="403" spans="1:6" ht="15.75" customHeight="1">
      <c r="A403" s="111" t="s">
        <v>1435</v>
      </c>
      <c r="B403" s="112" t="s">
        <v>1032</v>
      </c>
      <c r="C403" s="111" t="s">
        <v>549</v>
      </c>
      <c r="D403" s="111" t="s">
        <v>1033</v>
      </c>
      <c r="E403" s="111"/>
      <c r="F403" s="113">
        <v>20251.8</v>
      </c>
    </row>
    <row r="404" spans="1:6" ht="26.25" customHeight="1">
      <c r="A404" s="111" t="s">
        <v>1436</v>
      </c>
      <c r="B404" s="112" t="s">
        <v>372</v>
      </c>
      <c r="C404" s="111" t="s">
        <v>549</v>
      </c>
      <c r="D404" s="111" t="s">
        <v>909</v>
      </c>
      <c r="E404" s="111"/>
      <c r="F404" s="113">
        <v>20251.8</v>
      </c>
    </row>
    <row r="405" spans="1:6" ht="22.5">
      <c r="A405" s="111" t="s">
        <v>1437</v>
      </c>
      <c r="B405" s="112" t="s">
        <v>435</v>
      </c>
      <c r="C405" s="111" t="s">
        <v>549</v>
      </c>
      <c r="D405" s="111" t="s">
        <v>909</v>
      </c>
      <c r="E405" s="111" t="s">
        <v>930</v>
      </c>
      <c r="F405" s="113">
        <v>20251.8</v>
      </c>
    </row>
    <row r="406" spans="1:6" ht="22.5">
      <c r="A406" s="114" t="s">
        <v>1438</v>
      </c>
      <c r="B406" s="115" t="s">
        <v>931</v>
      </c>
      <c r="C406" s="114" t="s">
        <v>549</v>
      </c>
      <c r="D406" s="114" t="s">
        <v>909</v>
      </c>
      <c r="E406" s="114" t="s">
        <v>932</v>
      </c>
      <c r="F406" s="116">
        <v>20251.8</v>
      </c>
    </row>
    <row r="407" spans="1:6" ht="45">
      <c r="A407" s="111" t="s">
        <v>1439</v>
      </c>
      <c r="B407" s="117" t="s">
        <v>54</v>
      </c>
      <c r="C407" s="111" t="s">
        <v>543</v>
      </c>
      <c r="D407" s="111"/>
      <c r="E407" s="111"/>
      <c r="F407" s="113">
        <v>1223.4</v>
      </c>
    </row>
    <row r="408" spans="1:6" ht="22.5">
      <c r="A408" s="111" t="s">
        <v>1440</v>
      </c>
      <c r="B408" s="112" t="s">
        <v>864</v>
      </c>
      <c r="C408" s="111" t="s">
        <v>543</v>
      </c>
      <c r="D408" s="111" t="s">
        <v>1023</v>
      </c>
      <c r="E408" s="111"/>
      <c r="F408" s="113">
        <v>1223.3</v>
      </c>
    </row>
    <row r="409" spans="1:6" ht="22.5">
      <c r="A409" s="111" t="s">
        <v>1441</v>
      </c>
      <c r="B409" s="112" t="s">
        <v>1041</v>
      </c>
      <c r="C409" s="111" t="s">
        <v>543</v>
      </c>
      <c r="D409" s="111" t="s">
        <v>1024</v>
      </c>
      <c r="E409" s="111"/>
      <c r="F409" s="113">
        <v>1223.3</v>
      </c>
    </row>
    <row r="410" spans="1:6" ht="16.5" customHeight="1">
      <c r="A410" s="111" t="s">
        <v>1442</v>
      </c>
      <c r="B410" s="112" t="s">
        <v>435</v>
      </c>
      <c r="C410" s="111" t="s">
        <v>543</v>
      </c>
      <c r="D410" s="111" t="s">
        <v>1024</v>
      </c>
      <c r="E410" s="111" t="s">
        <v>930</v>
      </c>
      <c r="F410" s="113">
        <v>1223.3</v>
      </c>
    </row>
    <row r="411" spans="1:6" ht="17.25" customHeight="1">
      <c r="A411" s="114" t="s">
        <v>1443</v>
      </c>
      <c r="B411" s="115" t="s">
        <v>995</v>
      </c>
      <c r="C411" s="114" t="s">
        <v>543</v>
      </c>
      <c r="D411" s="114" t="s">
        <v>1024</v>
      </c>
      <c r="E411" s="114" t="s">
        <v>996</v>
      </c>
      <c r="F411" s="116">
        <v>1223.3</v>
      </c>
    </row>
    <row r="412" spans="1:6" ht="17.25" customHeight="1">
      <c r="A412" s="111" t="s">
        <v>1444</v>
      </c>
      <c r="B412" s="112" t="s">
        <v>1032</v>
      </c>
      <c r="C412" s="111" t="s">
        <v>543</v>
      </c>
      <c r="D412" s="111" t="s">
        <v>1033</v>
      </c>
      <c r="E412" s="111"/>
      <c r="F412" s="113">
        <v>0.1</v>
      </c>
    </row>
    <row r="413" spans="1:6" ht="15.75" customHeight="1">
      <c r="A413" s="111" t="s">
        <v>1445</v>
      </c>
      <c r="B413" s="112" t="s">
        <v>1034</v>
      </c>
      <c r="C413" s="111" t="s">
        <v>543</v>
      </c>
      <c r="D413" s="111" t="s">
        <v>1035</v>
      </c>
      <c r="E413" s="111"/>
      <c r="F413" s="113">
        <v>0.1</v>
      </c>
    </row>
    <row r="414" spans="1:6" ht="16.5" customHeight="1">
      <c r="A414" s="111" t="s">
        <v>1446</v>
      </c>
      <c r="B414" s="112" t="s">
        <v>435</v>
      </c>
      <c r="C414" s="111" t="s">
        <v>543</v>
      </c>
      <c r="D414" s="111" t="s">
        <v>1035</v>
      </c>
      <c r="E414" s="111" t="s">
        <v>930</v>
      </c>
      <c r="F414" s="113">
        <v>0.1</v>
      </c>
    </row>
    <row r="415" spans="1:6" ht="16.5" customHeight="1">
      <c r="A415" s="114" t="s">
        <v>1447</v>
      </c>
      <c r="B415" s="115" t="s">
        <v>995</v>
      </c>
      <c r="C415" s="114" t="s">
        <v>543</v>
      </c>
      <c r="D415" s="114" t="s">
        <v>1035</v>
      </c>
      <c r="E415" s="114" t="s">
        <v>996</v>
      </c>
      <c r="F415" s="116">
        <v>0.1</v>
      </c>
    </row>
    <row r="416" spans="1:6" ht="56.25">
      <c r="A416" s="111" t="s">
        <v>1448</v>
      </c>
      <c r="B416" s="117" t="s">
        <v>1069</v>
      </c>
      <c r="C416" s="111" t="s">
        <v>1070</v>
      </c>
      <c r="D416" s="111"/>
      <c r="E416" s="111"/>
      <c r="F416" s="113">
        <v>689.1</v>
      </c>
    </row>
    <row r="417" spans="1:6" ht="22.5">
      <c r="A417" s="111" t="s">
        <v>1449</v>
      </c>
      <c r="B417" s="112" t="s">
        <v>864</v>
      </c>
      <c r="C417" s="111" t="s">
        <v>1070</v>
      </c>
      <c r="D417" s="111" t="s">
        <v>1023</v>
      </c>
      <c r="E417" s="111"/>
      <c r="F417" s="113">
        <v>689.1</v>
      </c>
    </row>
    <row r="418" spans="1:6" ht="22.5">
      <c r="A418" s="111" t="s">
        <v>2</v>
      </c>
      <c r="B418" s="112" t="s">
        <v>1041</v>
      </c>
      <c r="C418" s="111" t="s">
        <v>1070</v>
      </c>
      <c r="D418" s="111" t="s">
        <v>1024</v>
      </c>
      <c r="E418" s="111"/>
      <c r="F418" s="113">
        <v>689.1</v>
      </c>
    </row>
    <row r="419" spans="1:6" ht="18.75" customHeight="1">
      <c r="A419" s="111" t="s">
        <v>1450</v>
      </c>
      <c r="B419" s="112" t="s">
        <v>435</v>
      </c>
      <c r="C419" s="111" t="s">
        <v>1070</v>
      </c>
      <c r="D419" s="111" t="s">
        <v>1024</v>
      </c>
      <c r="E419" s="111" t="s">
        <v>930</v>
      </c>
      <c r="F419" s="113">
        <v>598.5</v>
      </c>
    </row>
    <row r="420" spans="1:6" ht="16.5" customHeight="1">
      <c r="A420" s="114" t="s">
        <v>1451</v>
      </c>
      <c r="B420" s="115" t="s">
        <v>995</v>
      </c>
      <c r="C420" s="114" t="s">
        <v>1070</v>
      </c>
      <c r="D420" s="114" t="s">
        <v>1024</v>
      </c>
      <c r="E420" s="114" t="s">
        <v>996</v>
      </c>
      <c r="F420" s="116">
        <v>367.3</v>
      </c>
    </row>
    <row r="421" spans="1:6" ht="15.75" customHeight="1">
      <c r="A421" s="114" t="s">
        <v>1452</v>
      </c>
      <c r="B421" s="115" t="s">
        <v>931</v>
      </c>
      <c r="C421" s="114" t="s">
        <v>1070</v>
      </c>
      <c r="D421" s="114" t="s">
        <v>1024</v>
      </c>
      <c r="E421" s="114" t="s">
        <v>932</v>
      </c>
      <c r="F421" s="116">
        <v>231.3</v>
      </c>
    </row>
    <row r="422" spans="1:6" ht="14.25" customHeight="1">
      <c r="A422" s="111" t="s">
        <v>1453</v>
      </c>
      <c r="B422" s="112" t="s">
        <v>867</v>
      </c>
      <c r="C422" s="111" t="s">
        <v>1070</v>
      </c>
      <c r="D422" s="111" t="s">
        <v>1024</v>
      </c>
      <c r="E422" s="111" t="s">
        <v>935</v>
      </c>
      <c r="F422" s="113">
        <v>51.4</v>
      </c>
    </row>
    <row r="423" spans="1:6" ht="14.25" customHeight="1">
      <c r="A423" s="114" t="s">
        <v>1454</v>
      </c>
      <c r="B423" s="115" t="s">
        <v>938</v>
      </c>
      <c r="C423" s="114" t="s">
        <v>1070</v>
      </c>
      <c r="D423" s="114" t="s">
        <v>1024</v>
      </c>
      <c r="E423" s="114" t="s">
        <v>939</v>
      </c>
      <c r="F423" s="116">
        <v>51.4</v>
      </c>
    </row>
    <row r="424" spans="1:6" ht="13.5" customHeight="1">
      <c r="A424" s="111" t="s">
        <v>1455</v>
      </c>
      <c r="B424" s="112" t="s">
        <v>359</v>
      </c>
      <c r="C424" s="111" t="s">
        <v>1070</v>
      </c>
      <c r="D424" s="111" t="s">
        <v>1024</v>
      </c>
      <c r="E424" s="111" t="s">
        <v>943</v>
      </c>
      <c r="F424" s="113">
        <v>39.2</v>
      </c>
    </row>
    <row r="425" spans="1:6" ht="12.75" customHeight="1">
      <c r="A425" s="114" t="s">
        <v>1456</v>
      </c>
      <c r="B425" s="115" t="s">
        <v>944</v>
      </c>
      <c r="C425" s="114" t="s">
        <v>1070</v>
      </c>
      <c r="D425" s="114" t="s">
        <v>1024</v>
      </c>
      <c r="E425" s="114" t="s">
        <v>945</v>
      </c>
      <c r="F425" s="116">
        <v>39.2</v>
      </c>
    </row>
    <row r="426" spans="1:6" ht="45">
      <c r="A426" s="111" t="s">
        <v>1457</v>
      </c>
      <c r="B426" s="112" t="s">
        <v>1063</v>
      </c>
      <c r="C426" s="111" t="s">
        <v>1064</v>
      </c>
      <c r="D426" s="111"/>
      <c r="E426" s="111"/>
      <c r="F426" s="113">
        <v>90</v>
      </c>
    </row>
    <row r="427" spans="1:6" ht="22.5">
      <c r="A427" s="111" t="s">
        <v>1458</v>
      </c>
      <c r="B427" s="112" t="s">
        <v>864</v>
      </c>
      <c r="C427" s="111" t="s">
        <v>1064</v>
      </c>
      <c r="D427" s="111" t="s">
        <v>1023</v>
      </c>
      <c r="E427" s="111"/>
      <c r="F427" s="113">
        <v>90</v>
      </c>
    </row>
    <row r="428" spans="1:6" ht="22.5">
      <c r="A428" s="111" t="s">
        <v>4</v>
      </c>
      <c r="B428" s="112" t="s">
        <v>1041</v>
      </c>
      <c r="C428" s="111" t="s">
        <v>1064</v>
      </c>
      <c r="D428" s="111" t="s">
        <v>1024</v>
      </c>
      <c r="E428" s="111"/>
      <c r="F428" s="113">
        <v>90</v>
      </c>
    </row>
    <row r="429" spans="1:6" ht="16.5" customHeight="1">
      <c r="A429" s="111" t="s">
        <v>1459</v>
      </c>
      <c r="B429" s="112" t="s">
        <v>435</v>
      </c>
      <c r="C429" s="111" t="s">
        <v>1064</v>
      </c>
      <c r="D429" s="111" t="s">
        <v>1024</v>
      </c>
      <c r="E429" s="111" t="s">
        <v>930</v>
      </c>
      <c r="F429" s="113">
        <v>90</v>
      </c>
    </row>
    <row r="430" spans="1:6" ht="15" customHeight="1">
      <c r="A430" s="114" t="s">
        <v>1460</v>
      </c>
      <c r="B430" s="115" t="s">
        <v>995</v>
      </c>
      <c r="C430" s="114" t="s">
        <v>1064</v>
      </c>
      <c r="D430" s="114" t="s">
        <v>1024</v>
      </c>
      <c r="E430" s="114" t="s">
        <v>996</v>
      </c>
      <c r="F430" s="116">
        <v>90</v>
      </c>
    </row>
    <row r="431" spans="1:6" ht="22.5">
      <c r="A431" s="111" t="s">
        <v>1461</v>
      </c>
      <c r="B431" s="112" t="s">
        <v>1026</v>
      </c>
      <c r="C431" s="111" t="s">
        <v>295</v>
      </c>
      <c r="D431" s="111"/>
      <c r="E431" s="111"/>
      <c r="F431" s="113">
        <v>755.6</v>
      </c>
    </row>
    <row r="432" spans="1:6" ht="22.5">
      <c r="A432" s="111" t="s">
        <v>1462</v>
      </c>
      <c r="B432" s="112" t="s">
        <v>1027</v>
      </c>
      <c r="C432" s="111" t="s">
        <v>296</v>
      </c>
      <c r="D432" s="111"/>
      <c r="E432" s="111"/>
      <c r="F432" s="113">
        <v>745.6</v>
      </c>
    </row>
    <row r="433" spans="1:6" ht="67.5">
      <c r="A433" s="111" t="s">
        <v>1463</v>
      </c>
      <c r="B433" s="117" t="s">
        <v>382</v>
      </c>
      <c r="C433" s="111" t="s">
        <v>525</v>
      </c>
      <c r="D433" s="111"/>
      <c r="E433" s="111"/>
      <c r="F433" s="113">
        <v>60</v>
      </c>
    </row>
    <row r="434" spans="1:6" ht="22.5">
      <c r="A434" s="111" t="s">
        <v>1464</v>
      </c>
      <c r="B434" s="112" t="s">
        <v>864</v>
      </c>
      <c r="C434" s="111" t="s">
        <v>525</v>
      </c>
      <c r="D434" s="111" t="s">
        <v>1023</v>
      </c>
      <c r="E434" s="111"/>
      <c r="F434" s="113">
        <v>60</v>
      </c>
    </row>
    <row r="435" spans="1:6" ht="22.5">
      <c r="A435" s="111" t="s">
        <v>1465</v>
      </c>
      <c r="B435" s="112" t="s">
        <v>1041</v>
      </c>
      <c r="C435" s="111" t="s">
        <v>525</v>
      </c>
      <c r="D435" s="111" t="s">
        <v>1024</v>
      </c>
      <c r="E435" s="111"/>
      <c r="F435" s="113">
        <v>60</v>
      </c>
    </row>
    <row r="436" spans="1:6" ht="15.75" customHeight="1">
      <c r="A436" s="111" t="s">
        <v>1466</v>
      </c>
      <c r="B436" s="112" t="s">
        <v>906</v>
      </c>
      <c r="C436" s="111" t="s">
        <v>525</v>
      </c>
      <c r="D436" s="111" t="s">
        <v>1024</v>
      </c>
      <c r="E436" s="111" t="s">
        <v>925</v>
      </c>
      <c r="F436" s="113">
        <v>60</v>
      </c>
    </row>
    <row r="437" spans="1:6" ht="16.5" customHeight="1">
      <c r="A437" s="114" t="s">
        <v>1467</v>
      </c>
      <c r="B437" s="115" t="s">
        <v>277</v>
      </c>
      <c r="C437" s="114" t="s">
        <v>525</v>
      </c>
      <c r="D437" s="114" t="s">
        <v>1024</v>
      </c>
      <c r="E437" s="114" t="s">
        <v>278</v>
      </c>
      <c r="F437" s="116">
        <v>60</v>
      </c>
    </row>
    <row r="438" spans="1:6" ht="58.5" customHeight="1">
      <c r="A438" s="111" t="s">
        <v>1468</v>
      </c>
      <c r="B438" s="117" t="s">
        <v>1043</v>
      </c>
      <c r="C438" s="111" t="s">
        <v>518</v>
      </c>
      <c r="D438" s="111"/>
      <c r="E438" s="111"/>
      <c r="F438" s="113">
        <v>685.6</v>
      </c>
    </row>
    <row r="439" spans="1:6" ht="22.5">
      <c r="A439" s="111" t="s">
        <v>1469</v>
      </c>
      <c r="B439" s="112" t="s">
        <v>864</v>
      </c>
      <c r="C439" s="111" t="s">
        <v>518</v>
      </c>
      <c r="D439" s="111" t="s">
        <v>1023</v>
      </c>
      <c r="E439" s="111"/>
      <c r="F439" s="113">
        <v>685.6</v>
      </c>
    </row>
    <row r="440" spans="1:6" ht="22.5">
      <c r="A440" s="111" t="s">
        <v>1470</v>
      </c>
      <c r="B440" s="112" t="s">
        <v>1041</v>
      </c>
      <c r="C440" s="111" t="s">
        <v>518</v>
      </c>
      <c r="D440" s="111" t="s">
        <v>1024</v>
      </c>
      <c r="E440" s="111"/>
      <c r="F440" s="113">
        <v>685.6</v>
      </c>
    </row>
    <row r="441" spans="1:6" ht="18" customHeight="1">
      <c r="A441" s="111" t="s">
        <v>1471</v>
      </c>
      <c r="B441" s="112" t="s">
        <v>280</v>
      </c>
      <c r="C441" s="111" t="s">
        <v>518</v>
      </c>
      <c r="D441" s="111" t="s">
        <v>1024</v>
      </c>
      <c r="E441" s="111" t="s">
        <v>1000</v>
      </c>
      <c r="F441" s="113">
        <v>685.6</v>
      </c>
    </row>
    <row r="442" spans="1:6" ht="15" customHeight="1">
      <c r="A442" s="114" t="s">
        <v>1472</v>
      </c>
      <c r="B442" s="115" t="s">
        <v>242</v>
      </c>
      <c r="C442" s="114" t="s">
        <v>518</v>
      </c>
      <c r="D442" s="114" t="s">
        <v>1024</v>
      </c>
      <c r="E442" s="114" t="s">
        <v>993</v>
      </c>
      <c r="F442" s="116">
        <v>685.6</v>
      </c>
    </row>
    <row r="443" spans="1:6" ht="22.5">
      <c r="A443" s="111" t="s">
        <v>1473</v>
      </c>
      <c r="B443" s="112" t="s">
        <v>1042</v>
      </c>
      <c r="C443" s="111" t="s">
        <v>297</v>
      </c>
      <c r="D443" s="111"/>
      <c r="E443" s="111"/>
      <c r="F443" s="113">
        <v>10</v>
      </c>
    </row>
    <row r="444" spans="1:6" ht="56.25">
      <c r="A444" s="111" t="s">
        <v>1474</v>
      </c>
      <c r="B444" s="117" t="s">
        <v>1056</v>
      </c>
      <c r="C444" s="111" t="s">
        <v>298</v>
      </c>
      <c r="D444" s="111"/>
      <c r="E444" s="111"/>
      <c r="F444" s="113">
        <v>10</v>
      </c>
    </row>
    <row r="445" spans="1:6" ht="22.5">
      <c r="A445" s="111" t="s">
        <v>1475</v>
      </c>
      <c r="B445" s="112" t="s">
        <v>864</v>
      </c>
      <c r="C445" s="111" t="s">
        <v>298</v>
      </c>
      <c r="D445" s="111" t="s">
        <v>1023</v>
      </c>
      <c r="E445" s="111"/>
      <c r="F445" s="113">
        <v>10</v>
      </c>
    </row>
    <row r="446" spans="1:6" ht="22.5">
      <c r="A446" s="111" t="s">
        <v>1476</v>
      </c>
      <c r="B446" s="112" t="s">
        <v>1041</v>
      </c>
      <c r="C446" s="111" t="s">
        <v>298</v>
      </c>
      <c r="D446" s="111" t="s">
        <v>1024</v>
      </c>
      <c r="E446" s="111"/>
      <c r="F446" s="113">
        <v>10</v>
      </c>
    </row>
    <row r="447" spans="1:6" ht="22.5">
      <c r="A447" s="111" t="s">
        <v>1477</v>
      </c>
      <c r="B447" s="112" t="s">
        <v>280</v>
      </c>
      <c r="C447" s="111" t="s">
        <v>298</v>
      </c>
      <c r="D447" s="111" t="s">
        <v>1024</v>
      </c>
      <c r="E447" s="111" t="s">
        <v>1000</v>
      </c>
      <c r="F447" s="113">
        <v>10</v>
      </c>
    </row>
    <row r="448" spans="1:6" ht="33.75">
      <c r="A448" s="114" t="s">
        <v>340</v>
      </c>
      <c r="B448" s="115" t="s">
        <v>276</v>
      </c>
      <c r="C448" s="114" t="s">
        <v>298</v>
      </c>
      <c r="D448" s="114" t="s">
        <v>1024</v>
      </c>
      <c r="E448" s="114" t="s">
        <v>1004</v>
      </c>
      <c r="F448" s="116">
        <v>10</v>
      </c>
    </row>
    <row r="449" spans="1:6" ht="22.5">
      <c r="A449" s="111" t="s">
        <v>1478</v>
      </c>
      <c r="B449" s="112" t="s">
        <v>1038</v>
      </c>
      <c r="C449" s="111" t="s">
        <v>529</v>
      </c>
      <c r="D449" s="111"/>
      <c r="E449" s="111"/>
      <c r="F449" s="113">
        <v>30</v>
      </c>
    </row>
    <row r="450" spans="1:6" ht="17.25" customHeight="1">
      <c r="A450" s="111" t="s">
        <v>1479</v>
      </c>
      <c r="B450" s="112" t="s">
        <v>241</v>
      </c>
      <c r="C450" s="111" t="s">
        <v>530</v>
      </c>
      <c r="D450" s="111"/>
      <c r="E450" s="111"/>
      <c r="F450" s="113">
        <v>30</v>
      </c>
    </row>
    <row r="451" spans="1:6" ht="33.75">
      <c r="A451" s="111" t="s">
        <v>1480</v>
      </c>
      <c r="B451" s="112" t="s">
        <v>531</v>
      </c>
      <c r="C451" s="111" t="s">
        <v>532</v>
      </c>
      <c r="D451" s="111"/>
      <c r="E451" s="111"/>
      <c r="F451" s="113">
        <v>30</v>
      </c>
    </row>
    <row r="452" spans="1:6" ht="22.5">
      <c r="A452" s="111" t="s">
        <v>1481</v>
      </c>
      <c r="B452" s="112" t="s">
        <v>864</v>
      </c>
      <c r="C452" s="111" t="s">
        <v>532</v>
      </c>
      <c r="D452" s="111" t="s">
        <v>1023</v>
      </c>
      <c r="E452" s="111"/>
      <c r="F452" s="113">
        <v>30</v>
      </c>
    </row>
    <row r="453" spans="1:6" ht="22.5">
      <c r="A453" s="111" t="s">
        <v>1482</v>
      </c>
      <c r="B453" s="112" t="s">
        <v>1041</v>
      </c>
      <c r="C453" s="111" t="s">
        <v>532</v>
      </c>
      <c r="D453" s="111" t="s">
        <v>1024</v>
      </c>
      <c r="E453" s="111"/>
      <c r="F453" s="113">
        <v>30</v>
      </c>
    </row>
    <row r="454" spans="1:6" ht="15.75" customHeight="1">
      <c r="A454" s="111" t="s">
        <v>1483</v>
      </c>
      <c r="B454" s="112" t="s">
        <v>906</v>
      </c>
      <c r="C454" s="111" t="s">
        <v>532</v>
      </c>
      <c r="D454" s="111" t="s">
        <v>1024</v>
      </c>
      <c r="E454" s="111" t="s">
        <v>925</v>
      </c>
      <c r="F454" s="113">
        <v>30</v>
      </c>
    </row>
    <row r="455" spans="1:6" ht="15" customHeight="1">
      <c r="A455" s="114" t="s">
        <v>1484</v>
      </c>
      <c r="B455" s="115" t="s">
        <v>994</v>
      </c>
      <c r="C455" s="114" t="s">
        <v>532</v>
      </c>
      <c r="D455" s="114" t="s">
        <v>1024</v>
      </c>
      <c r="E455" s="114" t="s">
        <v>991</v>
      </c>
      <c r="F455" s="116">
        <v>30</v>
      </c>
    </row>
    <row r="456" spans="1:6" ht="14.25" customHeight="1">
      <c r="A456" s="111" t="s">
        <v>1485</v>
      </c>
      <c r="B456" s="112" t="s">
        <v>564</v>
      </c>
      <c r="C456" s="111" t="s">
        <v>237</v>
      </c>
      <c r="D456" s="111"/>
      <c r="E456" s="111"/>
      <c r="F456" s="113">
        <v>60060.7</v>
      </c>
    </row>
    <row r="457" spans="1:6" ht="15" customHeight="1">
      <c r="A457" s="111" t="s">
        <v>1486</v>
      </c>
      <c r="B457" s="112" t="s">
        <v>404</v>
      </c>
      <c r="C457" s="111" t="s">
        <v>238</v>
      </c>
      <c r="D457" s="111"/>
      <c r="E457" s="111"/>
      <c r="F457" s="113">
        <v>683.7</v>
      </c>
    </row>
    <row r="458" spans="1:6" ht="38.25" customHeight="1">
      <c r="A458" s="111" t="s">
        <v>1487</v>
      </c>
      <c r="B458" s="112" t="s">
        <v>1887</v>
      </c>
      <c r="C458" s="111" t="s">
        <v>1888</v>
      </c>
      <c r="D458" s="111"/>
      <c r="E458" s="111"/>
      <c r="F458" s="113">
        <v>3</v>
      </c>
    </row>
    <row r="459" spans="1:6" ht="22.5">
      <c r="A459" s="111" t="s">
        <v>1488</v>
      </c>
      <c r="B459" s="112" t="s">
        <v>1021</v>
      </c>
      <c r="C459" s="111" t="s">
        <v>1888</v>
      </c>
      <c r="D459" s="111" t="s">
        <v>306</v>
      </c>
      <c r="E459" s="111"/>
      <c r="F459" s="113">
        <v>3</v>
      </c>
    </row>
    <row r="460" spans="1:6" ht="13.5" customHeight="1">
      <c r="A460" s="111" t="s">
        <v>1489</v>
      </c>
      <c r="B460" s="112" t="s">
        <v>307</v>
      </c>
      <c r="C460" s="111" t="s">
        <v>1888</v>
      </c>
      <c r="D460" s="111" t="s">
        <v>308</v>
      </c>
      <c r="E460" s="111"/>
      <c r="F460" s="113">
        <v>3</v>
      </c>
    </row>
    <row r="461" spans="1:6" ht="15.75" customHeight="1">
      <c r="A461" s="111" t="s">
        <v>1490</v>
      </c>
      <c r="B461" s="112" t="s">
        <v>359</v>
      </c>
      <c r="C461" s="111" t="s">
        <v>1888</v>
      </c>
      <c r="D461" s="111" t="s">
        <v>308</v>
      </c>
      <c r="E461" s="111" t="s">
        <v>943</v>
      </c>
      <c r="F461" s="113">
        <v>3</v>
      </c>
    </row>
    <row r="462" spans="1:6" ht="16.5" customHeight="1">
      <c r="A462" s="114" t="s">
        <v>1491</v>
      </c>
      <c r="B462" s="115" t="s">
        <v>944</v>
      </c>
      <c r="C462" s="114" t="s">
        <v>1888</v>
      </c>
      <c r="D462" s="114" t="s">
        <v>308</v>
      </c>
      <c r="E462" s="114" t="s">
        <v>945</v>
      </c>
      <c r="F462" s="116">
        <v>3</v>
      </c>
    </row>
    <row r="463" spans="1:6" ht="22.5">
      <c r="A463" s="111" t="s">
        <v>1492</v>
      </c>
      <c r="B463" s="112" t="s">
        <v>1889</v>
      </c>
      <c r="C463" s="111" t="s">
        <v>1890</v>
      </c>
      <c r="D463" s="111"/>
      <c r="E463" s="111"/>
      <c r="F463" s="113">
        <v>549.9</v>
      </c>
    </row>
    <row r="464" spans="1:6" ht="22.5">
      <c r="A464" s="111" t="s">
        <v>1493</v>
      </c>
      <c r="B464" s="112" t="s">
        <v>1021</v>
      </c>
      <c r="C464" s="111" t="s">
        <v>1890</v>
      </c>
      <c r="D464" s="111" t="s">
        <v>306</v>
      </c>
      <c r="E464" s="111"/>
      <c r="F464" s="113">
        <v>549.9</v>
      </c>
    </row>
    <row r="465" spans="1:6" ht="15" customHeight="1">
      <c r="A465" s="111" t="s">
        <v>1494</v>
      </c>
      <c r="B465" s="112" t="s">
        <v>307</v>
      </c>
      <c r="C465" s="111" t="s">
        <v>1890</v>
      </c>
      <c r="D465" s="111" t="s">
        <v>308</v>
      </c>
      <c r="E465" s="111"/>
      <c r="F465" s="113">
        <v>549.9</v>
      </c>
    </row>
    <row r="466" spans="1:6" ht="16.5" customHeight="1">
      <c r="A466" s="111" t="s">
        <v>1495</v>
      </c>
      <c r="B466" s="112" t="s">
        <v>359</v>
      </c>
      <c r="C466" s="111" t="s">
        <v>1890</v>
      </c>
      <c r="D466" s="111" t="s">
        <v>308</v>
      </c>
      <c r="E466" s="111" t="s">
        <v>943</v>
      </c>
      <c r="F466" s="113">
        <v>549.9</v>
      </c>
    </row>
    <row r="467" spans="1:6" ht="15.75" customHeight="1">
      <c r="A467" s="114" t="s">
        <v>1496</v>
      </c>
      <c r="B467" s="115" t="s">
        <v>944</v>
      </c>
      <c r="C467" s="114" t="s">
        <v>1890</v>
      </c>
      <c r="D467" s="114" t="s">
        <v>308</v>
      </c>
      <c r="E467" s="114" t="s">
        <v>945</v>
      </c>
      <c r="F467" s="116">
        <v>549.9</v>
      </c>
    </row>
    <row r="468" spans="1:6" ht="33.75">
      <c r="A468" s="111" t="s">
        <v>1497</v>
      </c>
      <c r="B468" s="112" t="s">
        <v>1891</v>
      </c>
      <c r="C468" s="111" t="s">
        <v>1892</v>
      </c>
      <c r="D468" s="111"/>
      <c r="E468" s="111"/>
      <c r="F468" s="113">
        <v>130.8</v>
      </c>
    </row>
    <row r="469" spans="1:6" ht="22.5">
      <c r="A469" s="111" t="s">
        <v>1498</v>
      </c>
      <c r="B469" s="112" t="s">
        <v>1021</v>
      </c>
      <c r="C469" s="111" t="s">
        <v>1892</v>
      </c>
      <c r="D469" s="111" t="s">
        <v>306</v>
      </c>
      <c r="E469" s="111"/>
      <c r="F469" s="113">
        <v>130.8</v>
      </c>
    </row>
    <row r="470" spans="1:6" ht="14.25" customHeight="1">
      <c r="A470" s="111" t="s">
        <v>1499</v>
      </c>
      <c r="B470" s="112" t="s">
        <v>307</v>
      </c>
      <c r="C470" s="111" t="s">
        <v>1892</v>
      </c>
      <c r="D470" s="111" t="s">
        <v>308</v>
      </c>
      <c r="E470" s="111"/>
      <c r="F470" s="113">
        <v>130.8</v>
      </c>
    </row>
    <row r="471" spans="1:6" ht="16.5" customHeight="1">
      <c r="A471" s="111" t="s">
        <v>1500</v>
      </c>
      <c r="B471" s="112" t="s">
        <v>359</v>
      </c>
      <c r="C471" s="111" t="s">
        <v>1892</v>
      </c>
      <c r="D471" s="111" t="s">
        <v>308</v>
      </c>
      <c r="E471" s="111" t="s">
        <v>943</v>
      </c>
      <c r="F471" s="113">
        <v>130.8</v>
      </c>
    </row>
    <row r="472" spans="1:6" ht="15.75" customHeight="1">
      <c r="A472" s="114" t="s">
        <v>1501</v>
      </c>
      <c r="B472" s="115" t="s">
        <v>944</v>
      </c>
      <c r="C472" s="114" t="s">
        <v>1892</v>
      </c>
      <c r="D472" s="114" t="s">
        <v>308</v>
      </c>
      <c r="E472" s="114" t="s">
        <v>945</v>
      </c>
      <c r="F472" s="116">
        <v>130.8</v>
      </c>
    </row>
    <row r="473" spans="1:6" ht="15.75" customHeight="1">
      <c r="A473" s="111" t="s">
        <v>1502</v>
      </c>
      <c r="B473" s="112" t="s">
        <v>405</v>
      </c>
      <c r="C473" s="111" t="s">
        <v>586</v>
      </c>
      <c r="D473" s="111"/>
      <c r="E473" s="111"/>
      <c r="F473" s="113">
        <v>1400</v>
      </c>
    </row>
    <row r="474" spans="1:6" ht="33.75">
      <c r="A474" s="111" t="s">
        <v>1503</v>
      </c>
      <c r="B474" s="112" t="s">
        <v>1926</v>
      </c>
      <c r="C474" s="111" t="s">
        <v>0</v>
      </c>
      <c r="D474" s="111"/>
      <c r="E474" s="111"/>
      <c r="F474" s="113">
        <v>1400</v>
      </c>
    </row>
    <row r="475" spans="1:6" ht="33.75">
      <c r="A475" s="111" t="s">
        <v>1504</v>
      </c>
      <c r="B475" s="112" t="s">
        <v>239</v>
      </c>
      <c r="C475" s="111" t="s">
        <v>0</v>
      </c>
      <c r="D475" s="111" t="s">
        <v>240</v>
      </c>
      <c r="E475" s="111"/>
      <c r="F475" s="113">
        <v>131.2</v>
      </c>
    </row>
    <row r="476" spans="1:6" ht="15" customHeight="1">
      <c r="A476" s="111" t="s">
        <v>1505</v>
      </c>
      <c r="B476" s="112" t="s">
        <v>866</v>
      </c>
      <c r="C476" s="111" t="s">
        <v>0</v>
      </c>
      <c r="D476" s="111" t="s">
        <v>392</v>
      </c>
      <c r="E476" s="111"/>
      <c r="F476" s="113">
        <v>131.2</v>
      </c>
    </row>
    <row r="477" spans="1:6" ht="15.75" customHeight="1">
      <c r="A477" s="111" t="s">
        <v>1506</v>
      </c>
      <c r="B477" s="112" t="s">
        <v>359</v>
      </c>
      <c r="C477" s="111" t="s">
        <v>0</v>
      </c>
      <c r="D477" s="111" t="s">
        <v>392</v>
      </c>
      <c r="E477" s="111" t="s">
        <v>943</v>
      </c>
      <c r="F477" s="113">
        <v>131.2</v>
      </c>
    </row>
    <row r="478" spans="1:6" ht="15.75" customHeight="1">
      <c r="A478" s="114" t="s">
        <v>1507</v>
      </c>
      <c r="B478" s="115" t="s">
        <v>946</v>
      </c>
      <c r="C478" s="114" t="s">
        <v>0</v>
      </c>
      <c r="D478" s="114" t="s">
        <v>392</v>
      </c>
      <c r="E478" s="114" t="s">
        <v>947</v>
      </c>
      <c r="F478" s="116">
        <v>131.2</v>
      </c>
    </row>
    <row r="479" spans="1:6" ht="22.5">
      <c r="A479" s="111" t="s">
        <v>1508</v>
      </c>
      <c r="B479" s="112" t="s">
        <v>864</v>
      </c>
      <c r="C479" s="111" t="s">
        <v>0</v>
      </c>
      <c r="D479" s="111" t="s">
        <v>1023</v>
      </c>
      <c r="E479" s="111"/>
      <c r="F479" s="113">
        <v>755.4</v>
      </c>
    </row>
    <row r="480" spans="1:6" ht="22.5">
      <c r="A480" s="111" t="s">
        <v>1509</v>
      </c>
      <c r="B480" s="112" t="s">
        <v>1041</v>
      </c>
      <c r="C480" s="111" t="s">
        <v>0</v>
      </c>
      <c r="D480" s="111" t="s">
        <v>1024</v>
      </c>
      <c r="E480" s="111"/>
      <c r="F480" s="113">
        <v>755.4</v>
      </c>
    </row>
    <row r="481" spans="1:6" ht="16.5" customHeight="1">
      <c r="A481" s="111" t="s">
        <v>1510</v>
      </c>
      <c r="B481" s="112" t="s">
        <v>359</v>
      </c>
      <c r="C481" s="111" t="s">
        <v>0</v>
      </c>
      <c r="D481" s="111" t="s">
        <v>1024</v>
      </c>
      <c r="E481" s="111" t="s">
        <v>943</v>
      </c>
      <c r="F481" s="113">
        <v>755.4</v>
      </c>
    </row>
    <row r="482" spans="1:6" ht="15" customHeight="1">
      <c r="A482" s="114" t="s">
        <v>1511</v>
      </c>
      <c r="B482" s="115" t="s">
        <v>946</v>
      </c>
      <c r="C482" s="114" t="s">
        <v>0</v>
      </c>
      <c r="D482" s="114" t="s">
        <v>1024</v>
      </c>
      <c r="E482" s="114" t="s">
        <v>947</v>
      </c>
      <c r="F482" s="116">
        <v>755.4</v>
      </c>
    </row>
    <row r="483" spans="1:6" ht="14.25" customHeight="1">
      <c r="A483" s="111" t="s">
        <v>1512</v>
      </c>
      <c r="B483" s="112" t="s">
        <v>399</v>
      </c>
      <c r="C483" s="111" t="s">
        <v>0</v>
      </c>
      <c r="D483" s="111" t="s">
        <v>400</v>
      </c>
      <c r="E483" s="111"/>
      <c r="F483" s="113">
        <v>513.4</v>
      </c>
    </row>
    <row r="484" spans="1:6" ht="15" customHeight="1">
      <c r="A484" s="111" t="s">
        <v>1513</v>
      </c>
      <c r="B484" s="112" t="s">
        <v>273</v>
      </c>
      <c r="C484" s="111" t="s">
        <v>0</v>
      </c>
      <c r="D484" s="111" t="s">
        <v>274</v>
      </c>
      <c r="E484" s="111"/>
      <c r="F484" s="113">
        <v>513.4</v>
      </c>
    </row>
    <row r="485" spans="1:6" ht="15.75" customHeight="1">
      <c r="A485" s="111" t="s">
        <v>1514</v>
      </c>
      <c r="B485" s="112" t="s">
        <v>359</v>
      </c>
      <c r="C485" s="111" t="s">
        <v>0</v>
      </c>
      <c r="D485" s="111" t="s">
        <v>274</v>
      </c>
      <c r="E485" s="111" t="s">
        <v>943</v>
      </c>
      <c r="F485" s="113">
        <v>513.4</v>
      </c>
    </row>
    <row r="486" spans="1:6" ht="15" customHeight="1">
      <c r="A486" s="114" t="s">
        <v>1515</v>
      </c>
      <c r="B486" s="115" t="s">
        <v>946</v>
      </c>
      <c r="C486" s="114" t="s">
        <v>0</v>
      </c>
      <c r="D486" s="114" t="s">
        <v>274</v>
      </c>
      <c r="E486" s="114" t="s">
        <v>947</v>
      </c>
      <c r="F486" s="116">
        <v>513.4</v>
      </c>
    </row>
    <row r="487" spans="1:6" ht="22.5">
      <c r="A487" s="111" t="s">
        <v>1516</v>
      </c>
      <c r="B487" s="112" t="s">
        <v>379</v>
      </c>
      <c r="C487" s="111" t="s">
        <v>580</v>
      </c>
      <c r="D487" s="111"/>
      <c r="E487" s="111"/>
      <c r="F487" s="113">
        <v>57977</v>
      </c>
    </row>
    <row r="488" spans="1:6" ht="56.25">
      <c r="A488" s="111" t="s">
        <v>1517</v>
      </c>
      <c r="B488" s="117" t="s">
        <v>1893</v>
      </c>
      <c r="C488" s="111" t="s">
        <v>1894</v>
      </c>
      <c r="D488" s="111"/>
      <c r="E488" s="111"/>
      <c r="F488" s="113">
        <v>142.5</v>
      </c>
    </row>
    <row r="489" spans="1:6" ht="22.5">
      <c r="A489" s="111" t="s">
        <v>1518</v>
      </c>
      <c r="B489" s="112" t="s">
        <v>1021</v>
      </c>
      <c r="C489" s="111" t="s">
        <v>1894</v>
      </c>
      <c r="D489" s="111" t="s">
        <v>306</v>
      </c>
      <c r="E489" s="111"/>
      <c r="F489" s="113">
        <v>142.5</v>
      </c>
    </row>
    <row r="490" spans="1:6" ht="15" customHeight="1">
      <c r="A490" s="111" t="s">
        <v>1519</v>
      </c>
      <c r="B490" s="112" t="s">
        <v>307</v>
      </c>
      <c r="C490" s="111" t="s">
        <v>1894</v>
      </c>
      <c r="D490" s="111" t="s">
        <v>308</v>
      </c>
      <c r="E490" s="111"/>
      <c r="F490" s="113">
        <v>142.5</v>
      </c>
    </row>
    <row r="491" spans="1:6" ht="15.75" customHeight="1">
      <c r="A491" s="111" t="s">
        <v>1520</v>
      </c>
      <c r="B491" s="112" t="s">
        <v>359</v>
      </c>
      <c r="C491" s="111" t="s">
        <v>1894</v>
      </c>
      <c r="D491" s="111" t="s">
        <v>308</v>
      </c>
      <c r="E491" s="111" t="s">
        <v>943</v>
      </c>
      <c r="F491" s="113">
        <v>142.5</v>
      </c>
    </row>
    <row r="492" spans="1:6" ht="15" customHeight="1">
      <c r="A492" s="114" t="s">
        <v>1521</v>
      </c>
      <c r="B492" s="115" t="s">
        <v>944</v>
      </c>
      <c r="C492" s="114" t="s">
        <v>1894</v>
      </c>
      <c r="D492" s="114" t="s">
        <v>308</v>
      </c>
      <c r="E492" s="114" t="s">
        <v>945</v>
      </c>
      <c r="F492" s="116">
        <v>142.5</v>
      </c>
    </row>
    <row r="493" spans="1:6" ht="58.5" customHeight="1">
      <c r="A493" s="111" t="s">
        <v>1522</v>
      </c>
      <c r="B493" s="117" t="s">
        <v>1895</v>
      </c>
      <c r="C493" s="111" t="s">
        <v>1896</v>
      </c>
      <c r="D493" s="111"/>
      <c r="E493" s="111"/>
      <c r="F493" s="113">
        <v>184.6</v>
      </c>
    </row>
    <row r="494" spans="1:6" ht="22.5">
      <c r="A494" s="111" t="s">
        <v>1523</v>
      </c>
      <c r="B494" s="112" t="s">
        <v>1021</v>
      </c>
      <c r="C494" s="111" t="s">
        <v>1896</v>
      </c>
      <c r="D494" s="111" t="s">
        <v>306</v>
      </c>
      <c r="E494" s="111"/>
      <c r="F494" s="113">
        <v>184.6</v>
      </c>
    </row>
    <row r="495" spans="1:6" ht="18" customHeight="1">
      <c r="A495" s="111" t="s">
        <v>1524</v>
      </c>
      <c r="B495" s="112" t="s">
        <v>307</v>
      </c>
      <c r="C495" s="111" t="s">
        <v>1896</v>
      </c>
      <c r="D495" s="111" t="s">
        <v>308</v>
      </c>
      <c r="E495" s="111"/>
      <c r="F495" s="113">
        <v>184.6</v>
      </c>
    </row>
    <row r="496" spans="1:6" ht="17.25" customHeight="1">
      <c r="A496" s="111" t="s">
        <v>1525</v>
      </c>
      <c r="B496" s="112" t="s">
        <v>359</v>
      </c>
      <c r="C496" s="111" t="s">
        <v>1896</v>
      </c>
      <c r="D496" s="111" t="s">
        <v>308</v>
      </c>
      <c r="E496" s="111" t="s">
        <v>943</v>
      </c>
      <c r="F496" s="113">
        <v>184.6</v>
      </c>
    </row>
    <row r="497" spans="1:6" ht="16.5" customHeight="1">
      <c r="A497" s="114" t="s">
        <v>1526</v>
      </c>
      <c r="B497" s="115" t="s">
        <v>944</v>
      </c>
      <c r="C497" s="114" t="s">
        <v>1896</v>
      </c>
      <c r="D497" s="114" t="s">
        <v>308</v>
      </c>
      <c r="E497" s="114" t="s">
        <v>945</v>
      </c>
      <c r="F497" s="116">
        <v>184.6</v>
      </c>
    </row>
    <row r="498" spans="1:6" ht="36.75" customHeight="1">
      <c r="A498" s="111" t="s">
        <v>1527</v>
      </c>
      <c r="B498" s="112" t="s">
        <v>821</v>
      </c>
      <c r="C498" s="111" t="s">
        <v>822</v>
      </c>
      <c r="D498" s="111"/>
      <c r="E498" s="111"/>
      <c r="F498" s="113">
        <v>788</v>
      </c>
    </row>
    <row r="499" spans="1:6" ht="22.5">
      <c r="A499" s="111" t="s">
        <v>1528</v>
      </c>
      <c r="B499" s="112" t="s">
        <v>1021</v>
      </c>
      <c r="C499" s="111" t="s">
        <v>822</v>
      </c>
      <c r="D499" s="111" t="s">
        <v>306</v>
      </c>
      <c r="E499" s="111"/>
      <c r="F499" s="113">
        <v>788</v>
      </c>
    </row>
    <row r="500" spans="1:6" ht="14.25" customHeight="1">
      <c r="A500" s="111" t="s">
        <v>1529</v>
      </c>
      <c r="B500" s="112" t="s">
        <v>307</v>
      </c>
      <c r="C500" s="111" t="s">
        <v>822</v>
      </c>
      <c r="D500" s="111" t="s">
        <v>308</v>
      </c>
      <c r="E500" s="111"/>
      <c r="F500" s="113">
        <v>788</v>
      </c>
    </row>
    <row r="501" spans="1:6" ht="14.25" customHeight="1">
      <c r="A501" s="111" t="s">
        <v>1530</v>
      </c>
      <c r="B501" s="112" t="s">
        <v>359</v>
      </c>
      <c r="C501" s="111" t="s">
        <v>822</v>
      </c>
      <c r="D501" s="111" t="s">
        <v>308</v>
      </c>
      <c r="E501" s="111" t="s">
        <v>943</v>
      </c>
      <c r="F501" s="113">
        <v>788</v>
      </c>
    </row>
    <row r="502" spans="1:6" ht="12" customHeight="1">
      <c r="A502" s="114" t="s">
        <v>1531</v>
      </c>
      <c r="B502" s="115" t="s">
        <v>944</v>
      </c>
      <c r="C502" s="114" t="s">
        <v>822</v>
      </c>
      <c r="D502" s="114" t="s">
        <v>308</v>
      </c>
      <c r="E502" s="114" t="s">
        <v>945</v>
      </c>
      <c r="F502" s="116">
        <v>788</v>
      </c>
    </row>
    <row r="503" spans="1:6" ht="56.25">
      <c r="A503" s="111" t="s">
        <v>1532</v>
      </c>
      <c r="B503" s="117" t="s">
        <v>1897</v>
      </c>
      <c r="C503" s="111" t="s">
        <v>1898</v>
      </c>
      <c r="D503" s="111"/>
      <c r="E503" s="111"/>
      <c r="F503" s="113">
        <v>14453</v>
      </c>
    </row>
    <row r="504" spans="1:6" ht="22.5">
      <c r="A504" s="111" t="s">
        <v>1533</v>
      </c>
      <c r="B504" s="112" t="s">
        <v>1021</v>
      </c>
      <c r="C504" s="111" t="s">
        <v>1898</v>
      </c>
      <c r="D504" s="111" t="s">
        <v>306</v>
      </c>
      <c r="E504" s="111"/>
      <c r="F504" s="113">
        <v>14453</v>
      </c>
    </row>
    <row r="505" spans="1:6" ht="15" customHeight="1">
      <c r="A505" s="111" t="s">
        <v>1534</v>
      </c>
      <c r="B505" s="112" t="s">
        <v>307</v>
      </c>
      <c r="C505" s="111" t="s">
        <v>1898</v>
      </c>
      <c r="D505" s="111" t="s">
        <v>308</v>
      </c>
      <c r="E505" s="111"/>
      <c r="F505" s="113">
        <v>14453</v>
      </c>
    </row>
    <row r="506" spans="1:6" ht="15.75" customHeight="1">
      <c r="A506" s="111" t="s">
        <v>1535</v>
      </c>
      <c r="B506" s="112" t="s">
        <v>359</v>
      </c>
      <c r="C506" s="111" t="s">
        <v>1898</v>
      </c>
      <c r="D506" s="111" t="s">
        <v>308</v>
      </c>
      <c r="E506" s="111" t="s">
        <v>943</v>
      </c>
      <c r="F506" s="113">
        <v>14453</v>
      </c>
    </row>
    <row r="507" spans="1:6" ht="15.75" customHeight="1">
      <c r="A507" s="114" t="s">
        <v>1536</v>
      </c>
      <c r="B507" s="115" t="s">
        <v>944</v>
      </c>
      <c r="C507" s="114" t="s">
        <v>1898</v>
      </c>
      <c r="D507" s="114" t="s">
        <v>308</v>
      </c>
      <c r="E507" s="114" t="s">
        <v>945</v>
      </c>
      <c r="F507" s="116">
        <v>14453</v>
      </c>
    </row>
    <row r="508" spans="1:6" ht="36.75" customHeight="1">
      <c r="A508" s="111" t="s">
        <v>1537</v>
      </c>
      <c r="B508" s="112" t="s">
        <v>1899</v>
      </c>
      <c r="C508" s="111" t="s">
        <v>1900</v>
      </c>
      <c r="D508" s="111"/>
      <c r="E508" s="111"/>
      <c r="F508" s="113">
        <v>3889</v>
      </c>
    </row>
    <row r="509" spans="1:6" ht="22.5">
      <c r="A509" s="111" t="s">
        <v>1538</v>
      </c>
      <c r="B509" s="112" t="s">
        <v>1021</v>
      </c>
      <c r="C509" s="111" t="s">
        <v>1900</v>
      </c>
      <c r="D509" s="111" t="s">
        <v>306</v>
      </c>
      <c r="E509" s="111"/>
      <c r="F509" s="113">
        <v>3889</v>
      </c>
    </row>
    <row r="510" spans="1:6" ht="15.75" customHeight="1">
      <c r="A510" s="111" t="s">
        <v>1539</v>
      </c>
      <c r="B510" s="112" t="s">
        <v>307</v>
      </c>
      <c r="C510" s="111" t="s">
        <v>1900</v>
      </c>
      <c r="D510" s="111" t="s">
        <v>308</v>
      </c>
      <c r="E510" s="111"/>
      <c r="F510" s="113">
        <v>3889</v>
      </c>
    </row>
    <row r="511" spans="1:6" ht="15" customHeight="1">
      <c r="A511" s="111" t="s">
        <v>1540</v>
      </c>
      <c r="B511" s="112" t="s">
        <v>359</v>
      </c>
      <c r="C511" s="111" t="s">
        <v>1900</v>
      </c>
      <c r="D511" s="111" t="s">
        <v>308</v>
      </c>
      <c r="E511" s="111" t="s">
        <v>943</v>
      </c>
      <c r="F511" s="113">
        <v>3889</v>
      </c>
    </row>
    <row r="512" spans="1:6" ht="14.25" customHeight="1">
      <c r="A512" s="114" t="s">
        <v>1541</v>
      </c>
      <c r="B512" s="115" t="s">
        <v>944</v>
      </c>
      <c r="C512" s="114" t="s">
        <v>1900</v>
      </c>
      <c r="D512" s="114" t="s">
        <v>308</v>
      </c>
      <c r="E512" s="114" t="s">
        <v>945</v>
      </c>
      <c r="F512" s="116">
        <v>3889</v>
      </c>
    </row>
    <row r="513" spans="1:6" ht="48" customHeight="1">
      <c r="A513" s="111" t="s">
        <v>1542</v>
      </c>
      <c r="B513" s="117" t="s">
        <v>1901</v>
      </c>
      <c r="C513" s="111" t="s">
        <v>1902</v>
      </c>
      <c r="D513" s="111"/>
      <c r="E513" s="111"/>
      <c r="F513" s="113">
        <v>168.7</v>
      </c>
    </row>
    <row r="514" spans="1:6" ht="22.5">
      <c r="A514" s="111" t="s">
        <v>1543</v>
      </c>
      <c r="B514" s="112" t="s">
        <v>864</v>
      </c>
      <c r="C514" s="111" t="s">
        <v>1902</v>
      </c>
      <c r="D514" s="111" t="s">
        <v>1023</v>
      </c>
      <c r="E514" s="111"/>
      <c r="F514" s="113">
        <v>168.7</v>
      </c>
    </row>
    <row r="515" spans="1:6" ht="22.5">
      <c r="A515" s="111" t="s">
        <v>1544</v>
      </c>
      <c r="B515" s="112" t="s">
        <v>1041</v>
      </c>
      <c r="C515" s="111" t="s">
        <v>1902</v>
      </c>
      <c r="D515" s="111" t="s">
        <v>1024</v>
      </c>
      <c r="E515" s="111"/>
      <c r="F515" s="113">
        <v>168.7</v>
      </c>
    </row>
    <row r="516" spans="1:6" ht="15" customHeight="1">
      <c r="A516" s="111" t="s">
        <v>1545</v>
      </c>
      <c r="B516" s="112" t="s">
        <v>359</v>
      </c>
      <c r="C516" s="111" t="s">
        <v>1902</v>
      </c>
      <c r="D516" s="111" t="s">
        <v>1024</v>
      </c>
      <c r="E516" s="111" t="s">
        <v>943</v>
      </c>
      <c r="F516" s="113">
        <v>168.7</v>
      </c>
    </row>
    <row r="517" spans="1:6" ht="11.25" customHeight="1">
      <c r="A517" s="114" t="s">
        <v>1546</v>
      </c>
      <c r="B517" s="115" t="s">
        <v>944</v>
      </c>
      <c r="C517" s="114" t="s">
        <v>1902</v>
      </c>
      <c r="D517" s="114" t="s">
        <v>1024</v>
      </c>
      <c r="E517" s="114" t="s">
        <v>945</v>
      </c>
      <c r="F517" s="116">
        <v>168.7</v>
      </c>
    </row>
    <row r="518" spans="1:6" ht="36" customHeight="1">
      <c r="A518" s="111" t="s">
        <v>574</v>
      </c>
      <c r="B518" s="112" t="s">
        <v>1903</v>
      </c>
      <c r="C518" s="111" t="s">
        <v>1904</v>
      </c>
      <c r="D518" s="111"/>
      <c r="E518" s="111"/>
      <c r="F518" s="113">
        <v>400</v>
      </c>
    </row>
    <row r="519" spans="1:6" ht="22.5">
      <c r="A519" s="111" t="s">
        <v>1547</v>
      </c>
      <c r="B519" s="112" t="s">
        <v>1021</v>
      </c>
      <c r="C519" s="111" t="s">
        <v>1904</v>
      </c>
      <c r="D519" s="111" t="s">
        <v>306</v>
      </c>
      <c r="E519" s="111"/>
      <c r="F519" s="113">
        <v>400</v>
      </c>
    </row>
    <row r="520" spans="1:6" ht="16.5" customHeight="1">
      <c r="A520" s="111" t="s">
        <v>1548</v>
      </c>
      <c r="B520" s="112" t="s">
        <v>307</v>
      </c>
      <c r="C520" s="111" t="s">
        <v>1904</v>
      </c>
      <c r="D520" s="111" t="s">
        <v>308</v>
      </c>
      <c r="E520" s="111"/>
      <c r="F520" s="113">
        <v>400</v>
      </c>
    </row>
    <row r="521" spans="1:6" ht="11.25" customHeight="1">
      <c r="A521" s="111" t="s">
        <v>1549</v>
      </c>
      <c r="B521" s="112" t="s">
        <v>359</v>
      </c>
      <c r="C521" s="111" t="s">
        <v>1904</v>
      </c>
      <c r="D521" s="111" t="s">
        <v>308</v>
      </c>
      <c r="E521" s="111" t="s">
        <v>943</v>
      </c>
      <c r="F521" s="113">
        <v>400</v>
      </c>
    </row>
    <row r="522" spans="1:6" ht="15.75" customHeight="1">
      <c r="A522" s="114" t="s">
        <v>1550</v>
      </c>
      <c r="B522" s="115" t="s">
        <v>944</v>
      </c>
      <c r="C522" s="114" t="s">
        <v>1904</v>
      </c>
      <c r="D522" s="114" t="s">
        <v>308</v>
      </c>
      <c r="E522" s="114" t="s">
        <v>945</v>
      </c>
      <c r="F522" s="116">
        <v>400</v>
      </c>
    </row>
    <row r="523" spans="1:6" ht="67.5">
      <c r="A523" s="111" t="s">
        <v>1551</v>
      </c>
      <c r="B523" s="117" t="s">
        <v>1922</v>
      </c>
      <c r="C523" s="111" t="s">
        <v>581</v>
      </c>
      <c r="D523" s="111"/>
      <c r="E523" s="111"/>
      <c r="F523" s="113">
        <v>1600</v>
      </c>
    </row>
    <row r="524" spans="1:6" ht="15" customHeight="1">
      <c r="A524" s="111" t="s">
        <v>1552</v>
      </c>
      <c r="B524" s="112" t="s">
        <v>438</v>
      </c>
      <c r="C524" s="111" t="s">
        <v>581</v>
      </c>
      <c r="D524" s="111" t="s">
        <v>574</v>
      </c>
      <c r="E524" s="111"/>
      <c r="F524" s="113">
        <v>600</v>
      </c>
    </row>
    <row r="525" spans="1:6" ht="15" customHeight="1">
      <c r="A525" s="111" t="s">
        <v>1553</v>
      </c>
      <c r="B525" s="112" t="s">
        <v>998</v>
      </c>
      <c r="C525" s="111" t="s">
        <v>581</v>
      </c>
      <c r="D525" s="111" t="s">
        <v>439</v>
      </c>
      <c r="E525" s="111"/>
      <c r="F525" s="113">
        <v>600</v>
      </c>
    </row>
    <row r="526" spans="1:6" ht="14.25" customHeight="1">
      <c r="A526" s="111" t="s">
        <v>1554</v>
      </c>
      <c r="B526" s="112" t="s">
        <v>359</v>
      </c>
      <c r="C526" s="111" t="s">
        <v>581</v>
      </c>
      <c r="D526" s="111" t="s">
        <v>439</v>
      </c>
      <c r="E526" s="111" t="s">
        <v>943</v>
      </c>
      <c r="F526" s="113">
        <v>600</v>
      </c>
    </row>
    <row r="527" spans="1:6" ht="12.75" customHeight="1">
      <c r="A527" s="114" t="s">
        <v>1555</v>
      </c>
      <c r="B527" s="115" t="s">
        <v>944</v>
      </c>
      <c r="C527" s="114" t="s">
        <v>581</v>
      </c>
      <c r="D527" s="114" t="s">
        <v>439</v>
      </c>
      <c r="E527" s="114" t="s">
        <v>945</v>
      </c>
      <c r="F527" s="116">
        <v>600</v>
      </c>
    </row>
    <row r="528" spans="1:6" ht="22.5">
      <c r="A528" s="111" t="s">
        <v>432</v>
      </c>
      <c r="B528" s="112" t="s">
        <v>1021</v>
      </c>
      <c r="C528" s="111" t="s">
        <v>581</v>
      </c>
      <c r="D528" s="111" t="s">
        <v>306</v>
      </c>
      <c r="E528" s="111"/>
      <c r="F528" s="113">
        <v>1000</v>
      </c>
    </row>
    <row r="529" spans="1:6" ht="13.5" customHeight="1">
      <c r="A529" s="111" t="s">
        <v>1556</v>
      </c>
      <c r="B529" s="112" t="s">
        <v>307</v>
      </c>
      <c r="C529" s="111" t="s">
        <v>581</v>
      </c>
      <c r="D529" s="111" t="s">
        <v>308</v>
      </c>
      <c r="E529" s="111"/>
      <c r="F529" s="113">
        <v>1000</v>
      </c>
    </row>
    <row r="530" spans="1:6" ht="12.75" customHeight="1">
      <c r="A530" s="111" t="s">
        <v>1557</v>
      </c>
      <c r="B530" s="112" t="s">
        <v>359</v>
      </c>
      <c r="C530" s="111" t="s">
        <v>581</v>
      </c>
      <c r="D530" s="111" t="s">
        <v>308</v>
      </c>
      <c r="E530" s="111" t="s">
        <v>943</v>
      </c>
      <c r="F530" s="113">
        <v>1000</v>
      </c>
    </row>
    <row r="531" spans="1:6" ht="12.75" customHeight="1">
      <c r="A531" s="114" t="s">
        <v>1558</v>
      </c>
      <c r="B531" s="115" t="s">
        <v>944</v>
      </c>
      <c r="C531" s="114" t="s">
        <v>581</v>
      </c>
      <c r="D531" s="114" t="s">
        <v>308</v>
      </c>
      <c r="E531" s="114" t="s">
        <v>945</v>
      </c>
      <c r="F531" s="116">
        <v>1000</v>
      </c>
    </row>
    <row r="532" spans="1:6" ht="45">
      <c r="A532" s="111" t="s">
        <v>1559</v>
      </c>
      <c r="B532" s="112" t="s">
        <v>1923</v>
      </c>
      <c r="C532" s="111" t="s">
        <v>582</v>
      </c>
      <c r="D532" s="111"/>
      <c r="E532" s="111"/>
      <c r="F532" s="113">
        <v>8591.1</v>
      </c>
    </row>
    <row r="533" spans="1:6" ht="22.5">
      <c r="A533" s="111" t="s">
        <v>1560</v>
      </c>
      <c r="B533" s="112" t="s">
        <v>1021</v>
      </c>
      <c r="C533" s="111" t="s">
        <v>582</v>
      </c>
      <c r="D533" s="111" t="s">
        <v>306</v>
      </c>
      <c r="E533" s="111"/>
      <c r="F533" s="113">
        <v>8591.1</v>
      </c>
    </row>
    <row r="534" spans="1:6" ht="14.25" customHeight="1">
      <c r="A534" s="111" t="s">
        <v>1561</v>
      </c>
      <c r="B534" s="112" t="s">
        <v>307</v>
      </c>
      <c r="C534" s="111" t="s">
        <v>582</v>
      </c>
      <c r="D534" s="111" t="s">
        <v>308</v>
      </c>
      <c r="E534" s="111"/>
      <c r="F534" s="113">
        <v>8591.1</v>
      </c>
    </row>
    <row r="535" spans="1:6" ht="15" customHeight="1">
      <c r="A535" s="111" t="s">
        <v>1562</v>
      </c>
      <c r="B535" s="112" t="s">
        <v>359</v>
      </c>
      <c r="C535" s="111" t="s">
        <v>582</v>
      </c>
      <c r="D535" s="111" t="s">
        <v>308</v>
      </c>
      <c r="E535" s="111" t="s">
        <v>943</v>
      </c>
      <c r="F535" s="113">
        <v>8591.1</v>
      </c>
    </row>
    <row r="536" spans="1:6" ht="12.75" customHeight="1">
      <c r="A536" s="114" t="s">
        <v>1563</v>
      </c>
      <c r="B536" s="115" t="s">
        <v>944</v>
      </c>
      <c r="C536" s="114" t="s">
        <v>582</v>
      </c>
      <c r="D536" s="114" t="s">
        <v>308</v>
      </c>
      <c r="E536" s="114" t="s">
        <v>945</v>
      </c>
      <c r="F536" s="116">
        <v>8591.1</v>
      </c>
    </row>
    <row r="537" spans="1:6" ht="45">
      <c r="A537" s="111" t="s">
        <v>499</v>
      </c>
      <c r="B537" s="117" t="s">
        <v>1924</v>
      </c>
      <c r="C537" s="111" t="s">
        <v>583</v>
      </c>
      <c r="D537" s="111"/>
      <c r="E537" s="111"/>
      <c r="F537" s="113">
        <v>1800</v>
      </c>
    </row>
    <row r="538" spans="1:6" ht="22.5">
      <c r="A538" s="111" t="s">
        <v>1564</v>
      </c>
      <c r="B538" s="112" t="s">
        <v>1021</v>
      </c>
      <c r="C538" s="111" t="s">
        <v>583</v>
      </c>
      <c r="D538" s="111" t="s">
        <v>306</v>
      </c>
      <c r="E538" s="111"/>
      <c r="F538" s="113">
        <v>1800</v>
      </c>
    </row>
    <row r="539" spans="1:6" ht="15.75" customHeight="1">
      <c r="A539" s="111" t="s">
        <v>1565</v>
      </c>
      <c r="B539" s="112" t="s">
        <v>307</v>
      </c>
      <c r="C539" s="111" t="s">
        <v>583</v>
      </c>
      <c r="D539" s="111" t="s">
        <v>308</v>
      </c>
      <c r="E539" s="111"/>
      <c r="F539" s="113">
        <v>1800</v>
      </c>
    </row>
    <row r="540" spans="1:6" ht="12.75" customHeight="1">
      <c r="A540" s="111" t="s">
        <v>1566</v>
      </c>
      <c r="B540" s="112" t="s">
        <v>359</v>
      </c>
      <c r="C540" s="111" t="s">
        <v>583</v>
      </c>
      <c r="D540" s="111" t="s">
        <v>308</v>
      </c>
      <c r="E540" s="111" t="s">
        <v>943</v>
      </c>
      <c r="F540" s="113">
        <v>1800</v>
      </c>
    </row>
    <row r="541" spans="1:6" ht="12" customHeight="1">
      <c r="A541" s="114" t="s">
        <v>1567</v>
      </c>
      <c r="B541" s="115" t="s">
        <v>944</v>
      </c>
      <c r="C541" s="114" t="s">
        <v>583</v>
      </c>
      <c r="D541" s="114" t="s">
        <v>308</v>
      </c>
      <c r="E541" s="114" t="s">
        <v>945</v>
      </c>
      <c r="F541" s="116">
        <v>1800</v>
      </c>
    </row>
    <row r="542" spans="1:6" ht="45">
      <c r="A542" s="111" t="s">
        <v>1568</v>
      </c>
      <c r="B542" s="112" t="s">
        <v>1905</v>
      </c>
      <c r="C542" s="111" t="s">
        <v>584</v>
      </c>
      <c r="D542" s="111"/>
      <c r="E542" s="111"/>
      <c r="F542" s="113">
        <v>13594.7</v>
      </c>
    </row>
    <row r="543" spans="1:6" ht="22.5">
      <c r="A543" s="111" t="s">
        <v>1569</v>
      </c>
      <c r="B543" s="112" t="s">
        <v>1021</v>
      </c>
      <c r="C543" s="111" t="s">
        <v>584</v>
      </c>
      <c r="D543" s="111" t="s">
        <v>306</v>
      </c>
      <c r="E543" s="111"/>
      <c r="F543" s="113">
        <v>13594.7</v>
      </c>
    </row>
    <row r="544" spans="1:6" ht="15" customHeight="1">
      <c r="A544" s="111" t="s">
        <v>1570</v>
      </c>
      <c r="B544" s="112" t="s">
        <v>307</v>
      </c>
      <c r="C544" s="111" t="s">
        <v>584</v>
      </c>
      <c r="D544" s="111" t="s">
        <v>308</v>
      </c>
      <c r="E544" s="111"/>
      <c r="F544" s="113">
        <v>13594.7</v>
      </c>
    </row>
    <row r="545" spans="1:6" ht="15" customHeight="1">
      <c r="A545" s="111" t="s">
        <v>1571</v>
      </c>
      <c r="B545" s="112" t="s">
        <v>359</v>
      </c>
      <c r="C545" s="111" t="s">
        <v>584</v>
      </c>
      <c r="D545" s="111" t="s">
        <v>308</v>
      </c>
      <c r="E545" s="111" t="s">
        <v>943</v>
      </c>
      <c r="F545" s="113">
        <v>13594.7</v>
      </c>
    </row>
    <row r="546" spans="1:6" ht="12.75" customHeight="1">
      <c r="A546" s="114" t="s">
        <v>1572</v>
      </c>
      <c r="B546" s="115" t="s">
        <v>944</v>
      </c>
      <c r="C546" s="114" t="s">
        <v>584</v>
      </c>
      <c r="D546" s="114" t="s">
        <v>308</v>
      </c>
      <c r="E546" s="114" t="s">
        <v>945</v>
      </c>
      <c r="F546" s="116">
        <v>13594.7</v>
      </c>
    </row>
    <row r="547" spans="1:6" ht="45">
      <c r="A547" s="111" t="s">
        <v>1573</v>
      </c>
      <c r="B547" s="117" t="s">
        <v>1925</v>
      </c>
      <c r="C547" s="111" t="s">
        <v>585</v>
      </c>
      <c r="D547" s="111"/>
      <c r="E547" s="111"/>
      <c r="F547" s="113">
        <v>1748.5</v>
      </c>
    </row>
    <row r="548" spans="1:6" ht="22.5">
      <c r="A548" s="111" t="s">
        <v>442</v>
      </c>
      <c r="B548" s="112" t="s">
        <v>1021</v>
      </c>
      <c r="C548" s="111" t="s">
        <v>585</v>
      </c>
      <c r="D548" s="111" t="s">
        <v>306</v>
      </c>
      <c r="E548" s="111"/>
      <c r="F548" s="113">
        <v>1748.5</v>
      </c>
    </row>
    <row r="549" spans="1:6" ht="12.75" customHeight="1">
      <c r="A549" s="111" t="s">
        <v>1574</v>
      </c>
      <c r="B549" s="112" t="s">
        <v>307</v>
      </c>
      <c r="C549" s="111" t="s">
        <v>585</v>
      </c>
      <c r="D549" s="111" t="s">
        <v>308</v>
      </c>
      <c r="E549" s="111"/>
      <c r="F549" s="113">
        <v>1748.5</v>
      </c>
    </row>
    <row r="550" spans="1:6" ht="13.5" customHeight="1">
      <c r="A550" s="111" t="s">
        <v>1575</v>
      </c>
      <c r="B550" s="112" t="s">
        <v>359</v>
      </c>
      <c r="C550" s="111" t="s">
        <v>585</v>
      </c>
      <c r="D550" s="111" t="s">
        <v>308</v>
      </c>
      <c r="E550" s="111" t="s">
        <v>943</v>
      </c>
      <c r="F550" s="113">
        <v>1748.5</v>
      </c>
    </row>
    <row r="551" spans="1:6" ht="15" customHeight="1">
      <c r="A551" s="114" t="s">
        <v>1576</v>
      </c>
      <c r="B551" s="115" t="s">
        <v>944</v>
      </c>
      <c r="C551" s="114" t="s">
        <v>585</v>
      </c>
      <c r="D551" s="114" t="s">
        <v>308</v>
      </c>
      <c r="E551" s="114" t="s">
        <v>945</v>
      </c>
      <c r="F551" s="116">
        <v>1748.5</v>
      </c>
    </row>
    <row r="552" spans="1:6" ht="45">
      <c r="A552" s="111" t="s">
        <v>1577</v>
      </c>
      <c r="B552" s="117" t="s">
        <v>1076</v>
      </c>
      <c r="C552" s="111" t="s">
        <v>1077</v>
      </c>
      <c r="D552" s="111"/>
      <c r="E552" s="111"/>
      <c r="F552" s="113">
        <v>2937.2</v>
      </c>
    </row>
    <row r="553" spans="1:6" ht="22.5">
      <c r="A553" s="111" t="s">
        <v>1578</v>
      </c>
      <c r="B553" s="112" t="s">
        <v>1021</v>
      </c>
      <c r="C553" s="111" t="s">
        <v>1077</v>
      </c>
      <c r="D553" s="111" t="s">
        <v>306</v>
      </c>
      <c r="E553" s="111"/>
      <c r="F553" s="113">
        <v>2937.2</v>
      </c>
    </row>
    <row r="554" spans="1:6" ht="15.75" customHeight="1">
      <c r="A554" s="111" t="s">
        <v>1579</v>
      </c>
      <c r="B554" s="112" t="s">
        <v>307</v>
      </c>
      <c r="C554" s="111" t="s">
        <v>1077</v>
      </c>
      <c r="D554" s="111" t="s">
        <v>308</v>
      </c>
      <c r="E554" s="111"/>
      <c r="F554" s="113">
        <v>2937.2</v>
      </c>
    </row>
    <row r="555" spans="1:6" ht="15.75" customHeight="1">
      <c r="A555" s="111" t="s">
        <v>1580</v>
      </c>
      <c r="B555" s="112" t="s">
        <v>359</v>
      </c>
      <c r="C555" s="111" t="s">
        <v>1077</v>
      </c>
      <c r="D555" s="111" t="s">
        <v>308</v>
      </c>
      <c r="E555" s="111" t="s">
        <v>943</v>
      </c>
      <c r="F555" s="113">
        <v>2937.2</v>
      </c>
    </row>
    <row r="556" spans="1:6" ht="15" customHeight="1">
      <c r="A556" s="114" t="s">
        <v>1581</v>
      </c>
      <c r="B556" s="115" t="s">
        <v>944</v>
      </c>
      <c r="C556" s="114" t="s">
        <v>1077</v>
      </c>
      <c r="D556" s="114" t="s">
        <v>308</v>
      </c>
      <c r="E556" s="114" t="s">
        <v>945</v>
      </c>
      <c r="F556" s="116">
        <v>2937.2</v>
      </c>
    </row>
    <row r="557" spans="1:6" ht="48.75" customHeight="1">
      <c r="A557" s="111" t="s">
        <v>1582</v>
      </c>
      <c r="B557" s="117" t="s">
        <v>1078</v>
      </c>
      <c r="C557" s="111" t="s">
        <v>1079</v>
      </c>
      <c r="D557" s="111"/>
      <c r="E557" s="111"/>
      <c r="F557" s="113">
        <v>6880.5</v>
      </c>
    </row>
    <row r="558" spans="1:6" ht="22.5">
      <c r="A558" s="111" t="s">
        <v>439</v>
      </c>
      <c r="B558" s="112" t="s">
        <v>1021</v>
      </c>
      <c r="C558" s="111" t="s">
        <v>1079</v>
      </c>
      <c r="D558" s="111" t="s">
        <v>306</v>
      </c>
      <c r="E558" s="111"/>
      <c r="F558" s="113">
        <v>6880.5</v>
      </c>
    </row>
    <row r="559" spans="1:6" ht="15" customHeight="1">
      <c r="A559" s="111" t="s">
        <v>1583</v>
      </c>
      <c r="B559" s="112" t="s">
        <v>307</v>
      </c>
      <c r="C559" s="111" t="s">
        <v>1079</v>
      </c>
      <c r="D559" s="111" t="s">
        <v>308</v>
      </c>
      <c r="E559" s="111"/>
      <c r="F559" s="113">
        <v>6880.5</v>
      </c>
    </row>
    <row r="560" spans="1:6" ht="15" customHeight="1">
      <c r="A560" s="111" t="s">
        <v>1584</v>
      </c>
      <c r="B560" s="112" t="s">
        <v>359</v>
      </c>
      <c r="C560" s="111" t="s">
        <v>1079</v>
      </c>
      <c r="D560" s="111" t="s">
        <v>308</v>
      </c>
      <c r="E560" s="111" t="s">
        <v>943</v>
      </c>
      <c r="F560" s="113">
        <v>6880.5</v>
      </c>
    </row>
    <row r="561" spans="1:6" ht="13.5" customHeight="1">
      <c r="A561" s="114" t="s">
        <v>766</v>
      </c>
      <c r="B561" s="115" t="s">
        <v>944</v>
      </c>
      <c r="C561" s="114" t="s">
        <v>1079</v>
      </c>
      <c r="D561" s="114" t="s">
        <v>308</v>
      </c>
      <c r="E561" s="114" t="s">
        <v>945</v>
      </c>
      <c r="F561" s="116">
        <v>6880.5</v>
      </c>
    </row>
    <row r="562" spans="1:6" ht="56.25">
      <c r="A562" s="111" t="s">
        <v>1585</v>
      </c>
      <c r="B562" s="117" t="s">
        <v>1080</v>
      </c>
      <c r="C562" s="111" t="s">
        <v>823</v>
      </c>
      <c r="D562" s="111"/>
      <c r="E562" s="111"/>
      <c r="F562" s="113">
        <v>100</v>
      </c>
    </row>
    <row r="563" spans="1:6" ht="13.5" customHeight="1">
      <c r="A563" s="111" t="s">
        <v>1586</v>
      </c>
      <c r="B563" s="112" t="s">
        <v>438</v>
      </c>
      <c r="C563" s="111" t="s">
        <v>823</v>
      </c>
      <c r="D563" s="111" t="s">
        <v>574</v>
      </c>
      <c r="E563" s="111"/>
      <c r="F563" s="113">
        <v>50</v>
      </c>
    </row>
    <row r="564" spans="1:6" ht="15" customHeight="1">
      <c r="A564" s="111" t="s">
        <v>1587</v>
      </c>
      <c r="B564" s="112" t="s">
        <v>998</v>
      </c>
      <c r="C564" s="111" t="s">
        <v>823</v>
      </c>
      <c r="D564" s="111" t="s">
        <v>439</v>
      </c>
      <c r="E564" s="111"/>
      <c r="F564" s="113">
        <v>50</v>
      </c>
    </row>
    <row r="565" spans="1:6" ht="14.25" customHeight="1">
      <c r="A565" s="111" t="s">
        <v>1588</v>
      </c>
      <c r="B565" s="112" t="s">
        <v>359</v>
      </c>
      <c r="C565" s="111" t="s">
        <v>823</v>
      </c>
      <c r="D565" s="111" t="s">
        <v>439</v>
      </c>
      <c r="E565" s="111" t="s">
        <v>943</v>
      </c>
      <c r="F565" s="113">
        <v>50</v>
      </c>
    </row>
    <row r="566" spans="1:6" ht="14.25" customHeight="1">
      <c r="A566" s="114" t="s">
        <v>1589</v>
      </c>
      <c r="B566" s="115" t="s">
        <v>944</v>
      </c>
      <c r="C566" s="114" t="s">
        <v>823</v>
      </c>
      <c r="D566" s="114" t="s">
        <v>439</v>
      </c>
      <c r="E566" s="114" t="s">
        <v>945</v>
      </c>
      <c r="F566" s="116">
        <v>50</v>
      </c>
    </row>
    <row r="567" spans="1:6" ht="22.5">
      <c r="A567" s="111" t="s">
        <v>1590</v>
      </c>
      <c r="B567" s="112" t="s">
        <v>1021</v>
      </c>
      <c r="C567" s="111" t="s">
        <v>823</v>
      </c>
      <c r="D567" s="111" t="s">
        <v>306</v>
      </c>
      <c r="E567" s="111"/>
      <c r="F567" s="113">
        <v>50</v>
      </c>
    </row>
    <row r="568" spans="1:6" ht="15" customHeight="1">
      <c r="A568" s="111" t="s">
        <v>1591</v>
      </c>
      <c r="B568" s="112" t="s">
        <v>307</v>
      </c>
      <c r="C568" s="111" t="s">
        <v>823</v>
      </c>
      <c r="D568" s="111" t="s">
        <v>308</v>
      </c>
      <c r="E568" s="111"/>
      <c r="F568" s="113">
        <v>50</v>
      </c>
    </row>
    <row r="569" spans="1:6" ht="14.25" customHeight="1">
      <c r="A569" s="111" t="s">
        <v>1592</v>
      </c>
      <c r="B569" s="112" t="s">
        <v>359</v>
      </c>
      <c r="C569" s="111" t="s">
        <v>823</v>
      </c>
      <c r="D569" s="111" t="s">
        <v>308</v>
      </c>
      <c r="E569" s="111" t="s">
        <v>943</v>
      </c>
      <c r="F569" s="113">
        <v>50</v>
      </c>
    </row>
    <row r="570" spans="1:6" ht="12" customHeight="1">
      <c r="A570" s="114" t="s">
        <v>1593</v>
      </c>
      <c r="B570" s="115" t="s">
        <v>944</v>
      </c>
      <c r="C570" s="114" t="s">
        <v>823</v>
      </c>
      <c r="D570" s="114" t="s">
        <v>308</v>
      </c>
      <c r="E570" s="114" t="s">
        <v>945</v>
      </c>
      <c r="F570" s="116">
        <v>50</v>
      </c>
    </row>
    <row r="571" spans="1:6" ht="45">
      <c r="A571" s="111" t="s">
        <v>1594</v>
      </c>
      <c r="B571" s="117" t="s">
        <v>1081</v>
      </c>
      <c r="C571" s="111" t="s">
        <v>1082</v>
      </c>
      <c r="D571" s="111"/>
      <c r="E571" s="111"/>
      <c r="F571" s="113">
        <v>699.2</v>
      </c>
    </row>
    <row r="572" spans="1:6" ht="22.5">
      <c r="A572" s="111" t="s">
        <v>1595</v>
      </c>
      <c r="B572" s="112" t="s">
        <v>1021</v>
      </c>
      <c r="C572" s="111" t="s">
        <v>1082</v>
      </c>
      <c r="D572" s="111" t="s">
        <v>306</v>
      </c>
      <c r="E572" s="111"/>
      <c r="F572" s="113">
        <v>699.2</v>
      </c>
    </row>
    <row r="573" spans="1:6" ht="16.5" customHeight="1">
      <c r="A573" s="111" t="s">
        <v>1596</v>
      </c>
      <c r="B573" s="112" t="s">
        <v>307</v>
      </c>
      <c r="C573" s="111" t="s">
        <v>1082</v>
      </c>
      <c r="D573" s="111" t="s">
        <v>308</v>
      </c>
      <c r="E573" s="111"/>
      <c r="F573" s="113">
        <v>699.2</v>
      </c>
    </row>
    <row r="574" spans="1:6" ht="15.75" customHeight="1">
      <c r="A574" s="111" t="s">
        <v>1597</v>
      </c>
      <c r="B574" s="112" t="s">
        <v>359</v>
      </c>
      <c r="C574" s="111" t="s">
        <v>1082</v>
      </c>
      <c r="D574" s="111" t="s">
        <v>308</v>
      </c>
      <c r="E574" s="111" t="s">
        <v>943</v>
      </c>
      <c r="F574" s="113">
        <v>699.2</v>
      </c>
    </row>
    <row r="575" spans="1:6" ht="15" customHeight="1">
      <c r="A575" s="114" t="s">
        <v>1598</v>
      </c>
      <c r="B575" s="115" t="s">
        <v>944</v>
      </c>
      <c r="C575" s="114" t="s">
        <v>1082</v>
      </c>
      <c r="D575" s="114" t="s">
        <v>308</v>
      </c>
      <c r="E575" s="114" t="s">
        <v>945</v>
      </c>
      <c r="F575" s="116">
        <v>699.2</v>
      </c>
    </row>
    <row r="576" spans="1:6" ht="22.5">
      <c r="A576" s="111" t="s">
        <v>1599</v>
      </c>
      <c r="B576" s="112" t="s">
        <v>206</v>
      </c>
      <c r="C576" s="111" t="s">
        <v>5</v>
      </c>
      <c r="D576" s="111"/>
      <c r="E576" s="111"/>
      <c r="F576" s="113">
        <v>860</v>
      </c>
    </row>
    <row r="577" spans="1:6" ht="13.5" customHeight="1">
      <c r="A577" s="111" t="s">
        <v>1600</v>
      </c>
      <c r="B577" s="112" t="s">
        <v>241</v>
      </c>
      <c r="C577" s="111" t="s">
        <v>6</v>
      </c>
      <c r="D577" s="111"/>
      <c r="E577" s="111"/>
      <c r="F577" s="113">
        <v>860</v>
      </c>
    </row>
    <row r="578" spans="1:6" ht="56.25">
      <c r="A578" s="111" t="s">
        <v>1601</v>
      </c>
      <c r="B578" s="117" t="s">
        <v>7</v>
      </c>
      <c r="C578" s="111" t="s">
        <v>8</v>
      </c>
      <c r="D578" s="111"/>
      <c r="E578" s="111"/>
      <c r="F578" s="113">
        <v>860</v>
      </c>
    </row>
    <row r="579" spans="1:6" ht="33.75">
      <c r="A579" s="111" t="s">
        <v>1602</v>
      </c>
      <c r="B579" s="112" t="s">
        <v>239</v>
      </c>
      <c r="C579" s="111" t="s">
        <v>8</v>
      </c>
      <c r="D579" s="111" t="s">
        <v>240</v>
      </c>
      <c r="E579" s="111"/>
      <c r="F579" s="113">
        <v>387</v>
      </c>
    </row>
    <row r="580" spans="1:6" ht="14.25" customHeight="1">
      <c r="A580" s="111" t="s">
        <v>1603</v>
      </c>
      <c r="B580" s="112" t="s">
        <v>866</v>
      </c>
      <c r="C580" s="111" t="s">
        <v>8</v>
      </c>
      <c r="D580" s="111" t="s">
        <v>392</v>
      </c>
      <c r="E580" s="111"/>
      <c r="F580" s="113">
        <v>387</v>
      </c>
    </row>
    <row r="581" spans="1:6" ht="14.25" customHeight="1">
      <c r="A581" s="111" t="s">
        <v>1604</v>
      </c>
      <c r="B581" s="112" t="s">
        <v>360</v>
      </c>
      <c r="C581" s="111" t="s">
        <v>8</v>
      </c>
      <c r="D581" s="111" t="s">
        <v>392</v>
      </c>
      <c r="E581" s="111" t="s">
        <v>1010</v>
      </c>
      <c r="F581" s="113">
        <v>387</v>
      </c>
    </row>
    <row r="582" spans="1:6" ht="14.25" customHeight="1">
      <c r="A582" s="114" t="s">
        <v>1605</v>
      </c>
      <c r="B582" s="115" t="s">
        <v>1011</v>
      </c>
      <c r="C582" s="114" t="s">
        <v>8</v>
      </c>
      <c r="D582" s="114" t="s">
        <v>392</v>
      </c>
      <c r="E582" s="114" t="s">
        <v>1012</v>
      </c>
      <c r="F582" s="116">
        <v>387</v>
      </c>
    </row>
    <row r="583" spans="1:6" ht="22.5">
      <c r="A583" s="111" t="s">
        <v>1606</v>
      </c>
      <c r="B583" s="112" t="s">
        <v>864</v>
      </c>
      <c r="C583" s="111" t="s">
        <v>8</v>
      </c>
      <c r="D583" s="111" t="s">
        <v>1023</v>
      </c>
      <c r="E583" s="111"/>
      <c r="F583" s="113">
        <v>223</v>
      </c>
    </row>
    <row r="584" spans="1:6" ht="22.5">
      <c r="A584" s="111" t="s">
        <v>1607</v>
      </c>
      <c r="B584" s="112" t="s">
        <v>1041</v>
      </c>
      <c r="C584" s="111" t="s">
        <v>8</v>
      </c>
      <c r="D584" s="111" t="s">
        <v>1024</v>
      </c>
      <c r="E584" s="111"/>
      <c r="F584" s="113">
        <v>223</v>
      </c>
    </row>
    <row r="585" spans="1:6" ht="15.75" customHeight="1">
      <c r="A585" s="111" t="s">
        <v>1608</v>
      </c>
      <c r="B585" s="112" t="s">
        <v>360</v>
      </c>
      <c r="C585" s="111" t="s">
        <v>8</v>
      </c>
      <c r="D585" s="111" t="s">
        <v>1024</v>
      </c>
      <c r="E585" s="111" t="s">
        <v>1010</v>
      </c>
      <c r="F585" s="113">
        <v>223</v>
      </c>
    </row>
    <row r="586" spans="1:6" ht="14.25" customHeight="1">
      <c r="A586" s="114" t="s">
        <v>1609</v>
      </c>
      <c r="B586" s="115" t="s">
        <v>1011</v>
      </c>
      <c r="C586" s="114" t="s">
        <v>8</v>
      </c>
      <c r="D586" s="114" t="s">
        <v>1024</v>
      </c>
      <c r="E586" s="114" t="s">
        <v>1012</v>
      </c>
      <c r="F586" s="116">
        <v>223</v>
      </c>
    </row>
    <row r="587" spans="1:6" ht="11.25" customHeight="1">
      <c r="A587" s="111" t="s">
        <v>1610</v>
      </c>
      <c r="B587" s="112" t="s">
        <v>399</v>
      </c>
      <c r="C587" s="111" t="s">
        <v>8</v>
      </c>
      <c r="D587" s="111" t="s">
        <v>400</v>
      </c>
      <c r="E587" s="111"/>
      <c r="F587" s="113">
        <v>250</v>
      </c>
    </row>
    <row r="588" spans="1:6" ht="10.5" customHeight="1">
      <c r="A588" s="111" t="s">
        <v>1611</v>
      </c>
      <c r="B588" s="112" t="s">
        <v>273</v>
      </c>
      <c r="C588" s="111" t="s">
        <v>8</v>
      </c>
      <c r="D588" s="111" t="s">
        <v>274</v>
      </c>
      <c r="E588" s="111"/>
      <c r="F588" s="113">
        <v>250</v>
      </c>
    </row>
    <row r="589" spans="1:6" ht="15" customHeight="1">
      <c r="A589" s="111" t="s">
        <v>1612</v>
      </c>
      <c r="B589" s="112" t="s">
        <v>360</v>
      </c>
      <c r="C589" s="111" t="s">
        <v>8</v>
      </c>
      <c r="D589" s="111" t="s">
        <v>274</v>
      </c>
      <c r="E589" s="111" t="s">
        <v>1010</v>
      </c>
      <c r="F589" s="113">
        <v>250</v>
      </c>
    </row>
    <row r="590" spans="1:6" ht="14.25" customHeight="1">
      <c r="A590" s="114" t="s">
        <v>1613</v>
      </c>
      <c r="B590" s="115" t="s">
        <v>1011</v>
      </c>
      <c r="C590" s="114" t="s">
        <v>8</v>
      </c>
      <c r="D590" s="114" t="s">
        <v>274</v>
      </c>
      <c r="E590" s="114" t="s">
        <v>1012</v>
      </c>
      <c r="F590" s="116">
        <v>250</v>
      </c>
    </row>
    <row r="591" spans="1:6" ht="13.5" customHeight="1">
      <c r="A591" s="111" t="s">
        <v>1614</v>
      </c>
      <c r="B591" s="112" t="s">
        <v>868</v>
      </c>
      <c r="C591" s="111" t="s">
        <v>552</v>
      </c>
      <c r="D591" s="111"/>
      <c r="E591" s="111"/>
      <c r="F591" s="113">
        <v>6589.4</v>
      </c>
    </row>
    <row r="592" spans="1:6" ht="13.5" customHeight="1">
      <c r="A592" s="111" t="s">
        <v>1615</v>
      </c>
      <c r="B592" s="112" t="s">
        <v>869</v>
      </c>
      <c r="C592" s="111" t="s">
        <v>553</v>
      </c>
      <c r="D592" s="111"/>
      <c r="E592" s="111"/>
      <c r="F592" s="113">
        <v>4075.2</v>
      </c>
    </row>
    <row r="593" spans="1:6" ht="56.25">
      <c r="A593" s="111" t="s">
        <v>1616</v>
      </c>
      <c r="B593" s="117" t="s">
        <v>1881</v>
      </c>
      <c r="C593" s="111" t="s">
        <v>1882</v>
      </c>
      <c r="D593" s="111"/>
      <c r="E593" s="111"/>
      <c r="F593" s="113">
        <v>5</v>
      </c>
    </row>
    <row r="594" spans="1:6" ht="22.5">
      <c r="A594" s="111" t="s">
        <v>1617</v>
      </c>
      <c r="B594" s="112" t="s">
        <v>1021</v>
      </c>
      <c r="C594" s="111" t="s">
        <v>1882</v>
      </c>
      <c r="D594" s="111" t="s">
        <v>306</v>
      </c>
      <c r="E594" s="111"/>
      <c r="F594" s="113">
        <v>5</v>
      </c>
    </row>
    <row r="595" spans="1:6" ht="15" customHeight="1">
      <c r="A595" s="111" t="s">
        <v>1618</v>
      </c>
      <c r="B595" s="112" t="s">
        <v>307</v>
      </c>
      <c r="C595" s="111" t="s">
        <v>1882</v>
      </c>
      <c r="D595" s="111" t="s">
        <v>308</v>
      </c>
      <c r="E595" s="111"/>
      <c r="F595" s="113">
        <v>5</v>
      </c>
    </row>
    <row r="596" spans="1:6" ht="15.75" customHeight="1">
      <c r="A596" s="111" t="s">
        <v>1619</v>
      </c>
      <c r="B596" s="112" t="s">
        <v>867</v>
      </c>
      <c r="C596" s="111" t="s">
        <v>1882</v>
      </c>
      <c r="D596" s="111" t="s">
        <v>308</v>
      </c>
      <c r="E596" s="111" t="s">
        <v>935</v>
      </c>
      <c r="F596" s="113">
        <v>5</v>
      </c>
    </row>
    <row r="597" spans="1:6" ht="15" customHeight="1">
      <c r="A597" s="114" t="s">
        <v>1620</v>
      </c>
      <c r="B597" s="115" t="s">
        <v>358</v>
      </c>
      <c r="C597" s="114" t="s">
        <v>1882</v>
      </c>
      <c r="D597" s="114" t="s">
        <v>308</v>
      </c>
      <c r="E597" s="114" t="s">
        <v>940</v>
      </c>
      <c r="F597" s="116">
        <v>5</v>
      </c>
    </row>
    <row r="598" spans="1:6" ht="45">
      <c r="A598" s="111" t="s">
        <v>1621</v>
      </c>
      <c r="B598" s="112" t="s">
        <v>817</v>
      </c>
      <c r="C598" s="111" t="s">
        <v>818</v>
      </c>
      <c r="D598" s="111"/>
      <c r="E598" s="111"/>
      <c r="F598" s="113">
        <v>707.1</v>
      </c>
    </row>
    <row r="599" spans="1:6" ht="22.5">
      <c r="A599" s="111" t="s">
        <v>1622</v>
      </c>
      <c r="B599" s="112" t="s">
        <v>1021</v>
      </c>
      <c r="C599" s="111" t="s">
        <v>818</v>
      </c>
      <c r="D599" s="111" t="s">
        <v>306</v>
      </c>
      <c r="E599" s="111"/>
      <c r="F599" s="113">
        <v>707.1</v>
      </c>
    </row>
    <row r="600" spans="1:6" ht="14.25" customHeight="1">
      <c r="A600" s="111" t="s">
        <v>1623</v>
      </c>
      <c r="B600" s="112" t="s">
        <v>307</v>
      </c>
      <c r="C600" s="111" t="s">
        <v>818</v>
      </c>
      <c r="D600" s="111" t="s">
        <v>308</v>
      </c>
      <c r="E600" s="111"/>
      <c r="F600" s="113">
        <v>707.1</v>
      </c>
    </row>
    <row r="601" spans="1:6" ht="15" customHeight="1">
      <c r="A601" s="111" t="s">
        <v>1624</v>
      </c>
      <c r="B601" s="112" t="s">
        <v>867</v>
      </c>
      <c r="C601" s="111" t="s">
        <v>818</v>
      </c>
      <c r="D601" s="111" t="s">
        <v>308</v>
      </c>
      <c r="E601" s="111" t="s">
        <v>935</v>
      </c>
      <c r="F601" s="113">
        <v>707.1</v>
      </c>
    </row>
    <row r="602" spans="1:6" ht="12.75" customHeight="1">
      <c r="A602" s="114" t="s">
        <v>1625</v>
      </c>
      <c r="B602" s="115" t="s">
        <v>358</v>
      </c>
      <c r="C602" s="114" t="s">
        <v>818</v>
      </c>
      <c r="D602" s="114" t="s">
        <v>308</v>
      </c>
      <c r="E602" s="114" t="s">
        <v>940</v>
      </c>
      <c r="F602" s="116">
        <v>707.1</v>
      </c>
    </row>
    <row r="603" spans="1:6" ht="33.75">
      <c r="A603" s="111" t="s">
        <v>1626</v>
      </c>
      <c r="B603" s="112" t="s">
        <v>554</v>
      </c>
      <c r="C603" s="111" t="s">
        <v>555</v>
      </c>
      <c r="D603" s="111"/>
      <c r="E603" s="111"/>
      <c r="F603" s="113">
        <v>452.3</v>
      </c>
    </row>
    <row r="604" spans="1:6" ht="22.5">
      <c r="A604" s="111" t="s">
        <v>1627</v>
      </c>
      <c r="B604" s="112" t="s">
        <v>1021</v>
      </c>
      <c r="C604" s="111" t="s">
        <v>555</v>
      </c>
      <c r="D604" s="111" t="s">
        <v>306</v>
      </c>
      <c r="E604" s="111"/>
      <c r="F604" s="113">
        <v>452.3</v>
      </c>
    </row>
    <row r="605" spans="1:6" ht="12.75" customHeight="1">
      <c r="A605" s="111" t="s">
        <v>1628</v>
      </c>
      <c r="B605" s="112" t="s">
        <v>307</v>
      </c>
      <c r="C605" s="111" t="s">
        <v>555</v>
      </c>
      <c r="D605" s="111" t="s">
        <v>308</v>
      </c>
      <c r="E605" s="111"/>
      <c r="F605" s="113">
        <v>452.3</v>
      </c>
    </row>
    <row r="606" spans="1:6" ht="12" customHeight="1">
      <c r="A606" s="111" t="s">
        <v>1629</v>
      </c>
      <c r="B606" s="112" t="s">
        <v>867</v>
      </c>
      <c r="C606" s="111" t="s">
        <v>555</v>
      </c>
      <c r="D606" s="111" t="s">
        <v>308</v>
      </c>
      <c r="E606" s="111" t="s">
        <v>935</v>
      </c>
      <c r="F606" s="113">
        <v>452.3</v>
      </c>
    </row>
    <row r="607" spans="1:6" ht="12.75" customHeight="1">
      <c r="A607" s="114" t="s">
        <v>1630</v>
      </c>
      <c r="B607" s="115" t="s">
        <v>358</v>
      </c>
      <c r="C607" s="114" t="s">
        <v>555</v>
      </c>
      <c r="D607" s="114" t="s">
        <v>308</v>
      </c>
      <c r="E607" s="114" t="s">
        <v>940</v>
      </c>
      <c r="F607" s="116">
        <v>452.3</v>
      </c>
    </row>
    <row r="608" spans="1:6" ht="33.75">
      <c r="A608" s="111" t="s">
        <v>1631</v>
      </c>
      <c r="B608" s="112" t="s">
        <v>226</v>
      </c>
      <c r="C608" s="111" t="s">
        <v>227</v>
      </c>
      <c r="D608" s="111"/>
      <c r="E608" s="111"/>
      <c r="F608" s="113">
        <v>2854.5</v>
      </c>
    </row>
    <row r="609" spans="1:6" ht="22.5">
      <c r="A609" s="111" t="s">
        <v>1632</v>
      </c>
      <c r="B609" s="112" t="s">
        <v>1021</v>
      </c>
      <c r="C609" s="111" t="s">
        <v>227</v>
      </c>
      <c r="D609" s="111" t="s">
        <v>306</v>
      </c>
      <c r="E609" s="111"/>
      <c r="F609" s="113">
        <v>2854.5</v>
      </c>
    </row>
    <row r="610" spans="1:6" ht="12.75" customHeight="1">
      <c r="A610" s="111" t="s">
        <v>1633</v>
      </c>
      <c r="B610" s="112" t="s">
        <v>307</v>
      </c>
      <c r="C610" s="111" t="s">
        <v>227</v>
      </c>
      <c r="D610" s="111" t="s">
        <v>308</v>
      </c>
      <c r="E610" s="111"/>
      <c r="F610" s="113">
        <v>2854.5</v>
      </c>
    </row>
    <row r="611" spans="1:6" ht="12.75" customHeight="1">
      <c r="A611" s="111" t="s">
        <v>1634</v>
      </c>
      <c r="B611" s="112" t="s">
        <v>867</v>
      </c>
      <c r="C611" s="111" t="s">
        <v>227</v>
      </c>
      <c r="D611" s="111" t="s">
        <v>308</v>
      </c>
      <c r="E611" s="111" t="s">
        <v>935</v>
      </c>
      <c r="F611" s="113">
        <v>2854.5</v>
      </c>
    </row>
    <row r="612" spans="1:6" ht="12.75" customHeight="1">
      <c r="A612" s="114" t="s">
        <v>1635</v>
      </c>
      <c r="B612" s="115" t="s">
        <v>358</v>
      </c>
      <c r="C612" s="114" t="s">
        <v>227</v>
      </c>
      <c r="D612" s="114" t="s">
        <v>308</v>
      </c>
      <c r="E612" s="114" t="s">
        <v>940</v>
      </c>
      <c r="F612" s="116">
        <v>2854.5</v>
      </c>
    </row>
    <row r="613" spans="1:6" ht="45">
      <c r="A613" s="111" t="s">
        <v>1636</v>
      </c>
      <c r="B613" s="112" t="s">
        <v>228</v>
      </c>
      <c r="C613" s="111" t="s">
        <v>229</v>
      </c>
      <c r="D613" s="111"/>
      <c r="E613" s="111"/>
      <c r="F613" s="113">
        <v>11</v>
      </c>
    </row>
    <row r="614" spans="1:6" ht="22.5">
      <c r="A614" s="111" t="s">
        <v>1637</v>
      </c>
      <c r="B614" s="112" t="s">
        <v>1021</v>
      </c>
      <c r="C614" s="111" t="s">
        <v>229</v>
      </c>
      <c r="D614" s="111" t="s">
        <v>306</v>
      </c>
      <c r="E614" s="111"/>
      <c r="F614" s="113">
        <v>11</v>
      </c>
    </row>
    <row r="615" spans="1:6" ht="15" customHeight="1">
      <c r="A615" s="111" t="s">
        <v>1638</v>
      </c>
      <c r="B615" s="112" t="s">
        <v>307</v>
      </c>
      <c r="C615" s="111" t="s">
        <v>229</v>
      </c>
      <c r="D615" s="111" t="s">
        <v>308</v>
      </c>
      <c r="E615" s="111"/>
      <c r="F615" s="113">
        <v>11</v>
      </c>
    </row>
    <row r="616" spans="1:6" ht="15.75" customHeight="1">
      <c r="A616" s="111" t="s">
        <v>1639</v>
      </c>
      <c r="B616" s="112" t="s">
        <v>867</v>
      </c>
      <c r="C616" s="111" t="s">
        <v>229</v>
      </c>
      <c r="D616" s="111" t="s">
        <v>308</v>
      </c>
      <c r="E616" s="111" t="s">
        <v>935</v>
      </c>
      <c r="F616" s="113">
        <v>11</v>
      </c>
    </row>
    <row r="617" spans="1:6" ht="12.75" customHeight="1">
      <c r="A617" s="114" t="s">
        <v>1640</v>
      </c>
      <c r="B617" s="115" t="s">
        <v>358</v>
      </c>
      <c r="C617" s="114" t="s">
        <v>229</v>
      </c>
      <c r="D617" s="114" t="s">
        <v>308</v>
      </c>
      <c r="E617" s="114" t="s">
        <v>940</v>
      </c>
      <c r="F617" s="116">
        <v>11</v>
      </c>
    </row>
    <row r="618" spans="1:6" ht="45">
      <c r="A618" s="111" t="s">
        <v>306</v>
      </c>
      <c r="B618" s="112" t="s">
        <v>230</v>
      </c>
      <c r="C618" s="111" t="s">
        <v>231</v>
      </c>
      <c r="D618" s="111"/>
      <c r="E618" s="111"/>
      <c r="F618" s="113">
        <v>45.3</v>
      </c>
    </row>
    <row r="619" spans="1:6" ht="22.5">
      <c r="A619" s="111" t="s">
        <v>1641</v>
      </c>
      <c r="B619" s="112" t="s">
        <v>1021</v>
      </c>
      <c r="C619" s="111" t="s">
        <v>231</v>
      </c>
      <c r="D619" s="111" t="s">
        <v>306</v>
      </c>
      <c r="E619" s="111"/>
      <c r="F619" s="113">
        <v>45.3</v>
      </c>
    </row>
    <row r="620" spans="1:6" ht="14.25" customHeight="1">
      <c r="A620" s="111" t="s">
        <v>1642</v>
      </c>
      <c r="B620" s="112" t="s">
        <v>307</v>
      </c>
      <c r="C620" s="111" t="s">
        <v>231</v>
      </c>
      <c r="D620" s="111" t="s">
        <v>308</v>
      </c>
      <c r="E620" s="111"/>
      <c r="F620" s="113">
        <v>45.3</v>
      </c>
    </row>
    <row r="621" spans="1:6" ht="16.5" customHeight="1">
      <c r="A621" s="111" t="s">
        <v>1643</v>
      </c>
      <c r="B621" s="112" t="s">
        <v>867</v>
      </c>
      <c r="C621" s="111" t="s">
        <v>231</v>
      </c>
      <c r="D621" s="111" t="s">
        <v>308</v>
      </c>
      <c r="E621" s="111" t="s">
        <v>935</v>
      </c>
      <c r="F621" s="113">
        <v>45.3</v>
      </c>
    </row>
    <row r="622" spans="1:6" ht="14.25" customHeight="1">
      <c r="A622" s="114" t="s">
        <v>1644</v>
      </c>
      <c r="B622" s="115" t="s">
        <v>358</v>
      </c>
      <c r="C622" s="114" t="s">
        <v>231</v>
      </c>
      <c r="D622" s="114" t="s">
        <v>308</v>
      </c>
      <c r="E622" s="114" t="s">
        <v>940</v>
      </c>
      <c r="F622" s="116">
        <v>45.3</v>
      </c>
    </row>
    <row r="623" spans="1:6" ht="22.5">
      <c r="A623" s="111" t="s">
        <v>1645</v>
      </c>
      <c r="B623" s="112" t="s">
        <v>309</v>
      </c>
      <c r="C623" s="111" t="s">
        <v>232</v>
      </c>
      <c r="D623" s="111"/>
      <c r="E623" s="111"/>
      <c r="F623" s="113">
        <v>365.4</v>
      </c>
    </row>
    <row r="624" spans="1:6" ht="56.25">
      <c r="A624" s="111" t="s">
        <v>1646</v>
      </c>
      <c r="B624" s="117" t="s">
        <v>1883</v>
      </c>
      <c r="C624" s="111" t="s">
        <v>1884</v>
      </c>
      <c r="D624" s="111"/>
      <c r="E624" s="111"/>
      <c r="F624" s="113">
        <v>97.3</v>
      </c>
    </row>
    <row r="625" spans="1:6" ht="22.5">
      <c r="A625" s="111" t="s">
        <v>1647</v>
      </c>
      <c r="B625" s="112" t="s">
        <v>1021</v>
      </c>
      <c r="C625" s="111" t="s">
        <v>1884</v>
      </c>
      <c r="D625" s="111" t="s">
        <v>306</v>
      </c>
      <c r="E625" s="111"/>
      <c r="F625" s="113">
        <v>97.3</v>
      </c>
    </row>
    <row r="626" spans="1:6" ht="14.25" customHeight="1">
      <c r="A626" s="111" t="s">
        <v>1648</v>
      </c>
      <c r="B626" s="112" t="s">
        <v>307</v>
      </c>
      <c r="C626" s="111" t="s">
        <v>1884</v>
      </c>
      <c r="D626" s="111" t="s">
        <v>308</v>
      </c>
      <c r="E626" s="111"/>
      <c r="F626" s="113">
        <v>97.3</v>
      </c>
    </row>
    <row r="627" spans="1:6" ht="12.75" customHeight="1">
      <c r="A627" s="111" t="s">
        <v>1649</v>
      </c>
      <c r="B627" s="112" t="s">
        <v>867</v>
      </c>
      <c r="C627" s="111" t="s">
        <v>1884</v>
      </c>
      <c r="D627" s="111" t="s">
        <v>308</v>
      </c>
      <c r="E627" s="111" t="s">
        <v>935</v>
      </c>
      <c r="F627" s="113">
        <v>97.3</v>
      </c>
    </row>
    <row r="628" spans="1:6" ht="12" customHeight="1">
      <c r="A628" s="114" t="s">
        <v>308</v>
      </c>
      <c r="B628" s="115" t="s">
        <v>358</v>
      </c>
      <c r="C628" s="114" t="s">
        <v>1884</v>
      </c>
      <c r="D628" s="114" t="s">
        <v>308</v>
      </c>
      <c r="E628" s="114" t="s">
        <v>940</v>
      </c>
      <c r="F628" s="116">
        <v>97.3</v>
      </c>
    </row>
    <row r="629" spans="1:6" ht="45">
      <c r="A629" s="111" t="s">
        <v>1650</v>
      </c>
      <c r="B629" s="117" t="s">
        <v>233</v>
      </c>
      <c r="C629" s="111" t="s">
        <v>234</v>
      </c>
      <c r="D629" s="111"/>
      <c r="E629" s="111"/>
      <c r="F629" s="113">
        <v>65.4</v>
      </c>
    </row>
    <row r="630" spans="1:6" ht="33.75">
      <c r="A630" s="111" t="s">
        <v>1651</v>
      </c>
      <c r="B630" s="112" t="s">
        <v>239</v>
      </c>
      <c r="C630" s="111" t="s">
        <v>234</v>
      </c>
      <c r="D630" s="111" t="s">
        <v>240</v>
      </c>
      <c r="E630" s="111"/>
      <c r="F630" s="113">
        <v>15.5</v>
      </c>
    </row>
    <row r="631" spans="1:6" ht="15" customHeight="1">
      <c r="A631" s="111" t="s">
        <v>1652</v>
      </c>
      <c r="B631" s="112" t="s">
        <v>866</v>
      </c>
      <c r="C631" s="111" t="s">
        <v>234</v>
      </c>
      <c r="D631" s="111" t="s">
        <v>392</v>
      </c>
      <c r="E631" s="111"/>
      <c r="F631" s="113">
        <v>15.5</v>
      </c>
    </row>
    <row r="632" spans="1:6" ht="16.5" customHeight="1">
      <c r="A632" s="111" t="s">
        <v>1653</v>
      </c>
      <c r="B632" s="112" t="s">
        <v>867</v>
      </c>
      <c r="C632" s="111" t="s">
        <v>234</v>
      </c>
      <c r="D632" s="111" t="s">
        <v>392</v>
      </c>
      <c r="E632" s="111" t="s">
        <v>935</v>
      </c>
      <c r="F632" s="113">
        <v>15.5</v>
      </c>
    </row>
    <row r="633" spans="1:6" ht="17.25" customHeight="1">
      <c r="A633" s="114" t="s">
        <v>1654</v>
      </c>
      <c r="B633" s="115" t="s">
        <v>358</v>
      </c>
      <c r="C633" s="114" t="s">
        <v>234</v>
      </c>
      <c r="D633" s="114" t="s">
        <v>392</v>
      </c>
      <c r="E633" s="114" t="s">
        <v>940</v>
      </c>
      <c r="F633" s="116">
        <v>15.5</v>
      </c>
    </row>
    <row r="634" spans="1:6" ht="22.5">
      <c r="A634" s="111" t="s">
        <v>1655</v>
      </c>
      <c r="B634" s="112" t="s">
        <v>864</v>
      </c>
      <c r="C634" s="111" t="s">
        <v>234</v>
      </c>
      <c r="D634" s="111" t="s">
        <v>1023</v>
      </c>
      <c r="E634" s="111"/>
      <c r="F634" s="113">
        <v>9.5</v>
      </c>
    </row>
    <row r="635" spans="1:6" ht="22.5">
      <c r="A635" s="111" t="s">
        <v>1656</v>
      </c>
      <c r="B635" s="112" t="s">
        <v>1041</v>
      </c>
      <c r="C635" s="111" t="s">
        <v>234</v>
      </c>
      <c r="D635" s="111" t="s">
        <v>1024</v>
      </c>
      <c r="E635" s="111"/>
      <c r="F635" s="113">
        <v>9.5</v>
      </c>
    </row>
    <row r="636" spans="1:6" ht="15" customHeight="1">
      <c r="A636" s="111" t="s">
        <v>1657</v>
      </c>
      <c r="B636" s="112" t="s">
        <v>867</v>
      </c>
      <c r="C636" s="111" t="s">
        <v>234</v>
      </c>
      <c r="D636" s="111" t="s">
        <v>1024</v>
      </c>
      <c r="E636" s="111" t="s">
        <v>935</v>
      </c>
      <c r="F636" s="113">
        <v>9.5</v>
      </c>
    </row>
    <row r="637" spans="1:6" ht="11.25" customHeight="1">
      <c r="A637" s="114" t="s">
        <v>1658</v>
      </c>
      <c r="B637" s="115" t="s">
        <v>358</v>
      </c>
      <c r="C637" s="114" t="s">
        <v>234</v>
      </c>
      <c r="D637" s="114" t="s">
        <v>1024</v>
      </c>
      <c r="E637" s="114" t="s">
        <v>940</v>
      </c>
      <c r="F637" s="116">
        <v>9.5</v>
      </c>
    </row>
    <row r="638" spans="1:6" ht="10.5" customHeight="1">
      <c r="A638" s="111" t="s">
        <v>1659</v>
      </c>
      <c r="B638" s="112" t="s">
        <v>399</v>
      </c>
      <c r="C638" s="111" t="s">
        <v>234</v>
      </c>
      <c r="D638" s="111" t="s">
        <v>400</v>
      </c>
      <c r="E638" s="111"/>
      <c r="F638" s="113">
        <v>40.4</v>
      </c>
    </row>
    <row r="639" spans="1:6" ht="14.25" customHeight="1">
      <c r="A639" s="111" t="s">
        <v>1660</v>
      </c>
      <c r="B639" s="112" t="s">
        <v>273</v>
      </c>
      <c r="C639" s="111" t="s">
        <v>234</v>
      </c>
      <c r="D639" s="111" t="s">
        <v>274</v>
      </c>
      <c r="E639" s="111"/>
      <c r="F639" s="113">
        <v>40.4</v>
      </c>
    </row>
    <row r="640" spans="1:6" ht="14.25" customHeight="1">
      <c r="A640" s="111" t="s">
        <v>1661</v>
      </c>
      <c r="B640" s="112" t="s">
        <v>867</v>
      </c>
      <c r="C640" s="111" t="s">
        <v>234</v>
      </c>
      <c r="D640" s="111" t="s">
        <v>274</v>
      </c>
      <c r="E640" s="111" t="s">
        <v>935</v>
      </c>
      <c r="F640" s="113">
        <v>40.4</v>
      </c>
    </row>
    <row r="641" spans="1:6" ht="12.75" customHeight="1">
      <c r="A641" s="114" t="s">
        <v>1662</v>
      </c>
      <c r="B641" s="115" t="s">
        <v>358</v>
      </c>
      <c r="C641" s="114" t="s">
        <v>234</v>
      </c>
      <c r="D641" s="114" t="s">
        <v>274</v>
      </c>
      <c r="E641" s="114" t="s">
        <v>940</v>
      </c>
      <c r="F641" s="116">
        <v>40.4</v>
      </c>
    </row>
    <row r="642" spans="1:6" ht="45">
      <c r="A642" s="111" t="s">
        <v>1663</v>
      </c>
      <c r="B642" s="117" t="s">
        <v>235</v>
      </c>
      <c r="C642" s="111" t="s">
        <v>236</v>
      </c>
      <c r="D642" s="111"/>
      <c r="E642" s="111"/>
      <c r="F642" s="113">
        <v>193.1</v>
      </c>
    </row>
    <row r="643" spans="1:6" ht="22.5">
      <c r="A643" s="111" t="s">
        <v>1664</v>
      </c>
      <c r="B643" s="112" t="s">
        <v>1021</v>
      </c>
      <c r="C643" s="111" t="s">
        <v>236</v>
      </c>
      <c r="D643" s="111" t="s">
        <v>306</v>
      </c>
      <c r="E643" s="111"/>
      <c r="F643" s="113">
        <v>193.1</v>
      </c>
    </row>
    <row r="644" spans="1:6" ht="12.75" customHeight="1">
      <c r="A644" s="111" t="s">
        <v>1665</v>
      </c>
      <c r="B644" s="112" t="s">
        <v>307</v>
      </c>
      <c r="C644" s="111" t="s">
        <v>236</v>
      </c>
      <c r="D644" s="111" t="s">
        <v>308</v>
      </c>
      <c r="E644" s="111"/>
      <c r="F644" s="113">
        <v>193.1</v>
      </c>
    </row>
    <row r="645" spans="1:6" ht="14.25" customHeight="1">
      <c r="A645" s="111" t="s">
        <v>1666</v>
      </c>
      <c r="B645" s="112" t="s">
        <v>867</v>
      </c>
      <c r="C645" s="111" t="s">
        <v>236</v>
      </c>
      <c r="D645" s="111" t="s">
        <v>308</v>
      </c>
      <c r="E645" s="111" t="s">
        <v>935</v>
      </c>
      <c r="F645" s="113">
        <v>193.1</v>
      </c>
    </row>
    <row r="646" spans="1:6" ht="13.5" customHeight="1">
      <c r="A646" s="114" t="s">
        <v>1667</v>
      </c>
      <c r="B646" s="115" t="s">
        <v>358</v>
      </c>
      <c r="C646" s="114" t="s">
        <v>236</v>
      </c>
      <c r="D646" s="114" t="s">
        <v>308</v>
      </c>
      <c r="E646" s="114" t="s">
        <v>940</v>
      </c>
      <c r="F646" s="116">
        <v>193.1</v>
      </c>
    </row>
    <row r="647" spans="1:6" ht="56.25">
      <c r="A647" s="111" t="s">
        <v>1668</v>
      </c>
      <c r="B647" s="117" t="s">
        <v>1885</v>
      </c>
      <c r="C647" s="111" t="s">
        <v>1886</v>
      </c>
      <c r="D647" s="111"/>
      <c r="E647" s="111"/>
      <c r="F647" s="113">
        <v>9.6</v>
      </c>
    </row>
    <row r="648" spans="1:6" ht="22.5">
      <c r="A648" s="111" t="s">
        <v>1669</v>
      </c>
      <c r="B648" s="112" t="s">
        <v>1021</v>
      </c>
      <c r="C648" s="111" t="s">
        <v>1886</v>
      </c>
      <c r="D648" s="111" t="s">
        <v>306</v>
      </c>
      <c r="E648" s="111"/>
      <c r="F648" s="113">
        <v>9.6</v>
      </c>
    </row>
    <row r="649" spans="1:6" ht="15.75" customHeight="1">
      <c r="A649" s="111" t="s">
        <v>1670</v>
      </c>
      <c r="B649" s="112" t="s">
        <v>307</v>
      </c>
      <c r="C649" s="111" t="s">
        <v>1886</v>
      </c>
      <c r="D649" s="111" t="s">
        <v>308</v>
      </c>
      <c r="E649" s="111"/>
      <c r="F649" s="113">
        <v>9.6</v>
      </c>
    </row>
    <row r="650" spans="1:6" ht="14.25" customHeight="1">
      <c r="A650" s="111" t="s">
        <v>1671</v>
      </c>
      <c r="B650" s="112" t="s">
        <v>867</v>
      </c>
      <c r="C650" s="111" t="s">
        <v>1886</v>
      </c>
      <c r="D650" s="111" t="s">
        <v>308</v>
      </c>
      <c r="E650" s="111" t="s">
        <v>935</v>
      </c>
      <c r="F650" s="113">
        <v>9.6</v>
      </c>
    </row>
    <row r="651" spans="1:6" ht="15" customHeight="1">
      <c r="A651" s="114" t="s">
        <v>1672</v>
      </c>
      <c r="B651" s="115" t="s">
        <v>358</v>
      </c>
      <c r="C651" s="114" t="s">
        <v>1886</v>
      </c>
      <c r="D651" s="114" t="s">
        <v>308</v>
      </c>
      <c r="E651" s="114" t="s">
        <v>940</v>
      </c>
      <c r="F651" s="116">
        <v>9.6</v>
      </c>
    </row>
    <row r="652" spans="1:6" ht="14.25" customHeight="1">
      <c r="A652" s="111" t="s">
        <v>1673</v>
      </c>
      <c r="B652" s="112" t="s">
        <v>398</v>
      </c>
      <c r="C652" s="111" t="s">
        <v>1</v>
      </c>
      <c r="D652" s="111"/>
      <c r="E652" s="111"/>
      <c r="F652" s="113">
        <v>2053.8</v>
      </c>
    </row>
    <row r="653" spans="1:6" ht="45">
      <c r="A653" s="111" t="s">
        <v>1674</v>
      </c>
      <c r="B653" s="112" t="s">
        <v>59</v>
      </c>
      <c r="C653" s="111" t="s">
        <v>260</v>
      </c>
      <c r="D653" s="111"/>
      <c r="E653" s="111"/>
      <c r="F653" s="113">
        <v>754.8</v>
      </c>
    </row>
    <row r="654" spans="1:6" ht="22.5">
      <c r="A654" s="111" t="s">
        <v>1675</v>
      </c>
      <c r="B654" s="112" t="s">
        <v>399</v>
      </c>
      <c r="C654" s="111" t="s">
        <v>260</v>
      </c>
      <c r="D654" s="111" t="s">
        <v>400</v>
      </c>
      <c r="E654" s="111"/>
      <c r="F654" s="113">
        <v>754.8</v>
      </c>
    </row>
    <row r="655" spans="1:6" ht="22.5">
      <c r="A655" s="111" t="s">
        <v>1676</v>
      </c>
      <c r="B655" s="112" t="s">
        <v>401</v>
      </c>
      <c r="C655" s="111" t="s">
        <v>260</v>
      </c>
      <c r="D655" s="111" t="s">
        <v>402</v>
      </c>
      <c r="E655" s="111"/>
      <c r="F655" s="113">
        <v>754.8</v>
      </c>
    </row>
    <row r="656" spans="1:6" ht="22.5">
      <c r="A656" s="111" t="s">
        <v>1677</v>
      </c>
      <c r="B656" s="112" t="s">
        <v>205</v>
      </c>
      <c r="C656" s="111" t="s">
        <v>260</v>
      </c>
      <c r="D656" s="111" t="s">
        <v>402</v>
      </c>
      <c r="E656" s="111" t="s">
        <v>952</v>
      </c>
      <c r="F656" s="113">
        <v>754.8</v>
      </c>
    </row>
    <row r="657" spans="1:6" ht="22.5">
      <c r="A657" s="114" t="s">
        <v>1678</v>
      </c>
      <c r="B657" s="115" t="s">
        <v>957</v>
      </c>
      <c r="C657" s="114" t="s">
        <v>260</v>
      </c>
      <c r="D657" s="114" t="s">
        <v>402</v>
      </c>
      <c r="E657" s="114" t="s">
        <v>958</v>
      </c>
      <c r="F657" s="116">
        <v>754.8</v>
      </c>
    </row>
    <row r="658" spans="1:6" ht="36.75" customHeight="1">
      <c r="A658" s="111" t="s">
        <v>1679</v>
      </c>
      <c r="B658" s="112" t="s">
        <v>1083</v>
      </c>
      <c r="C658" s="111" t="s">
        <v>1084</v>
      </c>
      <c r="D658" s="111"/>
      <c r="E658" s="111"/>
      <c r="F658" s="113">
        <v>1299</v>
      </c>
    </row>
    <row r="659" spans="1:6" ht="17.25" customHeight="1">
      <c r="A659" s="111" t="s">
        <v>1680</v>
      </c>
      <c r="B659" s="112" t="s">
        <v>399</v>
      </c>
      <c r="C659" s="111" t="s">
        <v>1084</v>
      </c>
      <c r="D659" s="111" t="s">
        <v>400</v>
      </c>
      <c r="E659" s="111"/>
      <c r="F659" s="113">
        <v>1299</v>
      </c>
    </row>
    <row r="660" spans="1:6" ht="17.25" customHeight="1">
      <c r="A660" s="111" t="s">
        <v>1681</v>
      </c>
      <c r="B660" s="112" t="s">
        <v>401</v>
      </c>
      <c r="C660" s="111" t="s">
        <v>1084</v>
      </c>
      <c r="D660" s="111" t="s">
        <v>402</v>
      </c>
      <c r="E660" s="111"/>
      <c r="F660" s="113">
        <v>1299</v>
      </c>
    </row>
    <row r="661" spans="1:6" ht="15" customHeight="1">
      <c r="A661" s="111" t="s">
        <v>1682</v>
      </c>
      <c r="B661" s="112" t="s">
        <v>205</v>
      </c>
      <c r="C661" s="111" t="s">
        <v>1084</v>
      </c>
      <c r="D661" s="111" t="s">
        <v>402</v>
      </c>
      <c r="E661" s="111" t="s">
        <v>952</v>
      </c>
      <c r="F661" s="113">
        <v>1299</v>
      </c>
    </row>
    <row r="662" spans="1:6" ht="13.5" customHeight="1">
      <c r="A662" s="114" t="s">
        <v>1683</v>
      </c>
      <c r="B662" s="115" t="s">
        <v>957</v>
      </c>
      <c r="C662" s="114" t="s">
        <v>1084</v>
      </c>
      <c r="D662" s="114" t="s">
        <v>402</v>
      </c>
      <c r="E662" s="114" t="s">
        <v>958</v>
      </c>
      <c r="F662" s="116">
        <v>1299</v>
      </c>
    </row>
    <row r="663" spans="1:6" ht="22.5">
      <c r="A663" s="111" t="s">
        <v>1684</v>
      </c>
      <c r="B663" s="112" t="s">
        <v>57</v>
      </c>
      <c r="C663" s="111" t="s">
        <v>819</v>
      </c>
      <c r="D663" s="111"/>
      <c r="E663" s="111"/>
      <c r="F663" s="113">
        <v>95</v>
      </c>
    </row>
    <row r="664" spans="1:6" ht="45">
      <c r="A664" s="111" t="s">
        <v>1685</v>
      </c>
      <c r="B664" s="117" t="s">
        <v>58</v>
      </c>
      <c r="C664" s="111" t="s">
        <v>820</v>
      </c>
      <c r="D664" s="111"/>
      <c r="E664" s="111"/>
      <c r="F664" s="113">
        <v>95</v>
      </c>
    </row>
    <row r="665" spans="1:6" ht="22.5">
      <c r="A665" s="111" t="s">
        <v>1686</v>
      </c>
      <c r="B665" s="112" t="s">
        <v>864</v>
      </c>
      <c r="C665" s="111" t="s">
        <v>820</v>
      </c>
      <c r="D665" s="111" t="s">
        <v>1023</v>
      </c>
      <c r="E665" s="111"/>
      <c r="F665" s="113">
        <v>95</v>
      </c>
    </row>
    <row r="666" spans="1:6" ht="22.5">
      <c r="A666" s="111" t="s">
        <v>1687</v>
      </c>
      <c r="B666" s="112" t="s">
        <v>1041</v>
      </c>
      <c r="C666" s="111" t="s">
        <v>820</v>
      </c>
      <c r="D666" s="111" t="s">
        <v>1024</v>
      </c>
      <c r="E666" s="111"/>
      <c r="F666" s="113">
        <v>95</v>
      </c>
    </row>
    <row r="667" spans="1:6" ht="15" customHeight="1">
      <c r="A667" s="111" t="s">
        <v>1688</v>
      </c>
      <c r="B667" s="112" t="s">
        <v>867</v>
      </c>
      <c r="C667" s="111" t="s">
        <v>820</v>
      </c>
      <c r="D667" s="111" t="s">
        <v>1024</v>
      </c>
      <c r="E667" s="111" t="s">
        <v>935</v>
      </c>
      <c r="F667" s="113">
        <v>95</v>
      </c>
    </row>
    <row r="668" spans="1:6" ht="15" customHeight="1">
      <c r="A668" s="114" t="s">
        <v>1689</v>
      </c>
      <c r="B668" s="115" t="s">
        <v>358</v>
      </c>
      <c r="C668" s="114" t="s">
        <v>820</v>
      </c>
      <c r="D668" s="114" t="s">
        <v>1024</v>
      </c>
      <c r="E668" s="114" t="s">
        <v>940</v>
      </c>
      <c r="F668" s="116">
        <v>95</v>
      </c>
    </row>
    <row r="669" spans="1:6" ht="12.75" customHeight="1">
      <c r="A669" s="111" t="s">
        <v>1690</v>
      </c>
      <c r="B669" s="112" t="s">
        <v>1036</v>
      </c>
      <c r="C669" s="111" t="s">
        <v>526</v>
      </c>
      <c r="D669" s="111"/>
      <c r="E669" s="111"/>
      <c r="F669" s="113">
        <v>14561.3</v>
      </c>
    </row>
    <row r="670" spans="1:6" ht="14.25" customHeight="1">
      <c r="A670" s="111" t="s">
        <v>1691</v>
      </c>
      <c r="B670" s="112" t="s">
        <v>241</v>
      </c>
      <c r="C670" s="111" t="s">
        <v>527</v>
      </c>
      <c r="D670" s="111"/>
      <c r="E670" s="111"/>
      <c r="F670" s="113">
        <v>14561.3</v>
      </c>
    </row>
    <row r="671" spans="1:6" ht="33.75">
      <c r="A671" s="111" t="s">
        <v>1692</v>
      </c>
      <c r="B671" s="112" t="s">
        <v>1093</v>
      </c>
      <c r="C671" s="111" t="s">
        <v>1094</v>
      </c>
      <c r="D671" s="111"/>
      <c r="E671" s="111"/>
      <c r="F671" s="113">
        <v>76.4</v>
      </c>
    </row>
    <row r="672" spans="1:6" ht="22.5">
      <c r="A672" s="111" t="s">
        <v>1693</v>
      </c>
      <c r="B672" s="112" t="s">
        <v>864</v>
      </c>
      <c r="C672" s="111" t="s">
        <v>1094</v>
      </c>
      <c r="D672" s="111" t="s">
        <v>1023</v>
      </c>
      <c r="E672" s="111"/>
      <c r="F672" s="113">
        <v>5.9</v>
      </c>
    </row>
    <row r="673" spans="1:6" ht="22.5">
      <c r="A673" s="111" t="s">
        <v>1694</v>
      </c>
      <c r="B673" s="112" t="s">
        <v>1041</v>
      </c>
      <c r="C673" s="111" t="s">
        <v>1094</v>
      </c>
      <c r="D673" s="111" t="s">
        <v>1024</v>
      </c>
      <c r="E673" s="111"/>
      <c r="F673" s="113">
        <v>5.9</v>
      </c>
    </row>
    <row r="674" spans="1:6" ht="15.75" customHeight="1">
      <c r="A674" s="111" t="s">
        <v>1695</v>
      </c>
      <c r="B674" s="112" t="s">
        <v>867</v>
      </c>
      <c r="C674" s="111" t="s">
        <v>1094</v>
      </c>
      <c r="D674" s="111" t="s">
        <v>1024</v>
      </c>
      <c r="E674" s="111" t="s">
        <v>935</v>
      </c>
      <c r="F674" s="113">
        <v>5.9</v>
      </c>
    </row>
    <row r="675" spans="1:6" ht="13.5" customHeight="1">
      <c r="A675" s="114" t="s">
        <v>1696</v>
      </c>
      <c r="B675" s="115" t="s">
        <v>938</v>
      </c>
      <c r="C675" s="114" t="s">
        <v>1094</v>
      </c>
      <c r="D675" s="114" t="s">
        <v>1024</v>
      </c>
      <c r="E675" s="114" t="s">
        <v>939</v>
      </c>
      <c r="F675" s="116">
        <v>5.9</v>
      </c>
    </row>
    <row r="676" spans="1:6" ht="22.5">
      <c r="A676" s="111" t="s">
        <v>1697</v>
      </c>
      <c r="B676" s="112" t="s">
        <v>1021</v>
      </c>
      <c r="C676" s="111" t="s">
        <v>1094</v>
      </c>
      <c r="D676" s="111" t="s">
        <v>306</v>
      </c>
      <c r="E676" s="111"/>
      <c r="F676" s="113">
        <v>70.5</v>
      </c>
    </row>
    <row r="677" spans="1:6" ht="13.5" customHeight="1">
      <c r="A677" s="111" t="s">
        <v>1698</v>
      </c>
      <c r="B677" s="112" t="s">
        <v>307</v>
      </c>
      <c r="C677" s="111" t="s">
        <v>1094</v>
      </c>
      <c r="D677" s="111" t="s">
        <v>308</v>
      </c>
      <c r="E677" s="111"/>
      <c r="F677" s="113">
        <v>70.5</v>
      </c>
    </row>
    <row r="678" spans="1:6" ht="12.75" customHeight="1">
      <c r="A678" s="111" t="s">
        <v>1699</v>
      </c>
      <c r="B678" s="112" t="s">
        <v>867</v>
      </c>
      <c r="C678" s="111" t="s">
        <v>1094</v>
      </c>
      <c r="D678" s="111" t="s">
        <v>308</v>
      </c>
      <c r="E678" s="111" t="s">
        <v>935</v>
      </c>
      <c r="F678" s="113">
        <v>70.5</v>
      </c>
    </row>
    <row r="679" spans="1:6" ht="12.75" customHeight="1">
      <c r="A679" s="114" t="s">
        <v>1700</v>
      </c>
      <c r="B679" s="115" t="s">
        <v>936</v>
      </c>
      <c r="C679" s="114" t="s">
        <v>1094</v>
      </c>
      <c r="D679" s="114" t="s">
        <v>308</v>
      </c>
      <c r="E679" s="114" t="s">
        <v>937</v>
      </c>
      <c r="F679" s="116">
        <v>70.5</v>
      </c>
    </row>
    <row r="680" spans="1:6" ht="22.5">
      <c r="A680" s="111" t="s">
        <v>1701</v>
      </c>
      <c r="B680" s="112" t="s">
        <v>1095</v>
      </c>
      <c r="C680" s="111" t="s">
        <v>20</v>
      </c>
      <c r="D680" s="111"/>
      <c r="E680" s="111"/>
      <c r="F680" s="113">
        <v>108.4</v>
      </c>
    </row>
    <row r="681" spans="1:6" ht="22.5">
      <c r="A681" s="111" t="s">
        <v>1702</v>
      </c>
      <c r="B681" s="112" t="s">
        <v>864</v>
      </c>
      <c r="C681" s="111" t="s">
        <v>20</v>
      </c>
      <c r="D681" s="111" t="s">
        <v>1023</v>
      </c>
      <c r="E681" s="111"/>
      <c r="F681" s="113">
        <v>108.4</v>
      </c>
    </row>
    <row r="682" spans="1:6" ht="22.5">
      <c r="A682" s="111" t="s">
        <v>1703</v>
      </c>
      <c r="B682" s="112" t="s">
        <v>1041</v>
      </c>
      <c r="C682" s="111" t="s">
        <v>20</v>
      </c>
      <c r="D682" s="111" t="s">
        <v>1024</v>
      </c>
      <c r="E682" s="111"/>
      <c r="F682" s="113">
        <v>108.4</v>
      </c>
    </row>
    <row r="683" spans="1:6" ht="15" customHeight="1">
      <c r="A683" s="111" t="s">
        <v>1704</v>
      </c>
      <c r="B683" s="112" t="s">
        <v>867</v>
      </c>
      <c r="C683" s="111" t="s">
        <v>20</v>
      </c>
      <c r="D683" s="111" t="s">
        <v>1024</v>
      </c>
      <c r="E683" s="111" t="s">
        <v>935</v>
      </c>
      <c r="F683" s="113">
        <v>108.4</v>
      </c>
    </row>
    <row r="684" spans="1:6" ht="12.75" customHeight="1">
      <c r="A684" s="114" t="s">
        <v>1705</v>
      </c>
      <c r="B684" s="115" t="s">
        <v>936</v>
      </c>
      <c r="C684" s="114" t="s">
        <v>20</v>
      </c>
      <c r="D684" s="114" t="s">
        <v>1024</v>
      </c>
      <c r="E684" s="114" t="s">
        <v>937</v>
      </c>
      <c r="F684" s="116">
        <v>76.4</v>
      </c>
    </row>
    <row r="685" spans="1:6" ht="12.75" customHeight="1">
      <c r="A685" s="114" t="s">
        <v>1706</v>
      </c>
      <c r="B685" s="115" t="s">
        <v>938</v>
      </c>
      <c r="C685" s="114" t="s">
        <v>20</v>
      </c>
      <c r="D685" s="114" t="s">
        <v>1024</v>
      </c>
      <c r="E685" s="114" t="s">
        <v>939</v>
      </c>
      <c r="F685" s="116">
        <v>32</v>
      </c>
    </row>
    <row r="686" spans="1:6" ht="56.25">
      <c r="A686" s="111" t="s">
        <v>1707</v>
      </c>
      <c r="B686" s="117" t="s">
        <v>1037</v>
      </c>
      <c r="C686" s="111" t="s">
        <v>528</v>
      </c>
      <c r="D686" s="111"/>
      <c r="E686" s="111"/>
      <c r="F686" s="113">
        <v>14374.9</v>
      </c>
    </row>
    <row r="687" spans="1:6" ht="15" customHeight="1">
      <c r="A687" s="111" t="s">
        <v>1708</v>
      </c>
      <c r="B687" s="112" t="s">
        <v>1032</v>
      </c>
      <c r="C687" s="111" t="s">
        <v>528</v>
      </c>
      <c r="D687" s="111" t="s">
        <v>1033</v>
      </c>
      <c r="E687" s="111"/>
      <c r="F687" s="113">
        <v>14374.9</v>
      </c>
    </row>
    <row r="688" spans="1:6" ht="33.75">
      <c r="A688" s="111" t="s">
        <v>1709</v>
      </c>
      <c r="B688" s="112" t="s">
        <v>372</v>
      </c>
      <c r="C688" s="111" t="s">
        <v>528</v>
      </c>
      <c r="D688" s="111" t="s">
        <v>909</v>
      </c>
      <c r="E688" s="111"/>
      <c r="F688" s="113">
        <v>14374.9</v>
      </c>
    </row>
    <row r="689" spans="1:6" ht="15.75" customHeight="1">
      <c r="A689" s="111" t="s">
        <v>1710</v>
      </c>
      <c r="B689" s="112" t="s">
        <v>906</v>
      </c>
      <c r="C689" s="111" t="s">
        <v>528</v>
      </c>
      <c r="D689" s="111" t="s">
        <v>909</v>
      </c>
      <c r="E689" s="111" t="s">
        <v>925</v>
      </c>
      <c r="F689" s="113">
        <v>14374.9</v>
      </c>
    </row>
    <row r="690" spans="1:6" ht="13.5" customHeight="1">
      <c r="A690" s="114" t="s">
        <v>1711</v>
      </c>
      <c r="B690" s="115" t="s">
        <v>928</v>
      </c>
      <c r="C690" s="114" t="s">
        <v>528</v>
      </c>
      <c r="D690" s="114" t="s">
        <v>909</v>
      </c>
      <c r="E690" s="114" t="s">
        <v>929</v>
      </c>
      <c r="F690" s="116">
        <v>14374.9</v>
      </c>
    </row>
    <row r="691" spans="1:6" ht="45">
      <c r="A691" s="111" t="s">
        <v>1712</v>
      </c>
      <c r="B691" s="112" t="s">
        <v>1096</v>
      </c>
      <c r="C691" s="111" t="s">
        <v>1097</v>
      </c>
      <c r="D691" s="111"/>
      <c r="E691" s="111"/>
      <c r="F691" s="113">
        <v>1.6</v>
      </c>
    </row>
    <row r="692" spans="1:6" ht="22.5">
      <c r="A692" s="111" t="s">
        <v>1713</v>
      </c>
      <c r="B692" s="112" t="s">
        <v>864</v>
      </c>
      <c r="C692" s="111" t="s">
        <v>1097</v>
      </c>
      <c r="D692" s="111" t="s">
        <v>1023</v>
      </c>
      <c r="E692" s="111"/>
      <c r="F692" s="113">
        <v>0.6</v>
      </c>
    </row>
    <row r="693" spans="1:6" ht="22.5">
      <c r="A693" s="111" t="s">
        <v>1714</v>
      </c>
      <c r="B693" s="112" t="s">
        <v>1041</v>
      </c>
      <c r="C693" s="111" t="s">
        <v>1097</v>
      </c>
      <c r="D693" s="111" t="s">
        <v>1024</v>
      </c>
      <c r="E693" s="111"/>
      <c r="F693" s="113">
        <v>0.6</v>
      </c>
    </row>
    <row r="694" spans="1:6" ht="13.5" customHeight="1">
      <c r="A694" s="111" t="s">
        <v>1715</v>
      </c>
      <c r="B694" s="112" t="s">
        <v>867</v>
      </c>
      <c r="C694" s="111" t="s">
        <v>1097</v>
      </c>
      <c r="D694" s="111" t="s">
        <v>1024</v>
      </c>
      <c r="E694" s="111" t="s">
        <v>935</v>
      </c>
      <c r="F694" s="113">
        <v>0.6</v>
      </c>
    </row>
    <row r="695" spans="1:6" ht="12.75" customHeight="1">
      <c r="A695" s="114" t="s">
        <v>1716</v>
      </c>
      <c r="B695" s="115" t="s">
        <v>938</v>
      </c>
      <c r="C695" s="114" t="s">
        <v>1097</v>
      </c>
      <c r="D695" s="114" t="s">
        <v>1024</v>
      </c>
      <c r="E695" s="114" t="s">
        <v>939</v>
      </c>
      <c r="F695" s="116">
        <v>0.6</v>
      </c>
    </row>
    <row r="696" spans="1:6" ht="22.5">
      <c r="A696" s="111" t="s">
        <v>1717</v>
      </c>
      <c r="B696" s="112" t="s">
        <v>1021</v>
      </c>
      <c r="C696" s="111" t="s">
        <v>1097</v>
      </c>
      <c r="D696" s="111" t="s">
        <v>306</v>
      </c>
      <c r="E696" s="111"/>
      <c r="F696" s="113">
        <v>1</v>
      </c>
    </row>
    <row r="697" spans="1:6" ht="13.5" customHeight="1">
      <c r="A697" s="111" t="s">
        <v>1718</v>
      </c>
      <c r="B697" s="112" t="s">
        <v>307</v>
      </c>
      <c r="C697" s="111" t="s">
        <v>1097</v>
      </c>
      <c r="D697" s="111" t="s">
        <v>308</v>
      </c>
      <c r="E697" s="111"/>
      <c r="F697" s="113">
        <v>1</v>
      </c>
    </row>
    <row r="698" spans="1:6" ht="14.25" customHeight="1">
      <c r="A698" s="111" t="s">
        <v>1719</v>
      </c>
      <c r="B698" s="112" t="s">
        <v>867</v>
      </c>
      <c r="C698" s="111" t="s">
        <v>1097</v>
      </c>
      <c r="D698" s="111" t="s">
        <v>308</v>
      </c>
      <c r="E698" s="111" t="s">
        <v>935</v>
      </c>
      <c r="F698" s="113">
        <v>1</v>
      </c>
    </row>
    <row r="699" spans="1:6" ht="12.75" customHeight="1">
      <c r="A699" s="114" t="s">
        <v>1720</v>
      </c>
      <c r="B699" s="115" t="s">
        <v>936</v>
      </c>
      <c r="C699" s="114" t="s">
        <v>1097</v>
      </c>
      <c r="D699" s="114" t="s">
        <v>308</v>
      </c>
      <c r="E699" s="114" t="s">
        <v>937</v>
      </c>
      <c r="F699" s="116">
        <v>1</v>
      </c>
    </row>
    <row r="700" spans="1:6" ht="22.5">
      <c r="A700" s="111" t="s">
        <v>1721</v>
      </c>
      <c r="B700" s="112" t="s">
        <v>244</v>
      </c>
      <c r="C700" s="111" t="s">
        <v>299</v>
      </c>
      <c r="D700" s="111"/>
      <c r="E700" s="111"/>
      <c r="F700" s="113">
        <v>929.1</v>
      </c>
    </row>
    <row r="701" spans="1:6" ht="12.75" customHeight="1">
      <c r="A701" s="111" t="s">
        <v>1722</v>
      </c>
      <c r="B701" s="112" t="s">
        <v>241</v>
      </c>
      <c r="C701" s="111" t="s">
        <v>300</v>
      </c>
      <c r="D701" s="111"/>
      <c r="E701" s="111"/>
      <c r="F701" s="113">
        <v>929.1</v>
      </c>
    </row>
    <row r="702" spans="1:6" ht="56.25">
      <c r="A702" s="111" t="s">
        <v>1723</v>
      </c>
      <c r="B702" s="117" t="s">
        <v>301</v>
      </c>
      <c r="C702" s="111" t="s">
        <v>302</v>
      </c>
      <c r="D702" s="111"/>
      <c r="E702" s="111"/>
      <c r="F702" s="113">
        <v>48.8</v>
      </c>
    </row>
    <row r="703" spans="1:6" ht="22.5">
      <c r="A703" s="111" t="s">
        <v>1724</v>
      </c>
      <c r="B703" s="112" t="s">
        <v>864</v>
      </c>
      <c r="C703" s="111" t="s">
        <v>302</v>
      </c>
      <c r="D703" s="111" t="s">
        <v>1023</v>
      </c>
      <c r="E703" s="111"/>
      <c r="F703" s="113">
        <v>48.8</v>
      </c>
    </row>
    <row r="704" spans="1:6" ht="22.5">
      <c r="A704" s="111" t="s">
        <v>1725</v>
      </c>
      <c r="B704" s="112" t="s">
        <v>1041</v>
      </c>
      <c r="C704" s="111" t="s">
        <v>302</v>
      </c>
      <c r="D704" s="111" t="s">
        <v>1024</v>
      </c>
      <c r="E704" s="111"/>
      <c r="F704" s="113">
        <v>48.8</v>
      </c>
    </row>
    <row r="705" spans="1:6" ht="12.75" customHeight="1">
      <c r="A705" s="111" t="s">
        <v>1726</v>
      </c>
      <c r="B705" s="112" t="s">
        <v>280</v>
      </c>
      <c r="C705" s="111" t="s">
        <v>302</v>
      </c>
      <c r="D705" s="111" t="s">
        <v>1024</v>
      </c>
      <c r="E705" s="111" t="s">
        <v>1000</v>
      </c>
      <c r="F705" s="113">
        <v>48.8</v>
      </c>
    </row>
    <row r="706" spans="1:6" ht="33.75">
      <c r="A706" s="114" t="s">
        <v>1727</v>
      </c>
      <c r="B706" s="115" t="s">
        <v>276</v>
      </c>
      <c r="C706" s="114" t="s">
        <v>302</v>
      </c>
      <c r="D706" s="114" t="s">
        <v>1024</v>
      </c>
      <c r="E706" s="114" t="s">
        <v>1004</v>
      </c>
      <c r="F706" s="116">
        <v>48.8</v>
      </c>
    </row>
    <row r="707" spans="1:6" ht="56.25">
      <c r="A707" s="111" t="s">
        <v>1728</v>
      </c>
      <c r="B707" s="117" t="s">
        <v>243</v>
      </c>
      <c r="C707" s="111" t="s">
        <v>303</v>
      </c>
      <c r="D707" s="111"/>
      <c r="E707" s="111"/>
      <c r="F707" s="113">
        <v>833.9</v>
      </c>
    </row>
    <row r="708" spans="1:6" ht="22.5">
      <c r="A708" s="111" t="s">
        <v>1729</v>
      </c>
      <c r="B708" s="112" t="s">
        <v>864</v>
      </c>
      <c r="C708" s="111" t="s">
        <v>303</v>
      </c>
      <c r="D708" s="111" t="s">
        <v>1023</v>
      </c>
      <c r="E708" s="111"/>
      <c r="F708" s="113">
        <v>833.9</v>
      </c>
    </row>
    <row r="709" spans="1:6" ht="22.5">
      <c r="A709" s="111" t="s">
        <v>1730</v>
      </c>
      <c r="B709" s="112" t="s">
        <v>1041</v>
      </c>
      <c r="C709" s="111" t="s">
        <v>303</v>
      </c>
      <c r="D709" s="111" t="s">
        <v>1024</v>
      </c>
      <c r="E709" s="111"/>
      <c r="F709" s="113">
        <v>833.9</v>
      </c>
    </row>
    <row r="710" spans="1:6" ht="14.25" customHeight="1">
      <c r="A710" s="111" t="s">
        <v>1731</v>
      </c>
      <c r="B710" s="112" t="s">
        <v>280</v>
      </c>
      <c r="C710" s="111" t="s">
        <v>303</v>
      </c>
      <c r="D710" s="111" t="s">
        <v>1024</v>
      </c>
      <c r="E710" s="111" t="s">
        <v>1000</v>
      </c>
      <c r="F710" s="113">
        <v>833.9</v>
      </c>
    </row>
    <row r="711" spans="1:6" ht="33.75">
      <c r="A711" s="114" t="s">
        <v>1732</v>
      </c>
      <c r="B711" s="115" t="s">
        <v>276</v>
      </c>
      <c r="C711" s="114" t="s">
        <v>303</v>
      </c>
      <c r="D711" s="114" t="s">
        <v>1024</v>
      </c>
      <c r="E711" s="114" t="s">
        <v>1004</v>
      </c>
      <c r="F711" s="116">
        <v>833.9</v>
      </c>
    </row>
    <row r="712" spans="1:6" ht="34.5" customHeight="1">
      <c r="A712" s="111" t="s">
        <v>1733</v>
      </c>
      <c r="B712" s="112" t="s">
        <v>449</v>
      </c>
      <c r="C712" s="111" t="s">
        <v>304</v>
      </c>
      <c r="D712" s="111"/>
      <c r="E712" s="111"/>
      <c r="F712" s="113">
        <v>46.4</v>
      </c>
    </row>
    <row r="713" spans="1:6" ht="22.5">
      <c r="A713" s="111" t="s">
        <v>1734</v>
      </c>
      <c r="B713" s="112" t="s">
        <v>864</v>
      </c>
      <c r="C713" s="111" t="s">
        <v>304</v>
      </c>
      <c r="D713" s="111" t="s">
        <v>1023</v>
      </c>
      <c r="E713" s="111"/>
      <c r="F713" s="113">
        <v>46.4</v>
      </c>
    </row>
    <row r="714" spans="1:6" ht="22.5">
      <c r="A714" s="111" t="s">
        <v>1735</v>
      </c>
      <c r="B714" s="112" t="s">
        <v>1041</v>
      </c>
      <c r="C714" s="111" t="s">
        <v>304</v>
      </c>
      <c r="D714" s="111" t="s">
        <v>1024</v>
      </c>
      <c r="E714" s="111"/>
      <c r="F714" s="113">
        <v>46.4</v>
      </c>
    </row>
    <row r="715" spans="1:6" ht="22.5">
      <c r="A715" s="111" t="s">
        <v>1736</v>
      </c>
      <c r="B715" s="112" t="s">
        <v>280</v>
      </c>
      <c r="C715" s="111" t="s">
        <v>304</v>
      </c>
      <c r="D715" s="111" t="s">
        <v>1024</v>
      </c>
      <c r="E715" s="111" t="s">
        <v>1000</v>
      </c>
      <c r="F715" s="113">
        <v>46.4</v>
      </c>
    </row>
    <row r="716" spans="1:6" ht="33.75">
      <c r="A716" s="114" t="s">
        <v>1737</v>
      </c>
      <c r="B716" s="115" t="s">
        <v>276</v>
      </c>
      <c r="C716" s="114" t="s">
        <v>304</v>
      </c>
      <c r="D716" s="114" t="s">
        <v>1024</v>
      </c>
      <c r="E716" s="114" t="s">
        <v>1004</v>
      </c>
      <c r="F716" s="116">
        <v>46.4</v>
      </c>
    </row>
    <row r="717" spans="1:6" ht="13.5" customHeight="1">
      <c r="A717" s="111" t="s">
        <v>1738</v>
      </c>
      <c r="B717" s="112" t="s">
        <v>907</v>
      </c>
      <c r="C717" s="111" t="s">
        <v>520</v>
      </c>
      <c r="D717" s="111"/>
      <c r="E717" s="111"/>
      <c r="F717" s="113">
        <v>11529</v>
      </c>
    </row>
    <row r="718" spans="1:6" ht="15" customHeight="1">
      <c r="A718" s="111" t="s">
        <v>427</v>
      </c>
      <c r="B718" s="112" t="s">
        <v>908</v>
      </c>
      <c r="C718" s="111" t="s">
        <v>521</v>
      </c>
      <c r="D718" s="111"/>
      <c r="E718" s="111"/>
      <c r="F718" s="113">
        <v>626.5</v>
      </c>
    </row>
    <row r="719" spans="1:6" ht="45">
      <c r="A719" s="111" t="s">
        <v>1739</v>
      </c>
      <c r="B719" s="112" t="s">
        <v>371</v>
      </c>
      <c r="C719" s="111" t="s">
        <v>816</v>
      </c>
      <c r="D719" s="111"/>
      <c r="E719" s="111"/>
      <c r="F719" s="113">
        <v>626.5</v>
      </c>
    </row>
    <row r="720" spans="1:6" ht="15" customHeight="1">
      <c r="A720" s="111" t="s">
        <v>1740</v>
      </c>
      <c r="B720" s="112" t="s">
        <v>1032</v>
      </c>
      <c r="C720" s="111" t="s">
        <v>816</v>
      </c>
      <c r="D720" s="111" t="s">
        <v>1033</v>
      </c>
      <c r="E720" s="111"/>
      <c r="F720" s="113">
        <v>626.5</v>
      </c>
    </row>
    <row r="721" spans="1:6" ht="24.75" customHeight="1">
      <c r="A721" s="111" t="s">
        <v>1741</v>
      </c>
      <c r="B721" s="112" t="s">
        <v>372</v>
      </c>
      <c r="C721" s="111" t="s">
        <v>816</v>
      </c>
      <c r="D721" s="111" t="s">
        <v>909</v>
      </c>
      <c r="E721" s="111"/>
      <c r="F721" s="113">
        <v>626.5</v>
      </c>
    </row>
    <row r="722" spans="1:6" ht="13.5" customHeight="1">
      <c r="A722" s="111" t="s">
        <v>1742</v>
      </c>
      <c r="B722" s="112" t="s">
        <v>906</v>
      </c>
      <c r="C722" s="111" t="s">
        <v>816</v>
      </c>
      <c r="D722" s="111" t="s">
        <v>909</v>
      </c>
      <c r="E722" s="111" t="s">
        <v>925</v>
      </c>
      <c r="F722" s="113">
        <v>626.5</v>
      </c>
    </row>
    <row r="723" spans="1:6" ht="16.5" customHeight="1">
      <c r="A723" s="114" t="s">
        <v>1743</v>
      </c>
      <c r="B723" s="115" t="s">
        <v>926</v>
      </c>
      <c r="C723" s="114" t="s">
        <v>816</v>
      </c>
      <c r="D723" s="114" t="s">
        <v>909</v>
      </c>
      <c r="E723" s="114" t="s">
        <v>927</v>
      </c>
      <c r="F723" s="116">
        <v>626.5</v>
      </c>
    </row>
    <row r="724" spans="1:6" ht="12.75" customHeight="1">
      <c r="A724" s="111" t="s">
        <v>1744</v>
      </c>
      <c r="B724" s="112" t="s">
        <v>910</v>
      </c>
      <c r="C724" s="111" t="s">
        <v>533</v>
      </c>
      <c r="D724" s="111"/>
      <c r="E724" s="111"/>
      <c r="F724" s="113">
        <v>7342.5</v>
      </c>
    </row>
    <row r="725" spans="1:6" ht="45">
      <c r="A725" s="111" t="s">
        <v>1745</v>
      </c>
      <c r="B725" s="117" t="s">
        <v>857</v>
      </c>
      <c r="C725" s="111" t="s">
        <v>534</v>
      </c>
      <c r="D725" s="111"/>
      <c r="E725" s="111"/>
      <c r="F725" s="113">
        <v>604.2</v>
      </c>
    </row>
    <row r="726" spans="1:6" ht="22.5">
      <c r="A726" s="111" t="s">
        <v>1746</v>
      </c>
      <c r="B726" s="112" t="s">
        <v>864</v>
      </c>
      <c r="C726" s="111" t="s">
        <v>534</v>
      </c>
      <c r="D726" s="111" t="s">
        <v>1023</v>
      </c>
      <c r="E726" s="111"/>
      <c r="F726" s="113">
        <v>604.2</v>
      </c>
    </row>
    <row r="727" spans="1:6" ht="22.5">
      <c r="A727" s="111" t="s">
        <v>1747</v>
      </c>
      <c r="B727" s="112" t="s">
        <v>1041</v>
      </c>
      <c r="C727" s="111" t="s">
        <v>534</v>
      </c>
      <c r="D727" s="111" t="s">
        <v>1024</v>
      </c>
      <c r="E727" s="111"/>
      <c r="F727" s="113">
        <v>604.2</v>
      </c>
    </row>
    <row r="728" spans="1:6" ht="11.25" customHeight="1">
      <c r="A728" s="111" t="s">
        <v>1748</v>
      </c>
      <c r="B728" s="112" t="s">
        <v>906</v>
      </c>
      <c r="C728" s="111" t="s">
        <v>534</v>
      </c>
      <c r="D728" s="111" t="s">
        <v>1024</v>
      </c>
      <c r="E728" s="111" t="s">
        <v>925</v>
      </c>
      <c r="F728" s="113">
        <v>604.2</v>
      </c>
    </row>
    <row r="729" spans="1:6" ht="12.75" customHeight="1">
      <c r="A729" s="114" t="s">
        <v>1749</v>
      </c>
      <c r="B729" s="115" t="s">
        <v>994</v>
      </c>
      <c r="C729" s="114" t="s">
        <v>534</v>
      </c>
      <c r="D729" s="114" t="s">
        <v>1024</v>
      </c>
      <c r="E729" s="114" t="s">
        <v>991</v>
      </c>
      <c r="F729" s="116">
        <v>604.2</v>
      </c>
    </row>
    <row r="730" spans="1:6" ht="56.25">
      <c r="A730" s="111" t="s">
        <v>1750</v>
      </c>
      <c r="B730" s="117" t="s">
        <v>1085</v>
      </c>
      <c r="C730" s="111" t="s">
        <v>1086</v>
      </c>
      <c r="D730" s="111"/>
      <c r="E730" s="111"/>
      <c r="F730" s="113">
        <v>673.8</v>
      </c>
    </row>
    <row r="731" spans="1:6" ht="12" customHeight="1">
      <c r="A731" s="111" t="s">
        <v>1751</v>
      </c>
      <c r="B731" s="112" t="s">
        <v>865</v>
      </c>
      <c r="C731" s="111" t="s">
        <v>1086</v>
      </c>
      <c r="D731" s="111" t="s">
        <v>2</v>
      </c>
      <c r="E731" s="111"/>
      <c r="F731" s="113">
        <v>673.8</v>
      </c>
    </row>
    <row r="732" spans="1:6" ht="12" customHeight="1">
      <c r="A732" s="111" t="s">
        <v>1752</v>
      </c>
      <c r="B732" s="112" t="s">
        <v>3</v>
      </c>
      <c r="C732" s="111" t="s">
        <v>1086</v>
      </c>
      <c r="D732" s="111" t="s">
        <v>4</v>
      </c>
      <c r="E732" s="111"/>
      <c r="F732" s="113">
        <v>673.8</v>
      </c>
    </row>
    <row r="733" spans="1:6" ht="12.75" customHeight="1">
      <c r="A733" s="111" t="s">
        <v>1753</v>
      </c>
      <c r="B733" s="112" t="s">
        <v>205</v>
      </c>
      <c r="C733" s="111" t="s">
        <v>1086</v>
      </c>
      <c r="D733" s="111" t="s">
        <v>4</v>
      </c>
      <c r="E733" s="111" t="s">
        <v>952</v>
      </c>
      <c r="F733" s="113">
        <v>673.8</v>
      </c>
    </row>
    <row r="734" spans="1:6" ht="12" customHeight="1">
      <c r="A734" s="114" t="s">
        <v>1754</v>
      </c>
      <c r="B734" s="115" t="s">
        <v>957</v>
      </c>
      <c r="C734" s="114" t="s">
        <v>1086</v>
      </c>
      <c r="D734" s="114" t="s">
        <v>4</v>
      </c>
      <c r="E734" s="114" t="s">
        <v>958</v>
      </c>
      <c r="F734" s="116">
        <v>673.8</v>
      </c>
    </row>
    <row r="735" spans="1:6" ht="45">
      <c r="A735" s="111" t="s">
        <v>1755</v>
      </c>
      <c r="B735" s="117" t="s">
        <v>1087</v>
      </c>
      <c r="C735" s="111" t="s">
        <v>1088</v>
      </c>
      <c r="D735" s="111"/>
      <c r="E735" s="111"/>
      <c r="F735" s="113">
        <v>6064.5</v>
      </c>
    </row>
    <row r="736" spans="1:6" ht="12.75" customHeight="1">
      <c r="A736" s="111" t="s">
        <v>1756</v>
      </c>
      <c r="B736" s="112" t="s">
        <v>865</v>
      </c>
      <c r="C736" s="111" t="s">
        <v>1088</v>
      </c>
      <c r="D736" s="111" t="s">
        <v>2</v>
      </c>
      <c r="E736" s="111"/>
      <c r="F736" s="113">
        <v>6064.5</v>
      </c>
    </row>
    <row r="737" spans="1:6" ht="13.5" customHeight="1">
      <c r="A737" s="111" t="s">
        <v>1757</v>
      </c>
      <c r="B737" s="112" t="s">
        <v>3</v>
      </c>
      <c r="C737" s="111" t="s">
        <v>1088</v>
      </c>
      <c r="D737" s="111" t="s">
        <v>4</v>
      </c>
      <c r="E737" s="111"/>
      <c r="F737" s="113">
        <v>6064.5</v>
      </c>
    </row>
    <row r="738" spans="1:6" ht="12.75" customHeight="1">
      <c r="A738" s="111" t="s">
        <v>1758</v>
      </c>
      <c r="B738" s="112" t="s">
        <v>205</v>
      </c>
      <c r="C738" s="111" t="s">
        <v>1088</v>
      </c>
      <c r="D738" s="111" t="s">
        <v>4</v>
      </c>
      <c r="E738" s="111" t="s">
        <v>952</v>
      </c>
      <c r="F738" s="113">
        <v>6064.5</v>
      </c>
    </row>
    <row r="739" spans="1:6" ht="12.75" customHeight="1">
      <c r="A739" s="114" t="s">
        <v>1759</v>
      </c>
      <c r="B739" s="115" t="s">
        <v>957</v>
      </c>
      <c r="C739" s="114" t="s">
        <v>1088</v>
      </c>
      <c r="D739" s="114" t="s">
        <v>4</v>
      </c>
      <c r="E739" s="114" t="s">
        <v>958</v>
      </c>
      <c r="F739" s="116">
        <v>6064.5</v>
      </c>
    </row>
    <row r="740" spans="1:6" ht="22.5">
      <c r="A740" s="111" t="s">
        <v>1760</v>
      </c>
      <c r="B740" s="112" t="s">
        <v>253</v>
      </c>
      <c r="C740" s="111" t="s">
        <v>522</v>
      </c>
      <c r="D740" s="111"/>
      <c r="E740" s="111"/>
      <c r="F740" s="113">
        <v>3560</v>
      </c>
    </row>
    <row r="741" spans="1:6" ht="45">
      <c r="A741" s="111" t="s">
        <v>1761</v>
      </c>
      <c r="B741" s="117" t="s">
        <v>523</v>
      </c>
      <c r="C741" s="111" t="s">
        <v>524</v>
      </c>
      <c r="D741" s="111"/>
      <c r="E741" s="111"/>
      <c r="F741" s="113">
        <v>3560</v>
      </c>
    </row>
    <row r="742" spans="1:6" ht="33.75">
      <c r="A742" s="111" t="s">
        <v>1762</v>
      </c>
      <c r="B742" s="112" t="s">
        <v>239</v>
      </c>
      <c r="C742" s="111" t="s">
        <v>524</v>
      </c>
      <c r="D742" s="111" t="s">
        <v>240</v>
      </c>
      <c r="E742" s="111"/>
      <c r="F742" s="113">
        <v>2544.3</v>
      </c>
    </row>
    <row r="743" spans="1:6" ht="11.25" customHeight="1">
      <c r="A743" s="111" t="s">
        <v>1763</v>
      </c>
      <c r="B743" s="112" t="s">
        <v>1022</v>
      </c>
      <c r="C743" s="111" t="s">
        <v>524</v>
      </c>
      <c r="D743" s="111" t="s">
        <v>982</v>
      </c>
      <c r="E743" s="111"/>
      <c r="F743" s="113">
        <v>2544.3</v>
      </c>
    </row>
    <row r="744" spans="1:6" ht="14.25" customHeight="1">
      <c r="A744" s="111" t="s">
        <v>1764</v>
      </c>
      <c r="B744" s="112" t="s">
        <v>906</v>
      </c>
      <c r="C744" s="111" t="s">
        <v>524</v>
      </c>
      <c r="D744" s="111" t="s">
        <v>982</v>
      </c>
      <c r="E744" s="111" t="s">
        <v>925</v>
      </c>
      <c r="F744" s="113">
        <v>2544.3</v>
      </c>
    </row>
    <row r="745" spans="1:6" ht="12.75" customHeight="1">
      <c r="A745" s="114" t="s">
        <v>1765</v>
      </c>
      <c r="B745" s="115" t="s">
        <v>926</v>
      </c>
      <c r="C745" s="114" t="s">
        <v>524</v>
      </c>
      <c r="D745" s="114" t="s">
        <v>982</v>
      </c>
      <c r="E745" s="114" t="s">
        <v>927</v>
      </c>
      <c r="F745" s="116">
        <v>2544.3</v>
      </c>
    </row>
    <row r="746" spans="1:6" ht="22.5">
      <c r="A746" s="111" t="s">
        <v>1766</v>
      </c>
      <c r="B746" s="112" t="s">
        <v>864</v>
      </c>
      <c r="C746" s="111" t="s">
        <v>524</v>
      </c>
      <c r="D746" s="111" t="s">
        <v>1023</v>
      </c>
      <c r="E746" s="111"/>
      <c r="F746" s="113">
        <v>999.7</v>
      </c>
    </row>
    <row r="747" spans="1:6" ht="22.5">
      <c r="A747" s="111" t="s">
        <v>1767</v>
      </c>
      <c r="B747" s="112" t="s">
        <v>1041</v>
      </c>
      <c r="C747" s="111" t="s">
        <v>524</v>
      </c>
      <c r="D747" s="111" t="s">
        <v>1024</v>
      </c>
      <c r="E747" s="111"/>
      <c r="F747" s="113">
        <v>999.7</v>
      </c>
    </row>
    <row r="748" spans="1:6" ht="15" customHeight="1">
      <c r="A748" s="111" t="s">
        <v>429</v>
      </c>
      <c r="B748" s="112" t="s">
        <v>906</v>
      </c>
      <c r="C748" s="111" t="s">
        <v>524</v>
      </c>
      <c r="D748" s="111" t="s">
        <v>1024</v>
      </c>
      <c r="E748" s="111" t="s">
        <v>925</v>
      </c>
      <c r="F748" s="113">
        <v>999.7</v>
      </c>
    </row>
    <row r="749" spans="1:6" ht="13.5" customHeight="1">
      <c r="A749" s="114" t="s">
        <v>1768</v>
      </c>
      <c r="B749" s="115" t="s">
        <v>926</v>
      </c>
      <c r="C749" s="114" t="s">
        <v>524</v>
      </c>
      <c r="D749" s="114" t="s">
        <v>1024</v>
      </c>
      <c r="E749" s="114" t="s">
        <v>927</v>
      </c>
      <c r="F749" s="116">
        <v>999.7</v>
      </c>
    </row>
    <row r="750" spans="1:6" ht="12" customHeight="1">
      <c r="A750" s="111" t="s">
        <v>1769</v>
      </c>
      <c r="B750" s="112" t="s">
        <v>399</v>
      </c>
      <c r="C750" s="111" t="s">
        <v>524</v>
      </c>
      <c r="D750" s="111" t="s">
        <v>400</v>
      </c>
      <c r="E750" s="111"/>
      <c r="F750" s="113">
        <v>16</v>
      </c>
    </row>
    <row r="751" spans="1:6" ht="12.75" customHeight="1">
      <c r="A751" s="111" t="s">
        <v>1770</v>
      </c>
      <c r="B751" s="112" t="s">
        <v>273</v>
      </c>
      <c r="C751" s="111" t="s">
        <v>524</v>
      </c>
      <c r="D751" s="111" t="s">
        <v>274</v>
      </c>
      <c r="E751" s="111"/>
      <c r="F751" s="113">
        <v>16</v>
      </c>
    </row>
    <row r="752" spans="1:6" ht="12" customHeight="1">
      <c r="A752" s="111" t="s">
        <v>1771</v>
      </c>
      <c r="B752" s="112" t="s">
        <v>906</v>
      </c>
      <c r="C752" s="111" t="s">
        <v>524</v>
      </c>
      <c r="D752" s="111" t="s">
        <v>274</v>
      </c>
      <c r="E752" s="111" t="s">
        <v>925</v>
      </c>
      <c r="F752" s="113">
        <v>16</v>
      </c>
    </row>
    <row r="753" spans="1:6" ht="14.25" customHeight="1">
      <c r="A753" s="114" t="s">
        <v>1772</v>
      </c>
      <c r="B753" s="115" t="s">
        <v>926</v>
      </c>
      <c r="C753" s="114" t="s">
        <v>524</v>
      </c>
      <c r="D753" s="114" t="s">
        <v>274</v>
      </c>
      <c r="E753" s="114" t="s">
        <v>927</v>
      </c>
      <c r="F753" s="116">
        <v>16</v>
      </c>
    </row>
    <row r="754" spans="1:6" ht="22.5">
      <c r="A754" s="111" t="s">
        <v>1773</v>
      </c>
      <c r="B754" s="112" t="s">
        <v>1039</v>
      </c>
      <c r="C754" s="111" t="s">
        <v>535</v>
      </c>
      <c r="D754" s="111"/>
      <c r="E754" s="111"/>
      <c r="F754" s="113">
        <v>33</v>
      </c>
    </row>
    <row r="755" spans="1:6" ht="22.5">
      <c r="A755" s="111" t="s">
        <v>1774</v>
      </c>
      <c r="B755" s="112" t="s">
        <v>1040</v>
      </c>
      <c r="C755" s="111" t="s">
        <v>536</v>
      </c>
      <c r="D755" s="111"/>
      <c r="E755" s="111"/>
      <c r="F755" s="113">
        <v>33</v>
      </c>
    </row>
    <row r="756" spans="1:6" ht="56.25">
      <c r="A756" s="111" t="s">
        <v>1775</v>
      </c>
      <c r="B756" s="117" t="s">
        <v>373</v>
      </c>
      <c r="C756" s="111" t="s">
        <v>374</v>
      </c>
      <c r="D756" s="111"/>
      <c r="E756" s="111"/>
      <c r="F756" s="113">
        <v>33</v>
      </c>
    </row>
    <row r="757" spans="1:6" ht="22.5">
      <c r="A757" s="111" t="s">
        <v>1776</v>
      </c>
      <c r="B757" s="112" t="s">
        <v>864</v>
      </c>
      <c r="C757" s="111" t="s">
        <v>374</v>
      </c>
      <c r="D757" s="111" t="s">
        <v>1023</v>
      </c>
      <c r="E757" s="111"/>
      <c r="F757" s="113">
        <v>33</v>
      </c>
    </row>
    <row r="758" spans="1:6" ht="22.5">
      <c r="A758" s="111" t="s">
        <v>1777</v>
      </c>
      <c r="B758" s="112" t="s">
        <v>1041</v>
      </c>
      <c r="C758" s="111" t="s">
        <v>374</v>
      </c>
      <c r="D758" s="111" t="s">
        <v>1024</v>
      </c>
      <c r="E758" s="111"/>
      <c r="F758" s="113">
        <v>33</v>
      </c>
    </row>
    <row r="759" spans="1:6" ht="17.25" customHeight="1">
      <c r="A759" s="111" t="s">
        <v>1778</v>
      </c>
      <c r="B759" s="112" t="s">
        <v>435</v>
      </c>
      <c r="C759" s="111" t="s">
        <v>374</v>
      </c>
      <c r="D759" s="111" t="s">
        <v>1024</v>
      </c>
      <c r="E759" s="111" t="s">
        <v>930</v>
      </c>
      <c r="F759" s="113">
        <v>33</v>
      </c>
    </row>
    <row r="760" spans="1:6" ht="14.25" customHeight="1">
      <c r="A760" s="114" t="s">
        <v>1779</v>
      </c>
      <c r="B760" s="115" t="s">
        <v>995</v>
      </c>
      <c r="C760" s="114" t="s">
        <v>374</v>
      </c>
      <c r="D760" s="114" t="s">
        <v>1024</v>
      </c>
      <c r="E760" s="114" t="s">
        <v>996</v>
      </c>
      <c r="F760" s="116">
        <v>33</v>
      </c>
    </row>
    <row r="761" spans="1:6" ht="12" customHeight="1">
      <c r="A761" s="111" t="s">
        <v>1780</v>
      </c>
      <c r="B761" s="112" t="s">
        <v>218</v>
      </c>
      <c r="C761" s="111" t="s">
        <v>39</v>
      </c>
      <c r="D761" s="111"/>
      <c r="E761" s="111"/>
      <c r="F761" s="113">
        <v>120236.1</v>
      </c>
    </row>
    <row r="762" spans="1:6" ht="33.75">
      <c r="A762" s="111" t="s">
        <v>1781</v>
      </c>
      <c r="B762" s="112" t="s">
        <v>430</v>
      </c>
      <c r="C762" s="111" t="s">
        <v>842</v>
      </c>
      <c r="D762" s="111"/>
      <c r="E762" s="111"/>
      <c r="F762" s="113">
        <v>113736</v>
      </c>
    </row>
    <row r="763" spans="1:6" ht="56.25">
      <c r="A763" s="111" t="s">
        <v>1782</v>
      </c>
      <c r="B763" s="117" t="s">
        <v>431</v>
      </c>
      <c r="C763" s="111" t="s">
        <v>843</v>
      </c>
      <c r="D763" s="111"/>
      <c r="E763" s="111"/>
      <c r="F763" s="113">
        <v>18037.3</v>
      </c>
    </row>
    <row r="764" spans="1:6" ht="15" customHeight="1">
      <c r="A764" s="111" t="s">
        <v>1783</v>
      </c>
      <c r="B764" s="112" t="s">
        <v>438</v>
      </c>
      <c r="C764" s="111" t="s">
        <v>843</v>
      </c>
      <c r="D764" s="111" t="s">
        <v>574</v>
      </c>
      <c r="E764" s="111"/>
      <c r="F764" s="113">
        <v>18037.3</v>
      </c>
    </row>
    <row r="765" spans="1:6" ht="14.25" customHeight="1">
      <c r="A765" s="111" t="s">
        <v>1784</v>
      </c>
      <c r="B765" s="112" t="s">
        <v>899</v>
      </c>
      <c r="C765" s="111" t="s">
        <v>843</v>
      </c>
      <c r="D765" s="111" t="s">
        <v>432</v>
      </c>
      <c r="E765" s="111"/>
      <c r="F765" s="113">
        <v>18037.3</v>
      </c>
    </row>
    <row r="766" spans="1:6" ht="22.5">
      <c r="A766" s="111" t="s">
        <v>1785</v>
      </c>
      <c r="B766" s="112" t="s">
        <v>363</v>
      </c>
      <c r="C766" s="111" t="s">
        <v>843</v>
      </c>
      <c r="D766" s="111" t="s">
        <v>432</v>
      </c>
      <c r="E766" s="111" t="s">
        <v>1015</v>
      </c>
      <c r="F766" s="113">
        <v>18037.3</v>
      </c>
    </row>
    <row r="767" spans="1:6" ht="22.5">
      <c r="A767" s="114" t="s">
        <v>1786</v>
      </c>
      <c r="B767" s="115" t="s">
        <v>364</v>
      </c>
      <c r="C767" s="114" t="s">
        <v>843</v>
      </c>
      <c r="D767" s="114" t="s">
        <v>432</v>
      </c>
      <c r="E767" s="114" t="s">
        <v>565</v>
      </c>
      <c r="F767" s="116">
        <v>18037.3</v>
      </c>
    </row>
    <row r="768" spans="1:6" ht="56.25">
      <c r="A768" s="111" t="s">
        <v>1787</v>
      </c>
      <c r="B768" s="117" t="s">
        <v>433</v>
      </c>
      <c r="C768" s="111" t="s">
        <v>844</v>
      </c>
      <c r="D768" s="111"/>
      <c r="E768" s="111"/>
      <c r="F768" s="113">
        <v>52215.4</v>
      </c>
    </row>
    <row r="769" spans="1:6" ht="16.5" customHeight="1">
      <c r="A769" s="111" t="s">
        <v>1788</v>
      </c>
      <c r="B769" s="112" t="s">
        <v>438</v>
      </c>
      <c r="C769" s="111" t="s">
        <v>844</v>
      </c>
      <c r="D769" s="111" t="s">
        <v>574</v>
      </c>
      <c r="E769" s="111"/>
      <c r="F769" s="113">
        <v>52215.4</v>
      </c>
    </row>
    <row r="770" spans="1:6" ht="17.25" customHeight="1">
      <c r="A770" s="111" t="s">
        <v>1789</v>
      </c>
      <c r="B770" s="112" t="s">
        <v>899</v>
      </c>
      <c r="C770" s="111" t="s">
        <v>844</v>
      </c>
      <c r="D770" s="111" t="s">
        <v>432</v>
      </c>
      <c r="E770" s="111"/>
      <c r="F770" s="113">
        <v>52215.4</v>
      </c>
    </row>
    <row r="771" spans="1:6" ht="22.5">
      <c r="A771" s="111" t="s">
        <v>1790</v>
      </c>
      <c r="B771" s="112" t="s">
        <v>363</v>
      </c>
      <c r="C771" s="111" t="s">
        <v>844</v>
      </c>
      <c r="D771" s="111" t="s">
        <v>432</v>
      </c>
      <c r="E771" s="111" t="s">
        <v>1015</v>
      </c>
      <c r="F771" s="113">
        <v>52215.4</v>
      </c>
    </row>
    <row r="772" spans="1:6" ht="22.5">
      <c r="A772" s="114" t="s">
        <v>1791</v>
      </c>
      <c r="B772" s="115" t="s">
        <v>364</v>
      </c>
      <c r="C772" s="114" t="s">
        <v>844</v>
      </c>
      <c r="D772" s="114" t="s">
        <v>432</v>
      </c>
      <c r="E772" s="114" t="s">
        <v>565</v>
      </c>
      <c r="F772" s="116">
        <v>52215.4</v>
      </c>
    </row>
    <row r="773" spans="1:6" ht="56.25">
      <c r="A773" s="111" t="s">
        <v>1792</v>
      </c>
      <c r="B773" s="117" t="s">
        <v>845</v>
      </c>
      <c r="C773" s="111" t="s">
        <v>846</v>
      </c>
      <c r="D773" s="111"/>
      <c r="E773" s="111"/>
      <c r="F773" s="113">
        <v>43483.3</v>
      </c>
    </row>
    <row r="774" spans="1:6" ht="15.75" customHeight="1">
      <c r="A774" s="111" t="s">
        <v>1793</v>
      </c>
      <c r="B774" s="112" t="s">
        <v>438</v>
      </c>
      <c r="C774" s="111" t="s">
        <v>846</v>
      </c>
      <c r="D774" s="111" t="s">
        <v>574</v>
      </c>
      <c r="E774" s="111"/>
      <c r="F774" s="113">
        <v>43483.3</v>
      </c>
    </row>
    <row r="775" spans="1:6" ht="13.5" customHeight="1">
      <c r="A775" s="111" t="s">
        <v>1794</v>
      </c>
      <c r="B775" s="112" t="s">
        <v>998</v>
      </c>
      <c r="C775" s="111" t="s">
        <v>846</v>
      </c>
      <c r="D775" s="111" t="s">
        <v>439</v>
      </c>
      <c r="E775" s="111"/>
      <c r="F775" s="113">
        <v>43483.3</v>
      </c>
    </row>
    <row r="776" spans="1:6" ht="22.5">
      <c r="A776" s="111" t="s">
        <v>1795</v>
      </c>
      <c r="B776" s="112" t="s">
        <v>363</v>
      </c>
      <c r="C776" s="111" t="s">
        <v>846</v>
      </c>
      <c r="D776" s="111" t="s">
        <v>439</v>
      </c>
      <c r="E776" s="111" t="s">
        <v>1015</v>
      </c>
      <c r="F776" s="113">
        <v>43483.3</v>
      </c>
    </row>
    <row r="777" spans="1:6" ht="22.5">
      <c r="A777" s="114" t="s">
        <v>1796</v>
      </c>
      <c r="B777" s="115" t="s">
        <v>365</v>
      </c>
      <c r="C777" s="114" t="s">
        <v>846</v>
      </c>
      <c r="D777" s="114" t="s">
        <v>439</v>
      </c>
      <c r="E777" s="114" t="s">
        <v>450</v>
      </c>
      <c r="F777" s="116">
        <v>43483.3</v>
      </c>
    </row>
    <row r="778" spans="1:6" ht="22.5">
      <c r="A778" s="111" t="s">
        <v>1797</v>
      </c>
      <c r="B778" s="112" t="s">
        <v>424</v>
      </c>
      <c r="C778" s="111" t="s">
        <v>840</v>
      </c>
      <c r="D778" s="111"/>
      <c r="E778" s="111"/>
      <c r="F778" s="113">
        <v>0.9</v>
      </c>
    </row>
    <row r="779" spans="1:6" ht="33.75">
      <c r="A779" s="111" t="s">
        <v>1798</v>
      </c>
      <c r="B779" s="112" t="s">
        <v>425</v>
      </c>
      <c r="C779" s="111" t="s">
        <v>841</v>
      </c>
      <c r="D779" s="111"/>
      <c r="E779" s="111"/>
      <c r="F779" s="113">
        <v>0.9</v>
      </c>
    </row>
    <row r="780" spans="1:6" ht="15" customHeight="1">
      <c r="A780" s="111" t="s">
        <v>1799</v>
      </c>
      <c r="B780" s="112" t="s">
        <v>426</v>
      </c>
      <c r="C780" s="111" t="s">
        <v>841</v>
      </c>
      <c r="D780" s="111" t="s">
        <v>427</v>
      </c>
      <c r="E780" s="111"/>
      <c r="F780" s="113">
        <v>0.9</v>
      </c>
    </row>
    <row r="781" spans="1:6" ht="22.5">
      <c r="A781" s="111" t="s">
        <v>1800</v>
      </c>
      <c r="B781" s="112" t="s">
        <v>428</v>
      </c>
      <c r="C781" s="111" t="s">
        <v>841</v>
      </c>
      <c r="D781" s="111" t="s">
        <v>429</v>
      </c>
      <c r="E781" s="111"/>
      <c r="F781" s="113">
        <v>0.9</v>
      </c>
    </row>
    <row r="782" spans="1:6" ht="15.75" customHeight="1">
      <c r="A782" s="111" t="s">
        <v>1801</v>
      </c>
      <c r="B782" s="112" t="s">
        <v>361</v>
      </c>
      <c r="C782" s="111" t="s">
        <v>841</v>
      </c>
      <c r="D782" s="111" t="s">
        <v>429</v>
      </c>
      <c r="E782" s="111" t="s">
        <v>1013</v>
      </c>
      <c r="F782" s="113">
        <v>0.9</v>
      </c>
    </row>
    <row r="783" spans="1:6" ht="22.5">
      <c r="A783" s="114" t="s">
        <v>1802</v>
      </c>
      <c r="B783" s="115" t="s">
        <v>362</v>
      </c>
      <c r="C783" s="114" t="s">
        <v>841</v>
      </c>
      <c r="D783" s="114" t="s">
        <v>429</v>
      </c>
      <c r="E783" s="114" t="s">
        <v>1014</v>
      </c>
      <c r="F783" s="116">
        <v>0.9</v>
      </c>
    </row>
    <row r="784" spans="1:6" ht="22.5">
      <c r="A784" s="111" t="s">
        <v>1803</v>
      </c>
      <c r="B784" s="112" t="s">
        <v>219</v>
      </c>
      <c r="C784" s="111" t="s">
        <v>40</v>
      </c>
      <c r="D784" s="111"/>
      <c r="E784" s="111"/>
      <c r="F784" s="113">
        <v>6499.2</v>
      </c>
    </row>
    <row r="785" spans="1:6" ht="45">
      <c r="A785" s="111" t="s">
        <v>1804</v>
      </c>
      <c r="B785" s="112" t="s">
        <v>220</v>
      </c>
      <c r="C785" s="111" t="s">
        <v>41</v>
      </c>
      <c r="D785" s="111"/>
      <c r="E785" s="111"/>
      <c r="F785" s="113">
        <v>6499.2</v>
      </c>
    </row>
    <row r="786" spans="1:6" ht="33.75">
      <c r="A786" s="111" t="s">
        <v>1805</v>
      </c>
      <c r="B786" s="112" t="s">
        <v>239</v>
      </c>
      <c r="C786" s="111" t="s">
        <v>41</v>
      </c>
      <c r="D786" s="111" t="s">
        <v>240</v>
      </c>
      <c r="E786" s="111"/>
      <c r="F786" s="113">
        <v>5464.4</v>
      </c>
    </row>
    <row r="787" spans="1:6" ht="12.75" customHeight="1">
      <c r="A787" s="111" t="s">
        <v>1806</v>
      </c>
      <c r="B787" s="112" t="s">
        <v>1022</v>
      </c>
      <c r="C787" s="111" t="s">
        <v>41</v>
      </c>
      <c r="D787" s="111" t="s">
        <v>982</v>
      </c>
      <c r="E787" s="111"/>
      <c r="F787" s="113">
        <v>5464.4</v>
      </c>
    </row>
    <row r="788" spans="1:6" ht="22.5">
      <c r="A788" s="111" t="s">
        <v>1807</v>
      </c>
      <c r="B788" s="112" t="s">
        <v>280</v>
      </c>
      <c r="C788" s="111" t="s">
        <v>41</v>
      </c>
      <c r="D788" s="111" t="s">
        <v>982</v>
      </c>
      <c r="E788" s="111" t="s">
        <v>1000</v>
      </c>
      <c r="F788" s="113">
        <v>5464.4</v>
      </c>
    </row>
    <row r="789" spans="1:6" ht="22.5">
      <c r="A789" s="114" t="s">
        <v>607</v>
      </c>
      <c r="B789" s="115" t="s">
        <v>1005</v>
      </c>
      <c r="C789" s="114" t="s">
        <v>41</v>
      </c>
      <c r="D789" s="114" t="s">
        <v>982</v>
      </c>
      <c r="E789" s="114" t="s">
        <v>1006</v>
      </c>
      <c r="F789" s="116">
        <v>5464.4</v>
      </c>
    </row>
    <row r="790" spans="1:6" ht="22.5">
      <c r="A790" s="111" t="s">
        <v>608</v>
      </c>
      <c r="B790" s="112" t="s">
        <v>864</v>
      </c>
      <c r="C790" s="111" t="s">
        <v>41</v>
      </c>
      <c r="D790" s="111" t="s">
        <v>1023</v>
      </c>
      <c r="E790" s="111"/>
      <c r="F790" s="113">
        <v>1034.9</v>
      </c>
    </row>
    <row r="791" spans="1:6" ht="22.5">
      <c r="A791" s="111" t="s">
        <v>609</v>
      </c>
      <c r="B791" s="112" t="s">
        <v>1041</v>
      </c>
      <c r="C791" s="111" t="s">
        <v>41</v>
      </c>
      <c r="D791" s="111" t="s">
        <v>1024</v>
      </c>
      <c r="E791" s="111"/>
      <c r="F791" s="113">
        <v>1034.9</v>
      </c>
    </row>
    <row r="792" spans="1:6" ht="13.5" customHeight="1">
      <c r="A792" s="111" t="s">
        <v>610</v>
      </c>
      <c r="B792" s="112" t="s">
        <v>280</v>
      </c>
      <c r="C792" s="111" t="s">
        <v>41</v>
      </c>
      <c r="D792" s="111" t="s">
        <v>1024</v>
      </c>
      <c r="E792" s="111" t="s">
        <v>1000</v>
      </c>
      <c r="F792" s="113">
        <v>1034.9</v>
      </c>
    </row>
    <row r="793" spans="1:6" ht="22.5">
      <c r="A793" s="114" t="s">
        <v>611</v>
      </c>
      <c r="B793" s="115" t="s">
        <v>1005</v>
      </c>
      <c r="C793" s="114" t="s">
        <v>41</v>
      </c>
      <c r="D793" s="114" t="s">
        <v>1024</v>
      </c>
      <c r="E793" s="114" t="s">
        <v>1006</v>
      </c>
      <c r="F793" s="116">
        <v>1034.9</v>
      </c>
    </row>
    <row r="794" spans="1:6" ht="22.5">
      <c r="A794" s="111" t="s">
        <v>612</v>
      </c>
      <c r="B794" s="112" t="s">
        <v>434</v>
      </c>
      <c r="C794" s="111" t="s">
        <v>537</v>
      </c>
      <c r="D794" s="111"/>
      <c r="E794" s="111"/>
      <c r="F794" s="113">
        <v>120</v>
      </c>
    </row>
    <row r="795" spans="1:6" ht="14.25" customHeight="1">
      <c r="A795" s="111" t="s">
        <v>613</v>
      </c>
      <c r="B795" s="112" t="s">
        <v>241</v>
      </c>
      <c r="C795" s="111" t="s">
        <v>538</v>
      </c>
      <c r="D795" s="111"/>
      <c r="E795" s="111"/>
      <c r="F795" s="113">
        <v>120</v>
      </c>
    </row>
    <row r="796" spans="1:6" ht="33" customHeight="1">
      <c r="A796" s="111" t="s">
        <v>614</v>
      </c>
      <c r="B796" s="112" t="s">
        <v>539</v>
      </c>
      <c r="C796" s="111" t="s">
        <v>540</v>
      </c>
      <c r="D796" s="111"/>
      <c r="E796" s="111"/>
      <c r="F796" s="113">
        <v>120</v>
      </c>
    </row>
    <row r="797" spans="1:6" ht="22.5">
      <c r="A797" s="111" t="s">
        <v>615</v>
      </c>
      <c r="B797" s="112" t="s">
        <v>864</v>
      </c>
      <c r="C797" s="111" t="s">
        <v>540</v>
      </c>
      <c r="D797" s="111" t="s">
        <v>1023</v>
      </c>
      <c r="E797" s="111"/>
      <c r="F797" s="113">
        <v>120</v>
      </c>
    </row>
    <row r="798" spans="1:6" ht="22.5">
      <c r="A798" s="111" t="s">
        <v>616</v>
      </c>
      <c r="B798" s="112" t="s">
        <v>1041</v>
      </c>
      <c r="C798" s="111" t="s">
        <v>540</v>
      </c>
      <c r="D798" s="111" t="s">
        <v>1024</v>
      </c>
      <c r="E798" s="111"/>
      <c r="F798" s="113">
        <v>120</v>
      </c>
    </row>
    <row r="799" spans="1:6" ht="16.5" customHeight="1">
      <c r="A799" s="111" t="s">
        <v>617</v>
      </c>
      <c r="B799" s="112" t="s">
        <v>906</v>
      </c>
      <c r="C799" s="111" t="s">
        <v>540</v>
      </c>
      <c r="D799" s="111" t="s">
        <v>1024</v>
      </c>
      <c r="E799" s="111" t="s">
        <v>925</v>
      </c>
      <c r="F799" s="113">
        <v>120</v>
      </c>
    </row>
    <row r="800" spans="1:6" ht="14.25" customHeight="1">
      <c r="A800" s="114" t="s">
        <v>618</v>
      </c>
      <c r="B800" s="115" t="s">
        <v>994</v>
      </c>
      <c r="C800" s="114" t="s">
        <v>540</v>
      </c>
      <c r="D800" s="114" t="s">
        <v>1024</v>
      </c>
      <c r="E800" s="114" t="s">
        <v>991</v>
      </c>
      <c r="F800" s="116">
        <v>120</v>
      </c>
    </row>
    <row r="801" spans="1:6" ht="16.5" customHeight="1">
      <c r="A801" s="111" t="s">
        <v>619</v>
      </c>
      <c r="B801" s="112" t="s">
        <v>281</v>
      </c>
      <c r="C801" s="111" t="s">
        <v>284</v>
      </c>
      <c r="D801" s="111"/>
      <c r="E801" s="111"/>
      <c r="F801" s="113">
        <v>3242.8</v>
      </c>
    </row>
    <row r="802" spans="1:6" ht="14.25" customHeight="1">
      <c r="A802" s="111" t="s">
        <v>620</v>
      </c>
      <c r="B802" s="112" t="s">
        <v>282</v>
      </c>
      <c r="C802" s="111" t="s">
        <v>285</v>
      </c>
      <c r="D802" s="111"/>
      <c r="E802" s="111"/>
      <c r="F802" s="113">
        <v>3242.8</v>
      </c>
    </row>
    <row r="803" spans="1:6" ht="24" customHeight="1">
      <c r="A803" s="111" t="s">
        <v>621</v>
      </c>
      <c r="B803" s="112" t="s">
        <v>286</v>
      </c>
      <c r="C803" s="111" t="s">
        <v>287</v>
      </c>
      <c r="D803" s="111"/>
      <c r="E803" s="111"/>
      <c r="F803" s="113">
        <v>1416.1</v>
      </c>
    </row>
    <row r="804" spans="1:6" ht="33.75">
      <c r="A804" s="111" t="s">
        <v>622</v>
      </c>
      <c r="B804" s="112" t="s">
        <v>239</v>
      </c>
      <c r="C804" s="111" t="s">
        <v>287</v>
      </c>
      <c r="D804" s="111" t="s">
        <v>240</v>
      </c>
      <c r="E804" s="111"/>
      <c r="F804" s="113">
        <v>1035.8</v>
      </c>
    </row>
    <row r="805" spans="1:6" ht="15.75" customHeight="1">
      <c r="A805" s="111" t="s">
        <v>623</v>
      </c>
      <c r="B805" s="112" t="s">
        <v>1022</v>
      </c>
      <c r="C805" s="111" t="s">
        <v>287</v>
      </c>
      <c r="D805" s="111" t="s">
        <v>982</v>
      </c>
      <c r="E805" s="111"/>
      <c r="F805" s="113">
        <v>1035.8</v>
      </c>
    </row>
    <row r="806" spans="1:6" ht="17.25" customHeight="1">
      <c r="A806" s="111" t="s">
        <v>624</v>
      </c>
      <c r="B806" s="112" t="s">
        <v>280</v>
      </c>
      <c r="C806" s="111" t="s">
        <v>287</v>
      </c>
      <c r="D806" s="111" t="s">
        <v>982</v>
      </c>
      <c r="E806" s="111" t="s">
        <v>1000</v>
      </c>
      <c r="F806" s="113">
        <v>1035.8</v>
      </c>
    </row>
    <row r="807" spans="1:6" ht="22.5">
      <c r="A807" s="114" t="s">
        <v>625</v>
      </c>
      <c r="B807" s="115" t="s">
        <v>1002</v>
      </c>
      <c r="C807" s="114" t="s">
        <v>287</v>
      </c>
      <c r="D807" s="114" t="s">
        <v>982</v>
      </c>
      <c r="E807" s="114" t="s">
        <v>1003</v>
      </c>
      <c r="F807" s="116">
        <v>1035.8</v>
      </c>
    </row>
    <row r="808" spans="1:6" ht="22.5">
      <c r="A808" s="111" t="s">
        <v>626</v>
      </c>
      <c r="B808" s="112" t="s">
        <v>864</v>
      </c>
      <c r="C808" s="111" t="s">
        <v>287</v>
      </c>
      <c r="D808" s="111" t="s">
        <v>1023</v>
      </c>
      <c r="E808" s="111"/>
      <c r="F808" s="113">
        <v>380.4</v>
      </c>
    </row>
    <row r="809" spans="1:6" ht="22.5">
      <c r="A809" s="111" t="s">
        <v>627</v>
      </c>
      <c r="B809" s="112" t="s">
        <v>1041</v>
      </c>
      <c r="C809" s="111" t="s">
        <v>287</v>
      </c>
      <c r="D809" s="111" t="s">
        <v>1024</v>
      </c>
      <c r="E809" s="111"/>
      <c r="F809" s="113">
        <v>380.4</v>
      </c>
    </row>
    <row r="810" spans="1:6" ht="15.75" customHeight="1">
      <c r="A810" s="111" t="s">
        <v>628</v>
      </c>
      <c r="B810" s="112" t="s">
        <v>280</v>
      </c>
      <c r="C810" s="111" t="s">
        <v>287</v>
      </c>
      <c r="D810" s="111" t="s">
        <v>1024</v>
      </c>
      <c r="E810" s="111" t="s">
        <v>1000</v>
      </c>
      <c r="F810" s="113">
        <v>380.4</v>
      </c>
    </row>
    <row r="811" spans="1:6" ht="22.5">
      <c r="A811" s="114" t="s">
        <v>629</v>
      </c>
      <c r="B811" s="115" t="s">
        <v>1002</v>
      </c>
      <c r="C811" s="114" t="s">
        <v>287</v>
      </c>
      <c r="D811" s="114" t="s">
        <v>1024</v>
      </c>
      <c r="E811" s="114" t="s">
        <v>1003</v>
      </c>
      <c r="F811" s="116">
        <v>380.4</v>
      </c>
    </row>
    <row r="812" spans="1:6" ht="22.5">
      <c r="A812" s="111" t="s">
        <v>630</v>
      </c>
      <c r="B812" s="112" t="s">
        <v>1025</v>
      </c>
      <c r="C812" s="111" t="s">
        <v>290</v>
      </c>
      <c r="D812" s="111"/>
      <c r="E812" s="111"/>
      <c r="F812" s="113">
        <v>790.1</v>
      </c>
    </row>
    <row r="813" spans="1:6" ht="33.75">
      <c r="A813" s="111" t="s">
        <v>631</v>
      </c>
      <c r="B813" s="112" t="s">
        <v>239</v>
      </c>
      <c r="C813" s="111" t="s">
        <v>290</v>
      </c>
      <c r="D813" s="111" t="s">
        <v>240</v>
      </c>
      <c r="E813" s="111"/>
      <c r="F813" s="113">
        <v>775.1</v>
      </c>
    </row>
    <row r="814" spans="1:6" ht="13.5" customHeight="1">
      <c r="A814" s="111" t="s">
        <v>632</v>
      </c>
      <c r="B814" s="112" t="s">
        <v>1022</v>
      </c>
      <c r="C814" s="111" t="s">
        <v>290</v>
      </c>
      <c r="D814" s="111" t="s">
        <v>982</v>
      </c>
      <c r="E814" s="111"/>
      <c r="F814" s="113">
        <v>775.1</v>
      </c>
    </row>
    <row r="815" spans="1:6" ht="17.25" customHeight="1">
      <c r="A815" s="111" t="s">
        <v>633</v>
      </c>
      <c r="B815" s="112" t="s">
        <v>280</v>
      </c>
      <c r="C815" s="111" t="s">
        <v>290</v>
      </c>
      <c r="D815" s="111" t="s">
        <v>982</v>
      </c>
      <c r="E815" s="111" t="s">
        <v>1000</v>
      </c>
      <c r="F815" s="113">
        <v>775.1</v>
      </c>
    </row>
    <row r="816" spans="1:6" ht="22.5">
      <c r="A816" s="114" t="s">
        <v>634</v>
      </c>
      <c r="B816" s="115" t="s">
        <v>1005</v>
      </c>
      <c r="C816" s="114" t="s">
        <v>290</v>
      </c>
      <c r="D816" s="114" t="s">
        <v>982</v>
      </c>
      <c r="E816" s="114" t="s">
        <v>1006</v>
      </c>
      <c r="F816" s="116">
        <v>775.1</v>
      </c>
    </row>
    <row r="817" spans="1:6" ht="22.5">
      <c r="A817" s="111" t="s">
        <v>635</v>
      </c>
      <c r="B817" s="112" t="s">
        <v>864</v>
      </c>
      <c r="C817" s="111" t="s">
        <v>290</v>
      </c>
      <c r="D817" s="111" t="s">
        <v>1023</v>
      </c>
      <c r="E817" s="111"/>
      <c r="F817" s="113">
        <v>15</v>
      </c>
    </row>
    <row r="818" spans="1:6" ht="22.5">
      <c r="A818" s="111" t="s">
        <v>1033</v>
      </c>
      <c r="B818" s="112" t="s">
        <v>1041</v>
      </c>
      <c r="C818" s="111" t="s">
        <v>290</v>
      </c>
      <c r="D818" s="111" t="s">
        <v>1024</v>
      </c>
      <c r="E818" s="111"/>
      <c r="F818" s="113">
        <v>15</v>
      </c>
    </row>
    <row r="819" spans="1:6" ht="15" customHeight="1">
      <c r="A819" s="111" t="s">
        <v>636</v>
      </c>
      <c r="B819" s="112" t="s">
        <v>280</v>
      </c>
      <c r="C819" s="111" t="s">
        <v>290</v>
      </c>
      <c r="D819" s="111" t="s">
        <v>1024</v>
      </c>
      <c r="E819" s="111" t="s">
        <v>1000</v>
      </c>
      <c r="F819" s="113">
        <v>15</v>
      </c>
    </row>
    <row r="820" spans="1:6" ht="22.5">
      <c r="A820" s="114" t="s">
        <v>637</v>
      </c>
      <c r="B820" s="115" t="s">
        <v>1005</v>
      </c>
      <c r="C820" s="114" t="s">
        <v>290</v>
      </c>
      <c r="D820" s="114" t="s">
        <v>1024</v>
      </c>
      <c r="E820" s="114" t="s">
        <v>1006</v>
      </c>
      <c r="F820" s="116">
        <v>15</v>
      </c>
    </row>
    <row r="821" spans="1:6" ht="22.5">
      <c r="A821" s="111" t="s">
        <v>638</v>
      </c>
      <c r="B821" s="112" t="s">
        <v>288</v>
      </c>
      <c r="C821" s="111" t="s">
        <v>289</v>
      </c>
      <c r="D821" s="111"/>
      <c r="E821" s="111"/>
      <c r="F821" s="113">
        <v>1036.6</v>
      </c>
    </row>
    <row r="822" spans="1:6" ht="33.75">
      <c r="A822" s="111" t="s">
        <v>639</v>
      </c>
      <c r="B822" s="112" t="s">
        <v>239</v>
      </c>
      <c r="C822" s="111" t="s">
        <v>289</v>
      </c>
      <c r="D822" s="111" t="s">
        <v>240</v>
      </c>
      <c r="E822" s="111"/>
      <c r="F822" s="113">
        <v>1036.6</v>
      </c>
    </row>
    <row r="823" spans="1:6" ht="14.25" customHeight="1">
      <c r="A823" s="111" t="s">
        <v>640</v>
      </c>
      <c r="B823" s="112" t="s">
        <v>1022</v>
      </c>
      <c r="C823" s="111" t="s">
        <v>289</v>
      </c>
      <c r="D823" s="111" t="s">
        <v>982</v>
      </c>
      <c r="E823" s="111"/>
      <c r="F823" s="113">
        <v>1036.6</v>
      </c>
    </row>
    <row r="824" spans="1:6" ht="15" customHeight="1">
      <c r="A824" s="111" t="s">
        <v>641</v>
      </c>
      <c r="B824" s="112" t="s">
        <v>280</v>
      </c>
      <c r="C824" s="111" t="s">
        <v>289</v>
      </c>
      <c r="D824" s="111" t="s">
        <v>982</v>
      </c>
      <c r="E824" s="111" t="s">
        <v>1000</v>
      </c>
      <c r="F824" s="113">
        <v>1036.6</v>
      </c>
    </row>
    <row r="825" spans="1:6" ht="22.5">
      <c r="A825" s="114" t="s">
        <v>642</v>
      </c>
      <c r="B825" s="115" t="s">
        <v>1002</v>
      </c>
      <c r="C825" s="114" t="s">
        <v>289</v>
      </c>
      <c r="D825" s="114" t="s">
        <v>982</v>
      </c>
      <c r="E825" s="114" t="s">
        <v>1003</v>
      </c>
      <c r="F825" s="116">
        <v>1036.6</v>
      </c>
    </row>
    <row r="826" spans="1:6" ht="15" customHeight="1">
      <c r="A826" s="111" t="s">
        <v>643</v>
      </c>
      <c r="B826" s="112" t="s">
        <v>1028</v>
      </c>
      <c r="C826" s="111" t="s">
        <v>291</v>
      </c>
      <c r="D826" s="111"/>
      <c r="E826" s="111"/>
      <c r="F826" s="113">
        <v>87857.7</v>
      </c>
    </row>
    <row r="827" spans="1:6" ht="13.5" customHeight="1">
      <c r="A827" s="111" t="s">
        <v>644</v>
      </c>
      <c r="B827" s="112" t="s">
        <v>1029</v>
      </c>
      <c r="C827" s="111" t="s">
        <v>292</v>
      </c>
      <c r="D827" s="111"/>
      <c r="E827" s="111"/>
      <c r="F827" s="113">
        <v>48236.9</v>
      </c>
    </row>
    <row r="828" spans="1:6" ht="45">
      <c r="A828" s="111" t="s">
        <v>909</v>
      </c>
      <c r="B828" s="112" t="s">
        <v>1057</v>
      </c>
      <c r="C828" s="111" t="s">
        <v>1058</v>
      </c>
      <c r="D828" s="111"/>
      <c r="E828" s="111"/>
      <c r="F828" s="113">
        <v>466.1</v>
      </c>
    </row>
    <row r="829" spans="1:6" ht="33.75">
      <c r="A829" s="111" t="s">
        <v>645</v>
      </c>
      <c r="B829" s="112" t="s">
        <v>239</v>
      </c>
      <c r="C829" s="111" t="s">
        <v>1058</v>
      </c>
      <c r="D829" s="111" t="s">
        <v>240</v>
      </c>
      <c r="E829" s="111"/>
      <c r="F829" s="113">
        <v>466.1</v>
      </c>
    </row>
    <row r="830" spans="1:6" ht="15.75" customHeight="1">
      <c r="A830" s="111" t="s">
        <v>646</v>
      </c>
      <c r="B830" s="112" t="s">
        <v>866</v>
      </c>
      <c r="C830" s="111" t="s">
        <v>1058</v>
      </c>
      <c r="D830" s="111" t="s">
        <v>392</v>
      </c>
      <c r="E830" s="111"/>
      <c r="F830" s="113">
        <v>371.1</v>
      </c>
    </row>
    <row r="831" spans="1:6" ht="15.75" customHeight="1">
      <c r="A831" s="111" t="s">
        <v>647</v>
      </c>
      <c r="B831" s="112" t="s">
        <v>280</v>
      </c>
      <c r="C831" s="111" t="s">
        <v>1058</v>
      </c>
      <c r="D831" s="111" t="s">
        <v>392</v>
      </c>
      <c r="E831" s="111" t="s">
        <v>1000</v>
      </c>
      <c r="F831" s="113">
        <v>371.1</v>
      </c>
    </row>
    <row r="832" spans="1:6" ht="15.75" customHeight="1">
      <c r="A832" s="114" t="s">
        <v>648</v>
      </c>
      <c r="B832" s="115" t="s">
        <v>242</v>
      </c>
      <c r="C832" s="114" t="s">
        <v>1058</v>
      </c>
      <c r="D832" s="114" t="s">
        <v>392</v>
      </c>
      <c r="E832" s="114" t="s">
        <v>993</v>
      </c>
      <c r="F832" s="116">
        <v>371.1</v>
      </c>
    </row>
    <row r="833" spans="1:6" ht="12.75" customHeight="1">
      <c r="A833" s="111" t="s">
        <v>649</v>
      </c>
      <c r="B833" s="112" t="s">
        <v>1022</v>
      </c>
      <c r="C833" s="111" t="s">
        <v>1058</v>
      </c>
      <c r="D833" s="111" t="s">
        <v>982</v>
      </c>
      <c r="E833" s="111"/>
      <c r="F833" s="113">
        <v>95</v>
      </c>
    </row>
    <row r="834" spans="1:6" ht="15.75" customHeight="1">
      <c r="A834" s="111" t="s">
        <v>650</v>
      </c>
      <c r="B834" s="112" t="s">
        <v>280</v>
      </c>
      <c r="C834" s="111" t="s">
        <v>1058</v>
      </c>
      <c r="D834" s="111" t="s">
        <v>982</v>
      </c>
      <c r="E834" s="111" t="s">
        <v>1000</v>
      </c>
      <c r="F834" s="113">
        <v>95</v>
      </c>
    </row>
    <row r="835" spans="1:6" ht="33.75">
      <c r="A835" s="114" t="s">
        <v>651</v>
      </c>
      <c r="B835" s="115" t="s">
        <v>276</v>
      </c>
      <c r="C835" s="114" t="s">
        <v>1058</v>
      </c>
      <c r="D835" s="114" t="s">
        <v>982</v>
      </c>
      <c r="E835" s="114" t="s">
        <v>1004</v>
      </c>
      <c r="F835" s="116">
        <v>95</v>
      </c>
    </row>
    <row r="836" spans="1:6" ht="45">
      <c r="A836" s="111" t="s">
        <v>652</v>
      </c>
      <c r="B836" s="112" t="s">
        <v>380</v>
      </c>
      <c r="C836" s="111" t="s">
        <v>305</v>
      </c>
      <c r="D836" s="111"/>
      <c r="E836" s="111"/>
      <c r="F836" s="113">
        <v>40</v>
      </c>
    </row>
    <row r="837" spans="1:6" ht="33.75">
      <c r="A837" s="111" t="s">
        <v>653</v>
      </c>
      <c r="B837" s="112" t="s">
        <v>239</v>
      </c>
      <c r="C837" s="111" t="s">
        <v>305</v>
      </c>
      <c r="D837" s="111" t="s">
        <v>240</v>
      </c>
      <c r="E837" s="111"/>
      <c r="F837" s="113">
        <v>37.5</v>
      </c>
    </row>
    <row r="838" spans="1:6" ht="13.5" customHeight="1">
      <c r="A838" s="111" t="s">
        <v>654</v>
      </c>
      <c r="B838" s="112" t="s">
        <v>1022</v>
      </c>
      <c r="C838" s="111" t="s">
        <v>305</v>
      </c>
      <c r="D838" s="111" t="s">
        <v>982</v>
      </c>
      <c r="E838" s="111"/>
      <c r="F838" s="113">
        <v>37.5</v>
      </c>
    </row>
    <row r="839" spans="1:6" ht="12.75" customHeight="1">
      <c r="A839" s="111" t="s">
        <v>655</v>
      </c>
      <c r="B839" s="112" t="s">
        <v>280</v>
      </c>
      <c r="C839" s="111" t="s">
        <v>305</v>
      </c>
      <c r="D839" s="111" t="s">
        <v>982</v>
      </c>
      <c r="E839" s="111" t="s">
        <v>1000</v>
      </c>
      <c r="F839" s="113">
        <v>37.5</v>
      </c>
    </row>
    <row r="840" spans="1:6" ht="33.75">
      <c r="A840" s="114" t="s">
        <v>656</v>
      </c>
      <c r="B840" s="115" t="s">
        <v>276</v>
      </c>
      <c r="C840" s="114" t="s">
        <v>305</v>
      </c>
      <c r="D840" s="114" t="s">
        <v>982</v>
      </c>
      <c r="E840" s="114" t="s">
        <v>1004</v>
      </c>
      <c r="F840" s="116">
        <v>37.5</v>
      </c>
    </row>
    <row r="841" spans="1:6" ht="22.5">
      <c r="A841" s="111" t="s">
        <v>657</v>
      </c>
      <c r="B841" s="112" t="s">
        <v>864</v>
      </c>
      <c r="C841" s="111" t="s">
        <v>305</v>
      </c>
      <c r="D841" s="111" t="s">
        <v>1023</v>
      </c>
      <c r="E841" s="111"/>
      <c r="F841" s="113">
        <v>2.5</v>
      </c>
    </row>
    <row r="842" spans="1:6" ht="22.5">
      <c r="A842" s="111" t="s">
        <v>658</v>
      </c>
      <c r="B842" s="112" t="s">
        <v>1041</v>
      </c>
      <c r="C842" s="111" t="s">
        <v>305</v>
      </c>
      <c r="D842" s="111" t="s">
        <v>1024</v>
      </c>
      <c r="E842" s="111"/>
      <c r="F842" s="113">
        <v>2.5</v>
      </c>
    </row>
    <row r="843" spans="1:6" ht="16.5" customHeight="1">
      <c r="A843" s="111" t="s">
        <v>659</v>
      </c>
      <c r="B843" s="112" t="s">
        <v>280</v>
      </c>
      <c r="C843" s="111" t="s">
        <v>305</v>
      </c>
      <c r="D843" s="111" t="s">
        <v>1024</v>
      </c>
      <c r="E843" s="111" t="s">
        <v>1000</v>
      </c>
      <c r="F843" s="113">
        <v>2.5</v>
      </c>
    </row>
    <row r="844" spans="1:6" ht="33.75">
      <c r="A844" s="114" t="s">
        <v>660</v>
      </c>
      <c r="B844" s="115" t="s">
        <v>276</v>
      </c>
      <c r="C844" s="114" t="s">
        <v>305</v>
      </c>
      <c r="D844" s="114" t="s">
        <v>1024</v>
      </c>
      <c r="E844" s="114" t="s">
        <v>1004</v>
      </c>
      <c r="F844" s="116">
        <v>2.5</v>
      </c>
    </row>
    <row r="845" spans="1:6" ht="33.75">
      <c r="A845" s="111" t="s">
        <v>661</v>
      </c>
      <c r="B845" s="112" t="s">
        <v>1030</v>
      </c>
      <c r="C845" s="111" t="s">
        <v>514</v>
      </c>
      <c r="D845" s="111"/>
      <c r="E845" s="111"/>
      <c r="F845" s="113">
        <v>1081.8</v>
      </c>
    </row>
    <row r="846" spans="1:6" ht="33.75">
      <c r="A846" s="111" t="s">
        <v>662</v>
      </c>
      <c r="B846" s="112" t="s">
        <v>239</v>
      </c>
      <c r="C846" s="111" t="s">
        <v>514</v>
      </c>
      <c r="D846" s="111" t="s">
        <v>240</v>
      </c>
      <c r="E846" s="111"/>
      <c r="F846" s="113">
        <v>855.5</v>
      </c>
    </row>
    <row r="847" spans="1:6" ht="15" customHeight="1">
      <c r="A847" s="111" t="s">
        <v>663</v>
      </c>
      <c r="B847" s="112" t="s">
        <v>1022</v>
      </c>
      <c r="C847" s="111" t="s">
        <v>514</v>
      </c>
      <c r="D847" s="111" t="s">
        <v>982</v>
      </c>
      <c r="E847" s="111"/>
      <c r="F847" s="113">
        <v>855.5</v>
      </c>
    </row>
    <row r="848" spans="1:6" ht="12" customHeight="1">
      <c r="A848" s="111" t="s">
        <v>370</v>
      </c>
      <c r="B848" s="112" t="s">
        <v>280</v>
      </c>
      <c r="C848" s="111" t="s">
        <v>514</v>
      </c>
      <c r="D848" s="111" t="s">
        <v>982</v>
      </c>
      <c r="E848" s="111" t="s">
        <v>1000</v>
      </c>
      <c r="F848" s="113">
        <v>855.5</v>
      </c>
    </row>
    <row r="849" spans="1:6" ht="33.75">
      <c r="A849" s="114" t="s">
        <v>664</v>
      </c>
      <c r="B849" s="115" t="s">
        <v>276</v>
      </c>
      <c r="C849" s="114" t="s">
        <v>514</v>
      </c>
      <c r="D849" s="114" t="s">
        <v>982</v>
      </c>
      <c r="E849" s="114" t="s">
        <v>1004</v>
      </c>
      <c r="F849" s="116">
        <v>855.5</v>
      </c>
    </row>
    <row r="850" spans="1:6" ht="22.5">
      <c r="A850" s="111" t="s">
        <v>665</v>
      </c>
      <c r="B850" s="112" t="s">
        <v>864</v>
      </c>
      <c r="C850" s="111" t="s">
        <v>514</v>
      </c>
      <c r="D850" s="111" t="s">
        <v>1023</v>
      </c>
      <c r="E850" s="111"/>
      <c r="F850" s="113">
        <v>226.3</v>
      </c>
    </row>
    <row r="851" spans="1:6" ht="22.5">
      <c r="A851" s="111" t="s">
        <v>666</v>
      </c>
      <c r="B851" s="112" t="s">
        <v>1041</v>
      </c>
      <c r="C851" s="111" t="s">
        <v>514</v>
      </c>
      <c r="D851" s="111" t="s">
        <v>1024</v>
      </c>
      <c r="E851" s="111"/>
      <c r="F851" s="113">
        <v>226.3</v>
      </c>
    </row>
    <row r="852" spans="1:6" ht="11.25" customHeight="1">
      <c r="A852" s="111" t="s">
        <v>667</v>
      </c>
      <c r="B852" s="112" t="s">
        <v>280</v>
      </c>
      <c r="C852" s="111" t="s">
        <v>514</v>
      </c>
      <c r="D852" s="111" t="s">
        <v>1024</v>
      </c>
      <c r="E852" s="111" t="s">
        <v>1000</v>
      </c>
      <c r="F852" s="113">
        <v>226.3</v>
      </c>
    </row>
    <row r="853" spans="1:6" ht="33.75">
      <c r="A853" s="114" t="s">
        <v>668</v>
      </c>
      <c r="B853" s="115" t="s">
        <v>276</v>
      </c>
      <c r="C853" s="114" t="s">
        <v>514</v>
      </c>
      <c r="D853" s="114" t="s">
        <v>1024</v>
      </c>
      <c r="E853" s="114" t="s">
        <v>1004</v>
      </c>
      <c r="F853" s="116">
        <v>226.3</v>
      </c>
    </row>
    <row r="854" spans="1:6" ht="33.75">
      <c r="A854" s="111" t="s">
        <v>669</v>
      </c>
      <c r="B854" s="112" t="s">
        <v>1031</v>
      </c>
      <c r="C854" s="111" t="s">
        <v>515</v>
      </c>
      <c r="D854" s="111"/>
      <c r="E854" s="111"/>
      <c r="F854" s="113">
        <v>467.7</v>
      </c>
    </row>
    <row r="855" spans="1:6" ht="33.75">
      <c r="A855" s="111" t="s">
        <v>670</v>
      </c>
      <c r="B855" s="112" t="s">
        <v>239</v>
      </c>
      <c r="C855" s="111" t="s">
        <v>515</v>
      </c>
      <c r="D855" s="111" t="s">
        <v>240</v>
      </c>
      <c r="E855" s="111"/>
      <c r="F855" s="113">
        <v>417</v>
      </c>
    </row>
    <row r="856" spans="1:6" ht="22.5">
      <c r="A856" s="111" t="s">
        <v>671</v>
      </c>
      <c r="B856" s="112" t="s">
        <v>1022</v>
      </c>
      <c r="C856" s="111" t="s">
        <v>515</v>
      </c>
      <c r="D856" s="111" t="s">
        <v>982</v>
      </c>
      <c r="E856" s="111"/>
      <c r="F856" s="113">
        <v>417</v>
      </c>
    </row>
    <row r="857" spans="1:6" ht="15.75" customHeight="1">
      <c r="A857" s="111" t="s">
        <v>672</v>
      </c>
      <c r="B857" s="112" t="s">
        <v>280</v>
      </c>
      <c r="C857" s="111" t="s">
        <v>515</v>
      </c>
      <c r="D857" s="111" t="s">
        <v>982</v>
      </c>
      <c r="E857" s="111" t="s">
        <v>1000</v>
      </c>
      <c r="F857" s="113">
        <v>417</v>
      </c>
    </row>
    <row r="858" spans="1:6" ht="33.75">
      <c r="A858" s="114" t="s">
        <v>673</v>
      </c>
      <c r="B858" s="115" t="s">
        <v>276</v>
      </c>
      <c r="C858" s="114" t="s">
        <v>515</v>
      </c>
      <c r="D858" s="114" t="s">
        <v>982</v>
      </c>
      <c r="E858" s="114" t="s">
        <v>1004</v>
      </c>
      <c r="F858" s="116">
        <v>417</v>
      </c>
    </row>
    <row r="859" spans="1:6" ht="22.5">
      <c r="A859" s="111" t="s">
        <v>674</v>
      </c>
      <c r="B859" s="112" t="s">
        <v>864</v>
      </c>
      <c r="C859" s="111" t="s">
        <v>515</v>
      </c>
      <c r="D859" s="111" t="s">
        <v>1023</v>
      </c>
      <c r="E859" s="111"/>
      <c r="F859" s="113">
        <v>50.7</v>
      </c>
    </row>
    <row r="860" spans="1:6" ht="22.5">
      <c r="A860" s="111" t="s">
        <v>675</v>
      </c>
      <c r="B860" s="112" t="s">
        <v>1041</v>
      </c>
      <c r="C860" s="111" t="s">
        <v>515</v>
      </c>
      <c r="D860" s="111" t="s">
        <v>1024</v>
      </c>
      <c r="E860" s="111"/>
      <c r="F860" s="113">
        <v>50.7</v>
      </c>
    </row>
    <row r="861" spans="1:6" ht="11.25" customHeight="1">
      <c r="A861" s="111" t="s">
        <v>676</v>
      </c>
      <c r="B861" s="112" t="s">
        <v>280</v>
      </c>
      <c r="C861" s="111" t="s">
        <v>515</v>
      </c>
      <c r="D861" s="111" t="s">
        <v>1024</v>
      </c>
      <c r="E861" s="111" t="s">
        <v>1000</v>
      </c>
      <c r="F861" s="113">
        <v>50.7</v>
      </c>
    </row>
    <row r="862" spans="1:6" ht="33.75">
      <c r="A862" s="114" t="s">
        <v>677</v>
      </c>
      <c r="B862" s="115" t="s">
        <v>276</v>
      </c>
      <c r="C862" s="114" t="s">
        <v>515</v>
      </c>
      <c r="D862" s="114" t="s">
        <v>1024</v>
      </c>
      <c r="E862" s="114" t="s">
        <v>1004</v>
      </c>
      <c r="F862" s="116">
        <v>50.7</v>
      </c>
    </row>
    <row r="863" spans="1:6" ht="33.75">
      <c r="A863" s="111" t="s">
        <v>678</v>
      </c>
      <c r="B863" s="112" t="s">
        <v>368</v>
      </c>
      <c r="C863" s="111" t="s">
        <v>516</v>
      </c>
      <c r="D863" s="111"/>
      <c r="E863" s="111"/>
      <c r="F863" s="113">
        <v>31945</v>
      </c>
    </row>
    <row r="864" spans="1:6" ht="33.75">
      <c r="A864" s="111" t="s">
        <v>679</v>
      </c>
      <c r="B864" s="112" t="s">
        <v>239</v>
      </c>
      <c r="C864" s="111" t="s">
        <v>516</v>
      </c>
      <c r="D864" s="111" t="s">
        <v>240</v>
      </c>
      <c r="E864" s="111"/>
      <c r="F864" s="113">
        <v>22610.9</v>
      </c>
    </row>
    <row r="865" spans="1:6" ht="12.75" customHeight="1">
      <c r="A865" s="111" t="s">
        <v>680</v>
      </c>
      <c r="B865" s="112" t="s">
        <v>1022</v>
      </c>
      <c r="C865" s="111" t="s">
        <v>516</v>
      </c>
      <c r="D865" s="111" t="s">
        <v>982</v>
      </c>
      <c r="E865" s="111"/>
      <c r="F865" s="113">
        <v>22610.9</v>
      </c>
    </row>
    <row r="866" spans="1:6" ht="13.5" customHeight="1">
      <c r="A866" s="111" t="s">
        <v>681</v>
      </c>
      <c r="B866" s="112" t="s">
        <v>280</v>
      </c>
      <c r="C866" s="111" t="s">
        <v>516</v>
      </c>
      <c r="D866" s="111" t="s">
        <v>982</v>
      </c>
      <c r="E866" s="111" t="s">
        <v>1000</v>
      </c>
      <c r="F866" s="113">
        <v>22610.9</v>
      </c>
    </row>
    <row r="867" spans="1:6" ht="33.75">
      <c r="A867" s="114" t="s">
        <v>682</v>
      </c>
      <c r="B867" s="115" t="s">
        <v>276</v>
      </c>
      <c r="C867" s="114" t="s">
        <v>516</v>
      </c>
      <c r="D867" s="114" t="s">
        <v>982</v>
      </c>
      <c r="E867" s="114" t="s">
        <v>1004</v>
      </c>
      <c r="F867" s="116">
        <v>22610.9</v>
      </c>
    </row>
    <row r="868" spans="1:6" ht="22.5">
      <c r="A868" s="111" t="s">
        <v>1035</v>
      </c>
      <c r="B868" s="112" t="s">
        <v>864</v>
      </c>
      <c r="C868" s="111" t="s">
        <v>516</v>
      </c>
      <c r="D868" s="111" t="s">
        <v>1023</v>
      </c>
      <c r="E868" s="111"/>
      <c r="F868" s="113">
        <v>9130.2</v>
      </c>
    </row>
    <row r="869" spans="1:6" ht="22.5">
      <c r="A869" s="111" t="s">
        <v>683</v>
      </c>
      <c r="B869" s="112" t="s">
        <v>1041</v>
      </c>
      <c r="C869" s="111" t="s">
        <v>516</v>
      </c>
      <c r="D869" s="111" t="s">
        <v>1024</v>
      </c>
      <c r="E869" s="111"/>
      <c r="F869" s="113">
        <v>9130.2</v>
      </c>
    </row>
    <row r="870" spans="1:6" ht="14.25" customHeight="1">
      <c r="A870" s="111" t="s">
        <v>684</v>
      </c>
      <c r="B870" s="112" t="s">
        <v>280</v>
      </c>
      <c r="C870" s="111" t="s">
        <v>516</v>
      </c>
      <c r="D870" s="111" t="s">
        <v>1024</v>
      </c>
      <c r="E870" s="111" t="s">
        <v>1000</v>
      </c>
      <c r="F870" s="113">
        <v>9130.2</v>
      </c>
    </row>
    <row r="871" spans="1:6" ht="33.75">
      <c r="A871" s="114" t="s">
        <v>685</v>
      </c>
      <c r="B871" s="115" t="s">
        <v>276</v>
      </c>
      <c r="C871" s="114" t="s">
        <v>516</v>
      </c>
      <c r="D871" s="114" t="s">
        <v>1024</v>
      </c>
      <c r="E871" s="114" t="s">
        <v>1004</v>
      </c>
      <c r="F871" s="116">
        <v>9130.2</v>
      </c>
    </row>
    <row r="872" spans="1:6" ht="14.25" customHeight="1">
      <c r="A872" s="111" t="s">
        <v>686</v>
      </c>
      <c r="B872" s="112" t="s">
        <v>399</v>
      </c>
      <c r="C872" s="111" t="s">
        <v>516</v>
      </c>
      <c r="D872" s="111" t="s">
        <v>400</v>
      </c>
      <c r="E872" s="111"/>
      <c r="F872" s="113">
        <v>7.5</v>
      </c>
    </row>
    <row r="873" spans="1:6" ht="12.75" customHeight="1">
      <c r="A873" s="111" t="s">
        <v>687</v>
      </c>
      <c r="B873" s="112" t="s">
        <v>273</v>
      </c>
      <c r="C873" s="111" t="s">
        <v>516</v>
      </c>
      <c r="D873" s="111" t="s">
        <v>274</v>
      </c>
      <c r="E873" s="111"/>
      <c r="F873" s="113">
        <v>7.5</v>
      </c>
    </row>
    <row r="874" spans="1:6" ht="15" customHeight="1">
      <c r="A874" s="111" t="s">
        <v>688</v>
      </c>
      <c r="B874" s="112" t="s">
        <v>280</v>
      </c>
      <c r="C874" s="111" t="s">
        <v>516</v>
      </c>
      <c r="D874" s="111" t="s">
        <v>274</v>
      </c>
      <c r="E874" s="111" t="s">
        <v>1000</v>
      </c>
      <c r="F874" s="113">
        <v>7.5</v>
      </c>
    </row>
    <row r="875" spans="1:6" ht="33.75">
      <c r="A875" s="114" t="s">
        <v>689</v>
      </c>
      <c r="B875" s="115" t="s">
        <v>276</v>
      </c>
      <c r="C875" s="114" t="s">
        <v>516</v>
      </c>
      <c r="D875" s="114" t="s">
        <v>274</v>
      </c>
      <c r="E875" s="114" t="s">
        <v>1004</v>
      </c>
      <c r="F875" s="116">
        <v>7.5</v>
      </c>
    </row>
    <row r="876" spans="1:6" ht="11.25" customHeight="1">
      <c r="A876" s="111" t="s">
        <v>690</v>
      </c>
      <c r="B876" s="112" t="s">
        <v>1032</v>
      </c>
      <c r="C876" s="111" t="s">
        <v>516</v>
      </c>
      <c r="D876" s="111" t="s">
        <v>1033</v>
      </c>
      <c r="E876" s="111"/>
      <c r="F876" s="113">
        <v>196.4</v>
      </c>
    </row>
    <row r="877" spans="1:6" ht="10.5" customHeight="1">
      <c r="A877" s="111" t="s">
        <v>691</v>
      </c>
      <c r="B877" s="112" t="s">
        <v>1034</v>
      </c>
      <c r="C877" s="111" t="s">
        <v>516</v>
      </c>
      <c r="D877" s="111" t="s">
        <v>1035</v>
      </c>
      <c r="E877" s="111"/>
      <c r="F877" s="113">
        <v>196.4</v>
      </c>
    </row>
    <row r="878" spans="1:6" ht="13.5" customHeight="1">
      <c r="A878" s="111" t="s">
        <v>692</v>
      </c>
      <c r="B878" s="112" t="s">
        <v>280</v>
      </c>
      <c r="C878" s="111" t="s">
        <v>516</v>
      </c>
      <c r="D878" s="111" t="s">
        <v>1035</v>
      </c>
      <c r="E878" s="111" t="s">
        <v>1000</v>
      </c>
      <c r="F878" s="113">
        <v>196.4</v>
      </c>
    </row>
    <row r="879" spans="1:6" ht="33.75">
      <c r="A879" s="114" t="s">
        <v>693</v>
      </c>
      <c r="B879" s="115" t="s">
        <v>276</v>
      </c>
      <c r="C879" s="114" t="s">
        <v>516</v>
      </c>
      <c r="D879" s="114" t="s">
        <v>1035</v>
      </c>
      <c r="E879" s="114" t="s">
        <v>1004</v>
      </c>
      <c r="F879" s="116">
        <v>196.4</v>
      </c>
    </row>
    <row r="880" spans="1:6" ht="22.5">
      <c r="A880" s="111" t="s">
        <v>694</v>
      </c>
      <c r="B880" s="112" t="s">
        <v>903</v>
      </c>
      <c r="C880" s="111" t="s">
        <v>517</v>
      </c>
      <c r="D880" s="111"/>
      <c r="E880" s="111"/>
      <c r="F880" s="113">
        <v>10</v>
      </c>
    </row>
    <row r="881" spans="1:6" ht="13.5" customHeight="1">
      <c r="A881" s="111" t="s">
        <v>695</v>
      </c>
      <c r="B881" s="112" t="s">
        <v>1032</v>
      </c>
      <c r="C881" s="111" t="s">
        <v>517</v>
      </c>
      <c r="D881" s="111" t="s">
        <v>1033</v>
      </c>
      <c r="E881" s="111"/>
      <c r="F881" s="113">
        <v>10</v>
      </c>
    </row>
    <row r="882" spans="1:6" ht="13.5" customHeight="1">
      <c r="A882" s="111" t="s">
        <v>696</v>
      </c>
      <c r="B882" s="112" t="s">
        <v>904</v>
      </c>
      <c r="C882" s="111" t="s">
        <v>517</v>
      </c>
      <c r="D882" s="111" t="s">
        <v>905</v>
      </c>
      <c r="E882" s="111"/>
      <c r="F882" s="113">
        <v>10</v>
      </c>
    </row>
    <row r="883" spans="1:6" ht="14.25" customHeight="1">
      <c r="A883" s="111" t="s">
        <v>697</v>
      </c>
      <c r="B883" s="112" t="s">
        <v>280</v>
      </c>
      <c r="C883" s="111" t="s">
        <v>517</v>
      </c>
      <c r="D883" s="111" t="s">
        <v>905</v>
      </c>
      <c r="E883" s="111" t="s">
        <v>1000</v>
      </c>
      <c r="F883" s="113">
        <v>10</v>
      </c>
    </row>
    <row r="884" spans="1:6" ht="13.5" customHeight="1">
      <c r="A884" s="114" t="s">
        <v>698</v>
      </c>
      <c r="B884" s="115" t="s">
        <v>1007</v>
      </c>
      <c r="C884" s="114" t="s">
        <v>517</v>
      </c>
      <c r="D884" s="114" t="s">
        <v>905</v>
      </c>
      <c r="E884" s="114" t="s">
        <v>992</v>
      </c>
      <c r="F884" s="116">
        <v>10</v>
      </c>
    </row>
    <row r="885" spans="1:6" ht="33.75">
      <c r="A885" s="111" t="s">
        <v>699</v>
      </c>
      <c r="B885" s="112" t="s">
        <v>381</v>
      </c>
      <c r="C885" s="111" t="s">
        <v>519</v>
      </c>
      <c r="D885" s="111"/>
      <c r="E885" s="111"/>
      <c r="F885" s="113">
        <v>177.3</v>
      </c>
    </row>
    <row r="886" spans="1:6" ht="15" customHeight="1">
      <c r="A886" s="111" t="s">
        <v>700</v>
      </c>
      <c r="B886" s="112" t="s">
        <v>1032</v>
      </c>
      <c r="C886" s="111" t="s">
        <v>519</v>
      </c>
      <c r="D886" s="111" t="s">
        <v>1033</v>
      </c>
      <c r="E886" s="111"/>
      <c r="F886" s="113">
        <v>177.3</v>
      </c>
    </row>
    <row r="887" spans="1:6" ht="15" customHeight="1">
      <c r="A887" s="111" t="s">
        <v>701</v>
      </c>
      <c r="B887" s="112" t="s">
        <v>369</v>
      </c>
      <c r="C887" s="111" t="s">
        <v>519</v>
      </c>
      <c r="D887" s="111" t="s">
        <v>370</v>
      </c>
      <c r="E887" s="111"/>
      <c r="F887" s="113">
        <v>177.3</v>
      </c>
    </row>
    <row r="888" spans="1:6" ht="15" customHeight="1">
      <c r="A888" s="111" t="s">
        <v>905</v>
      </c>
      <c r="B888" s="112" t="s">
        <v>280</v>
      </c>
      <c r="C888" s="111" t="s">
        <v>519</v>
      </c>
      <c r="D888" s="111" t="s">
        <v>370</v>
      </c>
      <c r="E888" s="111" t="s">
        <v>1000</v>
      </c>
      <c r="F888" s="113">
        <v>177.3</v>
      </c>
    </row>
    <row r="889" spans="1:6" ht="14.25" customHeight="1">
      <c r="A889" s="114" t="s">
        <v>702</v>
      </c>
      <c r="B889" s="115" t="s">
        <v>242</v>
      </c>
      <c r="C889" s="114" t="s">
        <v>519</v>
      </c>
      <c r="D889" s="114" t="s">
        <v>370</v>
      </c>
      <c r="E889" s="114" t="s">
        <v>993</v>
      </c>
      <c r="F889" s="116">
        <v>177.3</v>
      </c>
    </row>
    <row r="890" spans="1:6" ht="22.5">
      <c r="A890" s="111" t="s">
        <v>703</v>
      </c>
      <c r="B890" s="112" t="s">
        <v>293</v>
      </c>
      <c r="C890" s="111" t="s">
        <v>294</v>
      </c>
      <c r="D890" s="111"/>
      <c r="E890" s="111"/>
      <c r="F890" s="113">
        <v>982.7</v>
      </c>
    </row>
    <row r="891" spans="1:6" ht="33.75">
      <c r="A891" s="111" t="s">
        <v>704</v>
      </c>
      <c r="B891" s="112" t="s">
        <v>239</v>
      </c>
      <c r="C891" s="111" t="s">
        <v>294</v>
      </c>
      <c r="D891" s="111" t="s">
        <v>240</v>
      </c>
      <c r="E891" s="111"/>
      <c r="F891" s="113">
        <v>982.7</v>
      </c>
    </row>
    <row r="892" spans="1:6" ht="14.25" customHeight="1">
      <c r="A892" s="111" t="s">
        <v>705</v>
      </c>
      <c r="B892" s="112" t="s">
        <v>1022</v>
      </c>
      <c r="C892" s="111" t="s">
        <v>294</v>
      </c>
      <c r="D892" s="111" t="s">
        <v>982</v>
      </c>
      <c r="E892" s="111"/>
      <c r="F892" s="113">
        <v>982.7</v>
      </c>
    </row>
    <row r="893" spans="1:6" ht="15" customHeight="1">
      <c r="A893" s="111" t="s">
        <v>706</v>
      </c>
      <c r="B893" s="112" t="s">
        <v>280</v>
      </c>
      <c r="C893" s="111" t="s">
        <v>294</v>
      </c>
      <c r="D893" s="111" t="s">
        <v>982</v>
      </c>
      <c r="E893" s="111" t="s">
        <v>1000</v>
      </c>
      <c r="F893" s="113">
        <v>982.7</v>
      </c>
    </row>
    <row r="894" spans="1:6" ht="22.5">
      <c r="A894" s="114" t="s">
        <v>707</v>
      </c>
      <c r="B894" s="115" t="s">
        <v>1055</v>
      </c>
      <c r="C894" s="114" t="s">
        <v>294</v>
      </c>
      <c r="D894" s="114" t="s">
        <v>982</v>
      </c>
      <c r="E894" s="114" t="s">
        <v>1001</v>
      </c>
      <c r="F894" s="116">
        <v>982.7</v>
      </c>
    </row>
    <row r="895" spans="1:6" ht="22.5">
      <c r="A895" s="111" t="s">
        <v>708</v>
      </c>
      <c r="B895" s="112" t="s">
        <v>1089</v>
      </c>
      <c r="C895" s="111" t="s">
        <v>1090</v>
      </c>
      <c r="D895" s="111"/>
      <c r="E895" s="111"/>
      <c r="F895" s="113">
        <v>766.9</v>
      </c>
    </row>
    <row r="896" spans="1:6" ht="22.5">
      <c r="A896" s="111" t="s">
        <v>709</v>
      </c>
      <c r="B896" s="112" t="s">
        <v>1032</v>
      </c>
      <c r="C896" s="111" t="s">
        <v>1090</v>
      </c>
      <c r="D896" s="111" t="s">
        <v>1033</v>
      </c>
      <c r="E896" s="111"/>
      <c r="F896" s="113">
        <v>766.9</v>
      </c>
    </row>
    <row r="897" spans="1:6" ht="22.5">
      <c r="A897" s="111" t="s">
        <v>710</v>
      </c>
      <c r="B897" s="112" t="s">
        <v>1034</v>
      </c>
      <c r="C897" s="111" t="s">
        <v>1090</v>
      </c>
      <c r="D897" s="111" t="s">
        <v>1035</v>
      </c>
      <c r="E897" s="111"/>
      <c r="F897" s="113">
        <v>766.9</v>
      </c>
    </row>
    <row r="898" spans="1:6" ht="15.75" customHeight="1">
      <c r="A898" s="111" t="s">
        <v>711</v>
      </c>
      <c r="B898" s="112" t="s">
        <v>205</v>
      </c>
      <c r="C898" s="111" t="s">
        <v>1090</v>
      </c>
      <c r="D898" s="111" t="s">
        <v>1035</v>
      </c>
      <c r="E898" s="111" t="s">
        <v>952</v>
      </c>
      <c r="F898" s="113">
        <v>766.9</v>
      </c>
    </row>
    <row r="899" spans="1:6" ht="16.5" customHeight="1">
      <c r="A899" s="114" t="s">
        <v>712</v>
      </c>
      <c r="B899" s="115" t="s">
        <v>957</v>
      </c>
      <c r="C899" s="114" t="s">
        <v>1090</v>
      </c>
      <c r="D899" s="114" t="s">
        <v>1035</v>
      </c>
      <c r="E899" s="114" t="s">
        <v>958</v>
      </c>
      <c r="F899" s="116">
        <v>766.9</v>
      </c>
    </row>
    <row r="900" spans="1:6" ht="22.5">
      <c r="A900" s="111" t="s">
        <v>713</v>
      </c>
      <c r="B900" s="112" t="s">
        <v>1059</v>
      </c>
      <c r="C900" s="111" t="s">
        <v>1060</v>
      </c>
      <c r="D900" s="111"/>
      <c r="E900" s="111"/>
      <c r="F900" s="113">
        <v>6707.6</v>
      </c>
    </row>
    <row r="901" spans="1:6" ht="33.75">
      <c r="A901" s="111" t="s">
        <v>714</v>
      </c>
      <c r="B901" s="112" t="s">
        <v>239</v>
      </c>
      <c r="C901" s="111" t="s">
        <v>1060</v>
      </c>
      <c r="D901" s="111" t="s">
        <v>240</v>
      </c>
      <c r="E901" s="111"/>
      <c r="F901" s="113">
        <v>6707.6</v>
      </c>
    </row>
    <row r="902" spans="1:6" ht="14.25" customHeight="1">
      <c r="A902" s="111" t="s">
        <v>715</v>
      </c>
      <c r="B902" s="112" t="s">
        <v>866</v>
      </c>
      <c r="C902" s="111" t="s">
        <v>1060</v>
      </c>
      <c r="D902" s="111" t="s">
        <v>392</v>
      </c>
      <c r="E902" s="111"/>
      <c r="F902" s="113">
        <v>6707.6</v>
      </c>
    </row>
    <row r="903" spans="1:6" ht="12.75" customHeight="1">
      <c r="A903" s="111" t="s">
        <v>716</v>
      </c>
      <c r="B903" s="112" t="s">
        <v>280</v>
      </c>
      <c r="C903" s="111" t="s">
        <v>1060</v>
      </c>
      <c r="D903" s="111" t="s">
        <v>392</v>
      </c>
      <c r="E903" s="111" t="s">
        <v>1000</v>
      </c>
      <c r="F903" s="113">
        <v>6707.6</v>
      </c>
    </row>
    <row r="904" spans="1:6" ht="14.25" customHeight="1">
      <c r="A904" s="114" t="s">
        <v>717</v>
      </c>
      <c r="B904" s="115" t="s">
        <v>242</v>
      </c>
      <c r="C904" s="114" t="s">
        <v>1060</v>
      </c>
      <c r="D904" s="114" t="s">
        <v>392</v>
      </c>
      <c r="E904" s="114" t="s">
        <v>993</v>
      </c>
      <c r="F904" s="116">
        <v>6707.6</v>
      </c>
    </row>
    <row r="905" spans="1:6" ht="22.5">
      <c r="A905" s="111" t="s">
        <v>718</v>
      </c>
      <c r="B905" s="112" t="s">
        <v>1061</v>
      </c>
      <c r="C905" s="111" t="s">
        <v>1062</v>
      </c>
      <c r="D905" s="111"/>
      <c r="E905" s="111"/>
      <c r="F905" s="113">
        <v>1089.6</v>
      </c>
    </row>
    <row r="906" spans="1:6" ht="33.75">
      <c r="A906" s="111" t="s">
        <v>719</v>
      </c>
      <c r="B906" s="112" t="s">
        <v>239</v>
      </c>
      <c r="C906" s="111" t="s">
        <v>1062</v>
      </c>
      <c r="D906" s="111" t="s">
        <v>240</v>
      </c>
      <c r="E906" s="111"/>
      <c r="F906" s="113">
        <v>1089.6</v>
      </c>
    </row>
    <row r="907" spans="1:6" ht="13.5" customHeight="1">
      <c r="A907" s="111" t="s">
        <v>720</v>
      </c>
      <c r="B907" s="112" t="s">
        <v>866</v>
      </c>
      <c r="C907" s="111" t="s">
        <v>1062</v>
      </c>
      <c r="D907" s="111" t="s">
        <v>392</v>
      </c>
      <c r="E907" s="111"/>
      <c r="F907" s="113">
        <v>1089.6</v>
      </c>
    </row>
    <row r="908" spans="1:6" ht="15.75" customHeight="1">
      <c r="A908" s="111" t="s">
        <v>721</v>
      </c>
      <c r="B908" s="112" t="s">
        <v>280</v>
      </c>
      <c r="C908" s="111" t="s">
        <v>1062</v>
      </c>
      <c r="D908" s="111" t="s">
        <v>392</v>
      </c>
      <c r="E908" s="111" t="s">
        <v>1000</v>
      </c>
      <c r="F908" s="113">
        <v>1089.6</v>
      </c>
    </row>
    <row r="909" spans="1:6" ht="13.5" customHeight="1">
      <c r="A909" s="114" t="s">
        <v>722</v>
      </c>
      <c r="B909" s="115" t="s">
        <v>242</v>
      </c>
      <c r="C909" s="114" t="s">
        <v>1062</v>
      </c>
      <c r="D909" s="114" t="s">
        <v>392</v>
      </c>
      <c r="E909" s="114" t="s">
        <v>993</v>
      </c>
      <c r="F909" s="116">
        <v>1089.6</v>
      </c>
    </row>
    <row r="910" spans="1:6" ht="45">
      <c r="A910" s="111" t="s">
        <v>723</v>
      </c>
      <c r="B910" s="112" t="s">
        <v>1929</v>
      </c>
      <c r="C910" s="111" t="s">
        <v>1930</v>
      </c>
      <c r="D910" s="111"/>
      <c r="E910" s="111"/>
      <c r="F910" s="113">
        <v>4502.3</v>
      </c>
    </row>
    <row r="911" spans="1:6" ht="18" customHeight="1">
      <c r="A911" s="111" t="s">
        <v>724</v>
      </c>
      <c r="B911" s="112" t="s">
        <v>865</v>
      </c>
      <c r="C911" s="111" t="s">
        <v>1930</v>
      </c>
      <c r="D911" s="111" t="s">
        <v>2</v>
      </c>
      <c r="E911" s="111"/>
      <c r="F911" s="113">
        <v>4502.3</v>
      </c>
    </row>
    <row r="912" spans="1:6" ht="22.5">
      <c r="A912" s="111" t="s">
        <v>725</v>
      </c>
      <c r="B912" s="112" t="s">
        <v>3</v>
      </c>
      <c r="C912" s="111" t="s">
        <v>1930</v>
      </c>
      <c r="D912" s="111" t="s">
        <v>4</v>
      </c>
      <c r="E912" s="111"/>
      <c r="F912" s="113">
        <v>4502.3</v>
      </c>
    </row>
    <row r="913" spans="1:6" ht="17.25" customHeight="1">
      <c r="A913" s="111" t="s">
        <v>726</v>
      </c>
      <c r="B913" s="112" t="s">
        <v>205</v>
      </c>
      <c r="C913" s="111" t="s">
        <v>1930</v>
      </c>
      <c r="D913" s="111" t="s">
        <v>4</v>
      </c>
      <c r="E913" s="111" t="s">
        <v>952</v>
      </c>
      <c r="F913" s="113">
        <v>4502.3</v>
      </c>
    </row>
    <row r="914" spans="1:6" ht="14.25" customHeight="1">
      <c r="A914" s="114" t="s">
        <v>727</v>
      </c>
      <c r="B914" s="115" t="s">
        <v>959</v>
      </c>
      <c r="C914" s="114" t="s">
        <v>1930</v>
      </c>
      <c r="D914" s="114" t="s">
        <v>4</v>
      </c>
      <c r="E914" s="114" t="s">
        <v>960</v>
      </c>
      <c r="F914" s="116">
        <v>4502.3</v>
      </c>
    </row>
    <row r="915" spans="1:6" ht="15" customHeight="1">
      <c r="A915" s="111" t="s">
        <v>728</v>
      </c>
      <c r="B915" s="112" t="s">
        <v>420</v>
      </c>
      <c r="C915" s="111" t="s">
        <v>42</v>
      </c>
      <c r="D915" s="111"/>
      <c r="E915" s="111"/>
      <c r="F915" s="113">
        <v>39620.8</v>
      </c>
    </row>
    <row r="916" spans="1:6" ht="45">
      <c r="A916" s="111" t="s">
        <v>729</v>
      </c>
      <c r="B916" s="112" t="s">
        <v>1920</v>
      </c>
      <c r="C916" s="111" t="s">
        <v>1921</v>
      </c>
      <c r="D916" s="111"/>
      <c r="E916" s="111"/>
      <c r="F916" s="113">
        <v>1126.7</v>
      </c>
    </row>
    <row r="917" spans="1:6" ht="14.25" customHeight="1">
      <c r="A917" s="111" t="s">
        <v>730</v>
      </c>
      <c r="B917" s="112" t="s">
        <v>438</v>
      </c>
      <c r="C917" s="111" t="s">
        <v>1921</v>
      </c>
      <c r="D917" s="111" t="s">
        <v>574</v>
      </c>
      <c r="E917" s="111"/>
      <c r="F917" s="113">
        <v>1126.7</v>
      </c>
    </row>
    <row r="918" spans="1:6" ht="15" customHeight="1">
      <c r="A918" s="111" t="s">
        <v>731</v>
      </c>
      <c r="B918" s="112" t="s">
        <v>998</v>
      </c>
      <c r="C918" s="111" t="s">
        <v>1921</v>
      </c>
      <c r="D918" s="111" t="s">
        <v>439</v>
      </c>
      <c r="E918" s="111"/>
      <c r="F918" s="113">
        <v>1126.7</v>
      </c>
    </row>
    <row r="919" spans="1:6" ht="22.5">
      <c r="A919" s="111" t="s">
        <v>732</v>
      </c>
      <c r="B919" s="112" t="s">
        <v>363</v>
      </c>
      <c r="C919" s="111" t="s">
        <v>1921</v>
      </c>
      <c r="D919" s="111" t="s">
        <v>439</v>
      </c>
      <c r="E919" s="111" t="s">
        <v>1015</v>
      </c>
      <c r="F919" s="113">
        <v>1126.7</v>
      </c>
    </row>
    <row r="920" spans="1:6" ht="14.25" customHeight="1">
      <c r="A920" s="114" t="s">
        <v>733</v>
      </c>
      <c r="B920" s="115" t="s">
        <v>365</v>
      </c>
      <c r="C920" s="114" t="s">
        <v>1921</v>
      </c>
      <c r="D920" s="114" t="s">
        <v>439</v>
      </c>
      <c r="E920" s="114" t="s">
        <v>450</v>
      </c>
      <c r="F920" s="116">
        <v>1126.7</v>
      </c>
    </row>
    <row r="921" spans="1:6" ht="45">
      <c r="A921" s="111" t="s">
        <v>734</v>
      </c>
      <c r="B921" s="112" t="s">
        <v>1914</v>
      </c>
      <c r="C921" s="111" t="s">
        <v>1915</v>
      </c>
      <c r="D921" s="111"/>
      <c r="E921" s="111"/>
      <c r="F921" s="113">
        <v>1905.5</v>
      </c>
    </row>
    <row r="922" spans="1:6" ht="17.25" customHeight="1">
      <c r="A922" s="111" t="s">
        <v>735</v>
      </c>
      <c r="B922" s="112" t="s">
        <v>438</v>
      </c>
      <c r="C922" s="111" t="s">
        <v>1915</v>
      </c>
      <c r="D922" s="111" t="s">
        <v>574</v>
      </c>
      <c r="E922" s="111"/>
      <c r="F922" s="113">
        <v>1905.5</v>
      </c>
    </row>
    <row r="923" spans="1:6" ht="18.75" customHeight="1">
      <c r="A923" s="111" t="s">
        <v>736</v>
      </c>
      <c r="B923" s="112" t="s">
        <v>998</v>
      </c>
      <c r="C923" s="111" t="s">
        <v>1915</v>
      </c>
      <c r="D923" s="111" t="s">
        <v>439</v>
      </c>
      <c r="E923" s="111"/>
      <c r="F923" s="113">
        <v>1905.5</v>
      </c>
    </row>
    <row r="924" spans="1:6" ht="15.75" customHeight="1">
      <c r="A924" s="111" t="s">
        <v>737</v>
      </c>
      <c r="B924" s="112" t="s">
        <v>359</v>
      </c>
      <c r="C924" s="111" t="s">
        <v>1915</v>
      </c>
      <c r="D924" s="111" t="s">
        <v>439</v>
      </c>
      <c r="E924" s="111" t="s">
        <v>943</v>
      </c>
      <c r="F924" s="113">
        <v>1905.5</v>
      </c>
    </row>
    <row r="925" spans="1:6" ht="16.5" customHeight="1">
      <c r="A925" s="114" t="s">
        <v>738</v>
      </c>
      <c r="B925" s="115" t="s">
        <v>944</v>
      </c>
      <c r="C925" s="114" t="s">
        <v>1915</v>
      </c>
      <c r="D925" s="114" t="s">
        <v>439</v>
      </c>
      <c r="E925" s="114" t="s">
        <v>945</v>
      </c>
      <c r="F925" s="116">
        <v>1905.5</v>
      </c>
    </row>
    <row r="926" spans="1:6" ht="33.75">
      <c r="A926" s="111" t="s">
        <v>739</v>
      </c>
      <c r="B926" s="112" t="s">
        <v>423</v>
      </c>
      <c r="C926" s="111" t="s">
        <v>838</v>
      </c>
      <c r="D926" s="111"/>
      <c r="E926" s="111"/>
      <c r="F926" s="113">
        <v>1940.4</v>
      </c>
    </row>
    <row r="927" spans="1:6" ht="12.75" customHeight="1">
      <c r="A927" s="111" t="s">
        <v>740</v>
      </c>
      <c r="B927" s="112" t="s">
        <v>438</v>
      </c>
      <c r="C927" s="111" t="s">
        <v>838</v>
      </c>
      <c r="D927" s="111" t="s">
        <v>574</v>
      </c>
      <c r="E927" s="111"/>
      <c r="F927" s="113">
        <v>1940.4</v>
      </c>
    </row>
    <row r="928" spans="1:6" ht="16.5" customHeight="1">
      <c r="A928" s="111" t="s">
        <v>741</v>
      </c>
      <c r="B928" s="112" t="s">
        <v>443</v>
      </c>
      <c r="C928" s="111" t="s">
        <v>838</v>
      </c>
      <c r="D928" s="111" t="s">
        <v>442</v>
      </c>
      <c r="E928" s="111"/>
      <c r="F928" s="113">
        <v>1940.4</v>
      </c>
    </row>
    <row r="929" spans="1:6" ht="13.5" customHeight="1">
      <c r="A929" s="111" t="s">
        <v>742</v>
      </c>
      <c r="B929" s="112" t="s">
        <v>422</v>
      </c>
      <c r="C929" s="111" t="s">
        <v>838</v>
      </c>
      <c r="D929" s="111" t="s">
        <v>442</v>
      </c>
      <c r="E929" s="111" t="s">
        <v>872</v>
      </c>
      <c r="F929" s="113">
        <v>1940.4</v>
      </c>
    </row>
    <row r="930" spans="1:6" ht="14.25" customHeight="1">
      <c r="A930" s="114" t="s">
        <v>743</v>
      </c>
      <c r="B930" s="115" t="s">
        <v>873</v>
      </c>
      <c r="C930" s="114" t="s">
        <v>838</v>
      </c>
      <c r="D930" s="114" t="s">
        <v>442</v>
      </c>
      <c r="E930" s="114" t="s">
        <v>874</v>
      </c>
      <c r="F930" s="116">
        <v>1940.4</v>
      </c>
    </row>
    <row r="931" spans="1:6" ht="56.25">
      <c r="A931" s="111" t="s">
        <v>744</v>
      </c>
      <c r="B931" s="117" t="s">
        <v>834</v>
      </c>
      <c r="C931" s="111" t="s">
        <v>835</v>
      </c>
      <c r="D931" s="111"/>
      <c r="E931" s="111"/>
      <c r="F931" s="113">
        <v>25000</v>
      </c>
    </row>
    <row r="932" spans="1:6" ht="17.25" customHeight="1">
      <c r="A932" s="111" t="s">
        <v>745</v>
      </c>
      <c r="B932" s="112" t="s">
        <v>438</v>
      </c>
      <c r="C932" s="111" t="s">
        <v>835</v>
      </c>
      <c r="D932" s="111" t="s">
        <v>574</v>
      </c>
      <c r="E932" s="111"/>
      <c r="F932" s="113">
        <v>25000</v>
      </c>
    </row>
    <row r="933" spans="1:6" ht="14.25" customHeight="1">
      <c r="A933" s="111" t="s">
        <v>746</v>
      </c>
      <c r="B933" s="112" t="s">
        <v>998</v>
      </c>
      <c r="C933" s="111" t="s">
        <v>835</v>
      </c>
      <c r="D933" s="111" t="s">
        <v>439</v>
      </c>
      <c r="E933" s="111"/>
      <c r="F933" s="113">
        <v>25000</v>
      </c>
    </row>
    <row r="934" spans="1:6" ht="15.75" customHeight="1">
      <c r="A934" s="111" t="s">
        <v>747</v>
      </c>
      <c r="B934" s="112" t="s">
        <v>906</v>
      </c>
      <c r="C934" s="111" t="s">
        <v>835</v>
      </c>
      <c r="D934" s="111" t="s">
        <v>439</v>
      </c>
      <c r="E934" s="111" t="s">
        <v>925</v>
      </c>
      <c r="F934" s="113">
        <v>25000</v>
      </c>
    </row>
    <row r="935" spans="1:6" ht="15.75" customHeight="1">
      <c r="A935" s="114" t="s">
        <v>748</v>
      </c>
      <c r="B935" s="115" t="s">
        <v>792</v>
      </c>
      <c r="C935" s="114" t="s">
        <v>835</v>
      </c>
      <c r="D935" s="114" t="s">
        <v>439</v>
      </c>
      <c r="E935" s="114" t="s">
        <v>793</v>
      </c>
      <c r="F935" s="116">
        <v>25000</v>
      </c>
    </row>
    <row r="936" spans="1:6" ht="22.5">
      <c r="A936" s="111" t="s">
        <v>749</v>
      </c>
      <c r="B936" s="112" t="s">
        <v>832</v>
      </c>
      <c r="C936" s="111" t="s">
        <v>833</v>
      </c>
      <c r="D936" s="111"/>
      <c r="E936" s="111"/>
      <c r="F936" s="113">
        <v>524.5</v>
      </c>
    </row>
    <row r="937" spans="1:6" ht="14.25" customHeight="1">
      <c r="A937" s="111" t="s">
        <v>750</v>
      </c>
      <c r="B937" s="112" t="s">
        <v>438</v>
      </c>
      <c r="C937" s="111" t="s">
        <v>833</v>
      </c>
      <c r="D937" s="111" t="s">
        <v>574</v>
      </c>
      <c r="E937" s="111"/>
      <c r="F937" s="113">
        <v>524.5</v>
      </c>
    </row>
    <row r="938" spans="1:6" ht="13.5" customHeight="1">
      <c r="A938" s="111" t="s">
        <v>751</v>
      </c>
      <c r="B938" s="112" t="s">
        <v>998</v>
      </c>
      <c r="C938" s="111" t="s">
        <v>833</v>
      </c>
      <c r="D938" s="111" t="s">
        <v>439</v>
      </c>
      <c r="E938" s="111"/>
      <c r="F938" s="113">
        <v>524.5</v>
      </c>
    </row>
    <row r="939" spans="1:6" ht="24.75" customHeight="1">
      <c r="A939" s="111" t="s">
        <v>752</v>
      </c>
      <c r="B939" s="112" t="s">
        <v>788</v>
      </c>
      <c r="C939" s="111" t="s">
        <v>833</v>
      </c>
      <c r="D939" s="111" t="s">
        <v>439</v>
      </c>
      <c r="E939" s="111" t="s">
        <v>789</v>
      </c>
      <c r="F939" s="113">
        <v>524.5</v>
      </c>
    </row>
    <row r="940" spans="1:6" ht="15.75" customHeight="1">
      <c r="A940" s="114" t="s">
        <v>753</v>
      </c>
      <c r="B940" s="115" t="s">
        <v>790</v>
      </c>
      <c r="C940" s="114" t="s">
        <v>833</v>
      </c>
      <c r="D940" s="114" t="s">
        <v>439</v>
      </c>
      <c r="E940" s="114" t="s">
        <v>791</v>
      </c>
      <c r="F940" s="116">
        <v>524.5</v>
      </c>
    </row>
    <row r="941" spans="1:6" ht="24.75" customHeight="1">
      <c r="A941" s="111" t="s">
        <v>754</v>
      </c>
      <c r="B941" s="112" t="s">
        <v>1918</v>
      </c>
      <c r="C941" s="111" t="s">
        <v>1919</v>
      </c>
      <c r="D941" s="111"/>
      <c r="E941" s="111"/>
      <c r="F941" s="113">
        <v>500</v>
      </c>
    </row>
    <row r="942" spans="1:6" ht="15.75" customHeight="1">
      <c r="A942" s="111" t="s">
        <v>755</v>
      </c>
      <c r="B942" s="112" t="s">
        <v>438</v>
      </c>
      <c r="C942" s="111" t="s">
        <v>1919</v>
      </c>
      <c r="D942" s="111" t="s">
        <v>574</v>
      </c>
      <c r="E942" s="111"/>
      <c r="F942" s="113">
        <v>500</v>
      </c>
    </row>
    <row r="943" spans="1:6" ht="18" customHeight="1">
      <c r="A943" s="111" t="s">
        <v>756</v>
      </c>
      <c r="B943" s="112" t="s">
        <v>998</v>
      </c>
      <c r="C943" s="111" t="s">
        <v>1919</v>
      </c>
      <c r="D943" s="111" t="s">
        <v>439</v>
      </c>
      <c r="E943" s="111"/>
      <c r="F943" s="113">
        <v>500</v>
      </c>
    </row>
    <row r="944" spans="1:6" ht="15.75" customHeight="1">
      <c r="A944" s="111" t="s">
        <v>757</v>
      </c>
      <c r="B944" s="112" t="s">
        <v>360</v>
      </c>
      <c r="C944" s="111" t="s">
        <v>1919</v>
      </c>
      <c r="D944" s="111" t="s">
        <v>439</v>
      </c>
      <c r="E944" s="111" t="s">
        <v>1010</v>
      </c>
      <c r="F944" s="113">
        <v>500</v>
      </c>
    </row>
    <row r="945" spans="1:6" ht="15" customHeight="1">
      <c r="A945" s="114" t="s">
        <v>758</v>
      </c>
      <c r="B945" s="115" t="s">
        <v>1011</v>
      </c>
      <c r="C945" s="114" t="s">
        <v>1919</v>
      </c>
      <c r="D945" s="114" t="s">
        <v>439</v>
      </c>
      <c r="E945" s="114" t="s">
        <v>1012</v>
      </c>
      <c r="F945" s="116">
        <v>500</v>
      </c>
    </row>
    <row r="946" spans="1:6" ht="22.5">
      <c r="A946" s="111" t="s">
        <v>759</v>
      </c>
      <c r="B946" s="112" t="s">
        <v>1115</v>
      </c>
      <c r="C946" s="111" t="s">
        <v>1116</v>
      </c>
      <c r="D946" s="111"/>
      <c r="E946" s="111"/>
      <c r="F946" s="113">
        <v>218.6</v>
      </c>
    </row>
    <row r="947" spans="1:6" ht="15.75" customHeight="1">
      <c r="A947" s="111" t="s">
        <v>760</v>
      </c>
      <c r="B947" s="112" t="s">
        <v>438</v>
      </c>
      <c r="C947" s="111" t="s">
        <v>1116</v>
      </c>
      <c r="D947" s="111" t="s">
        <v>574</v>
      </c>
      <c r="E947" s="111"/>
      <c r="F947" s="113">
        <v>218.6</v>
      </c>
    </row>
    <row r="948" spans="1:6" ht="14.25" customHeight="1">
      <c r="A948" s="111" t="s">
        <v>761</v>
      </c>
      <c r="B948" s="112" t="s">
        <v>998</v>
      </c>
      <c r="C948" s="111" t="s">
        <v>1116</v>
      </c>
      <c r="D948" s="111" t="s">
        <v>439</v>
      </c>
      <c r="E948" s="111"/>
      <c r="F948" s="113">
        <v>218.6</v>
      </c>
    </row>
    <row r="949" spans="1:6" ht="15.75" customHeight="1">
      <c r="A949" s="111" t="s">
        <v>762</v>
      </c>
      <c r="B949" s="112" t="s">
        <v>906</v>
      </c>
      <c r="C949" s="111" t="s">
        <v>1116</v>
      </c>
      <c r="D949" s="111" t="s">
        <v>439</v>
      </c>
      <c r="E949" s="111" t="s">
        <v>925</v>
      </c>
      <c r="F949" s="113">
        <v>218.6</v>
      </c>
    </row>
    <row r="950" spans="1:6" ht="12.75" customHeight="1">
      <c r="A950" s="114" t="s">
        <v>763</v>
      </c>
      <c r="B950" s="115" t="s">
        <v>792</v>
      </c>
      <c r="C950" s="114" t="s">
        <v>1116</v>
      </c>
      <c r="D950" s="114" t="s">
        <v>439</v>
      </c>
      <c r="E950" s="114" t="s">
        <v>793</v>
      </c>
      <c r="F950" s="116">
        <v>218.6</v>
      </c>
    </row>
    <row r="951" spans="1:6" ht="33.75">
      <c r="A951" s="111" t="s">
        <v>1841</v>
      </c>
      <c r="B951" s="112" t="s">
        <v>1110</v>
      </c>
      <c r="C951" s="111" t="s">
        <v>1117</v>
      </c>
      <c r="D951" s="111"/>
      <c r="E951" s="111"/>
      <c r="F951" s="113">
        <v>2459</v>
      </c>
    </row>
    <row r="952" spans="1:6" ht="14.25" customHeight="1">
      <c r="A952" s="111" t="s">
        <v>1842</v>
      </c>
      <c r="B952" s="112" t="s">
        <v>438</v>
      </c>
      <c r="C952" s="111" t="s">
        <v>1117</v>
      </c>
      <c r="D952" s="111" t="s">
        <v>574</v>
      </c>
      <c r="E952" s="111"/>
      <c r="F952" s="113">
        <v>2459</v>
      </c>
    </row>
    <row r="953" spans="1:6" ht="17.25" customHeight="1">
      <c r="A953" s="111" t="s">
        <v>1843</v>
      </c>
      <c r="B953" s="112" t="s">
        <v>998</v>
      </c>
      <c r="C953" s="111" t="s">
        <v>1117</v>
      </c>
      <c r="D953" s="111" t="s">
        <v>439</v>
      </c>
      <c r="E953" s="111"/>
      <c r="F953" s="113">
        <v>2459</v>
      </c>
    </row>
    <row r="954" spans="1:6" ht="16.5" customHeight="1">
      <c r="A954" s="111" t="s">
        <v>1844</v>
      </c>
      <c r="B954" s="112" t="s">
        <v>906</v>
      </c>
      <c r="C954" s="111" t="s">
        <v>1117</v>
      </c>
      <c r="D954" s="111" t="s">
        <v>439</v>
      </c>
      <c r="E954" s="111" t="s">
        <v>925</v>
      </c>
      <c r="F954" s="113">
        <v>2459</v>
      </c>
    </row>
    <row r="955" spans="1:6" ht="15" customHeight="1">
      <c r="A955" s="114" t="s">
        <v>1845</v>
      </c>
      <c r="B955" s="115" t="s">
        <v>792</v>
      </c>
      <c r="C955" s="114" t="s">
        <v>1117</v>
      </c>
      <c r="D955" s="114" t="s">
        <v>439</v>
      </c>
      <c r="E955" s="114" t="s">
        <v>793</v>
      </c>
      <c r="F955" s="116">
        <v>2459</v>
      </c>
    </row>
    <row r="956" spans="1:6" ht="33.75">
      <c r="A956" s="111" t="s">
        <v>1846</v>
      </c>
      <c r="B956" s="112" t="s">
        <v>421</v>
      </c>
      <c r="C956" s="111" t="s">
        <v>43</v>
      </c>
      <c r="D956" s="111"/>
      <c r="E956" s="111"/>
      <c r="F956" s="113">
        <v>74.7</v>
      </c>
    </row>
    <row r="957" spans="1:6" ht="14.25" customHeight="1">
      <c r="A957" s="111" t="s">
        <v>1847</v>
      </c>
      <c r="B957" s="112" t="s">
        <v>438</v>
      </c>
      <c r="C957" s="111" t="s">
        <v>43</v>
      </c>
      <c r="D957" s="111" t="s">
        <v>574</v>
      </c>
      <c r="E957" s="111"/>
      <c r="F957" s="113">
        <v>74.7</v>
      </c>
    </row>
    <row r="958" spans="1:6" ht="14.25" customHeight="1">
      <c r="A958" s="111" t="s">
        <v>1848</v>
      </c>
      <c r="B958" s="112" t="s">
        <v>443</v>
      </c>
      <c r="C958" s="111" t="s">
        <v>43</v>
      </c>
      <c r="D958" s="111" t="s">
        <v>442</v>
      </c>
      <c r="E958" s="111"/>
      <c r="F958" s="113">
        <v>74.7</v>
      </c>
    </row>
    <row r="959" spans="1:6" ht="17.25" customHeight="1">
      <c r="A959" s="111" t="s">
        <v>1849</v>
      </c>
      <c r="B959" s="112" t="s">
        <v>280</v>
      </c>
      <c r="C959" s="111" t="s">
        <v>43</v>
      </c>
      <c r="D959" s="111" t="s">
        <v>442</v>
      </c>
      <c r="E959" s="111" t="s">
        <v>1000</v>
      </c>
      <c r="F959" s="113">
        <v>74.7</v>
      </c>
    </row>
    <row r="960" spans="1:6" ht="15.75" customHeight="1">
      <c r="A960" s="114" t="s">
        <v>1850</v>
      </c>
      <c r="B960" s="115" t="s">
        <v>242</v>
      </c>
      <c r="C960" s="114" t="s">
        <v>43</v>
      </c>
      <c r="D960" s="114" t="s">
        <v>442</v>
      </c>
      <c r="E960" s="114" t="s">
        <v>993</v>
      </c>
      <c r="F960" s="116">
        <v>74.7</v>
      </c>
    </row>
    <row r="961" spans="1:6" ht="22.5">
      <c r="A961" s="111" t="s">
        <v>1851</v>
      </c>
      <c r="B961" s="112" t="s">
        <v>383</v>
      </c>
      <c r="C961" s="111" t="s">
        <v>839</v>
      </c>
      <c r="D961" s="111"/>
      <c r="E961" s="111"/>
      <c r="F961" s="113">
        <v>120</v>
      </c>
    </row>
    <row r="962" spans="1:6" ht="15.75" customHeight="1">
      <c r="A962" s="111" t="s">
        <v>1852</v>
      </c>
      <c r="B962" s="112" t="s">
        <v>438</v>
      </c>
      <c r="C962" s="111" t="s">
        <v>839</v>
      </c>
      <c r="D962" s="111" t="s">
        <v>574</v>
      </c>
      <c r="E962" s="111"/>
      <c r="F962" s="113">
        <v>120</v>
      </c>
    </row>
    <row r="963" spans="1:6" ht="18" customHeight="1">
      <c r="A963" s="111" t="s">
        <v>1853</v>
      </c>
      <c r="B963" s="112" t="s">
        <v>998</v>
      </c>
      <c r="C963" s="111" t="s">
        <v>839</v>
      </c>
      <c r="D963" s="111" t="s">
        <v>439</v>
      </c>
      <c r="E963" s="111"/>
      <c r="F963" s="113">
        <v>120</v>
      </c>
    </row>
    <row r="964" spans="1:6" ht="16.5" customHeight="1">
      <c r="A964" s="111" t="s">
        <v>1854</v>
      </c>
      <c r="B964" s="112" t="s">
        <v>435</v>
      </c>
      <c r="C964" s="111" t="s">
        <v>839</v>
      </c>
      <c r="D964" s="111" t="s">
        <v>439</v>
      </c>
      <c r="E964" s="111" t="s">
        <v>930</v>
      </c>
      <c r="F964" s="113">
        <v>120</v>
      </c>
    </row>
    <row r="965" spans="1:6" ht="12.75" customHeight="1">
      <c r="A965" s="114" t="s">
        <v>1855</v>
      </c>
      <c r="B965" s="115" t="s">
        <v>1016</v>
      </c>
      <c r="C965" s="114" t="s">
        <v>839</v>
      </c>
      <c r="D965" s="114" t="s">
        <v>439</v>
      </c>
      <c r="E965" s="114" t="s">
        <v>1017</v>
      </c>
      <c r="F965" s="116">
        <v>120</v>
      </c>
    </row>
    <row r="966" spans="1:6" ht="78.75">
      <c r="A966" s="111" t="s">
        <v>1856</v>
      </c>
      <c r="B966" s="117" t="s">
        <v>60</v>
      </c>
      <c r="C966" s="111" t="s">
        <v>61</v>
      </c>
      <c r="D966" s="111"/>
      <c r="E966" s="111"/>
      <c r="F966" s="113">
        <v>508.7</v>
      </c>
    </row>
    <row r="967" spans="1:6" ht="14.25" customHeight="1">
      <c r="A967" s="111" t="s">
        <v>1857</v>
      </c>
      <c r="B967" s="112" t="s">
        <v>438</v>
      </c>
      <c r="C967" s="111" t="s">
        <v>61</v>
      </c>
      <c r="D967" s="111" t="s">
        <v>574</v>
      </c>
      <c r="E967" s="111"/>
      <c r="F967" s="113">
        <v>508.7</v>
      </c>
    </row>
    <row r="968" spans="1:6" ht="14.25" customHeight="1">
      <c r="A968" s="111" t="s">
        <v>1858</v>
      </c>
      <c r="B968" s="112" t="s">
        <v>998</v>
      </c>
      <c r="C968" s="111" t="s">
        <v>61</v>
      </c>
      <c r="D968" s="111" t="s">
        <v>439</v>
      </c>
      <c r="E968" s="111"/>
      <c r="F968" s="113">
        <v>508.7</v>
      </c>
    </row>
    <row r="969" spans="1:6" ht="15.75" customHeight="1">
      <c r="A969" s="111" t="s">
        <v>1859</v>
      </c>
      <c r="B969" s="112" t="s">
        <v>435</v>
      </c>
      <c r="C969" s="111" t="s">
        <v>61</v>
      </c>
      <c r="D969" s="111" t="s">
        <v>439</v>
      </c>
      <c r="E969" s="111" t="s">
        <v>930</v>
      </c>
      <c r="F969" s="113">
        <v>508.7</v>
      </c>
    </row>
    <row r="970" spans="1:6" ht="14.25" customHeight="1">
      <c r="A970" s="114" t="s">
        <v>1860</v>
      </c>
      <c r="B970" s="115" t="s">
        <v>931</v>
      </c>
      <c r="C970" s="114" t="s">
        <v>61</v>
      </c>
      <c r="D970" s="114" t="s">
        <v>439</v>
      </c>
      <c r="E970" s="114" t="s">
        <v>932</v>
      </c>
      <c r="F970" s="116">
        <v>508.7</v>
      </c>
    </row>
    <row r="971" spans="1:6" ht="22.5">
      <c r="A971" s="111" t="s">
        <v>1861</v>
      </c>
      <c r="B971" s="112" t="s">
        <v>1111</v>
      </c>
      <c r="C971" s="111" t="s">
        <v>1112</v>
      </c>
      <c r="D971" s="111"/>
      <c r="E971" s="111"/>
      <c r="F971" s="113">
        <v>3110.5</v>
      </c>
    </row>
    <row r="972" spans="1:6" ht="13.5" customHeight="1">
      <c r="A972" s="111" t="s">
        <v>1862</v>
      </c>
      <c r="B972" s="112" t="s">
        <v>438</v>
      </c>
      <c r="C972" s="111" t="s">
        <v>1112</v>
      </c>
      <c r="D972" s="111" t="s">
        <v>574</v>
      </c>
      <c r="E972" s="111"/>
      <c r="F972" s="113">
        <v>3110.5</v>
      </c>
    </row>
    <row r="973" spans="1:6" ht="13.5" customHeight="1">
      <c r="A973" s="111" t="s">
        <v>1863</v>
      </c>
      <c r="B973" s="112" t="s">
        <v>998</v>
      </c>
      <c r="C973" s="111" t="s">
        <v>1112</v>
      </c>
      <c r="D973" s="111" t="s">
        <v>439</v>
      </c>
      <c r="E973" s="111"/>
      <c r="F973" s="113">
        <v>3110.5</v>
      </c>
    </row>
    <row r="974" spans="1:6" ht="12" customHeight="1">
      <c r="A974" s="111" t="s">
        <v>1864</v>
      </c>
      <c r="B974" s="112" t="s">
        <v>435</v>
      </c>
      <c r="C974" s="111" t="s">
        <v>1112</v>
      </c>
      <c r="D974" s="111" t="s">
        <v>439</v>
      </c>
      <c r="E974" s="111" t="s">
        <v>930</v>
      </c>
      <c r="F974" s="113">
        <v>3110.5</v>
      </c>
    </row>
    <row r="975" spans="1:6" ht="12.75" customHeight="1">
      <c r="A975" s="114" t="s">
        <v>1865</v>
      </c>
      <c r="B975" s="115" t="s">
        <v>1016</v>
      </c>
      <c r="C975" s="114" t="s">
        <v>1112</v>
      </c>
      <c r="D975" s="114" t="s">
        <v>439</v>
      </c>
      <c r="E975" s="114" t="s">
        <v>1017</v>
      </c>
      <c r="F975" s="116">
        <v>3110.5</v>
      </c>
    </row>
    <row r="976" spans="1:6" ht="22.5">
      <c r="A976" s="111" t="s">
        <v>1866</v>
      </c>
      <c r="B976" s="112" t="s">
        <v>1113</v>
      </c>
      <c r="C976" s="111" t="s">
        <v>1114</v>
      </c>
      <c r="D976" s="111"/>
      <c r="E976" s="111"/>
      <c r="F976" s="113">
        <v>321</v>
      </c>
    </row>
    <row r="977" spans="1:6" ht="15" customHeight="1">
      <c r="A977" s="111" t="s">
        <v>1867</v>
      </c>
      <c r="B977" s="112" t="s">
        <v>438</v>
      </c>
      <c r="C977" s="111" t="s">
        <v>1114</v>
      </c>
      <c r="D977" s="111" t="s">
        <v>574</v>
      </c>
      <c r="E977" s="111"/>
      <c r="F977" s="113">
        <v>321</v>
      </c>
    </row>
    <row r="978" spans="1:6" ht="12.75" customHeight="1">
      <c r="A978" s="111" t="s">
        <v>1868</v>
      </c>
      <c r="B978" s="112" t="s">
        <v>998</v>
      </c>
      <c r="C978" s="111" t="s">
        <v>1114</v>
      </c>
      <c r="D978" s="111" t="s">
        <v>439</v>
      </c>
      <c r="E978" s="111"/>
      <c r="F978" s="113">
        <v>321</v>
      </c>
    </row>
    <row r="979" spans="1:6" ht="15.75" customHeight="1">
      <c r="A979" s="111" t="s">
        <v>1869</v>
      </c>
      <c r="B979" s="112" t="s">
        <v>435</v>
      </c>
      <c r="C979" s="111" t="s">
        <v>1114</v>
      </c>
      <c r="D979" s="111" t="s">
        <v>439</v>
      </c>
      <c r="E979" s="111" t="s">
        <v>930</v>
      </c>
      <c r="F979" s="113">
        <v>321</v>
      </c>
    </row>
    <row r="980" spans="1:6" ht="12" customHeight="1">
      <c r="A980" s="114" t="s">
        <v>1870</v>
      </c>
      <c r="B980" s="115" t="s">
        <v>1016</v>
      </c>
      <c r="C980" s="114" t="s">
        <v>1114</v>
      </c>
      <c r="D980" s="114" t="s">
        <v>439</v>
      </c>
      <c r="E980" s="114" t="s">
        <v>1017</v>
      </c>
      <c r="F980" s="116">
        <v>321</v>
      </c>
    </row>
    <row r="981" spans="1:6" ht="22.5">
      <c r="A981" s="111" t="s">
        <v>1871</v>
      </c>
      <c r="B981" s="112" t="s">
        <v>836</v>
      </c>
      <c r="C981" s="111" t="s">
        <v>837</v>
      </c>
      <c r="D981" s="111"/>
      <c r="E981" s="111"/>
      <c r="F981" s="113">
        <v>1126</v>
      </c>
    </row>
    <row r="982" spans="1:6" ht="33.75">
      <c r="A982" s="111" t="s">
        <v>95</v>
      </c>
      <c r="B982" s="112" t="s">
        <v>239</v>
      </c>
      <c r="C982" s="111" t="s">
        <v>837</v>
      </c>
      <c r="D982" s="111" t="s">
        <v>240</v>
      </c>
      <c r="E982" s="111"/>
      <c r="F982" s="113">
        <v>1126</v>
      </c>
    </row>
    <row r="983" spans="1:6" ht="12" customHeight="1">
      <c r="A983" s="111" t="s">
        <v>96</v>
      </c>
      <c r="B983" s="112" t="s">
        <v>866</v>
      </c>
      <c r="C983" s="111" t="s">
        <v>837</v>
      </c>
      <c r="D983" s="111" t="s">
        <v>392</v>
      </c>
      <c r="E983" s="111"/>
      <c r="F983" s="113">
        <v>1126</v>
      </c>
    </row>
    <row r="984" spans="1:6" ht="16.5" customHeight="1">
      <c r="A984" s="111" t="s">
        <v>97</v>
      </c>
      <c r="B984" s="112" t="s">
        <v>280</v>
      </c>
      <c r="C984" s="111" t="s">
        <v>837</v>
      </c>
      <c r="D984" s="111" t="s">
        <v>392</v>
      </c>
      <c r="E984" s="111" t="s">
        <v>1000</v>
      </c>
      <c r="F984" s="113">
        <v>1126</v>
      </c>
    </row>
    <row r="985" spans="1:6" ht="12" customHeight="1">
      <c r="A985" s="114" t="s">
        <v>98</v>
      </c>
      <c r="B985" s="115" t="s">
        <v>242</v>
      </c>
      <c r="C985" s="114" t="s">
        <v>837</v>
      </c>
      <c r="D985" s="114" t="s">
        <v>392</v>
      </c>
      <c r="E985" s="114" t="s">
        <v>993</v>
      </c>
      <c r="F985" s="116">
        <v>1126</v>
      </c>
    </row>
    <row r="986" spans="1:6" ht="45">
      <c r="A986" s="111" t="s">
        <v>99</v>
      </c>
      <c r="B986" s="112" t="s">
        <v>1916</v>
      </c>
      <c r="C986" s="111" t="s">
        <v>1917</v>
      </c>
      <c r="D986" s="111"/>
      <c r="E986" s="111"/>
      <c r="F986" s="113">
        <v>685.3</v>
      </c>
    </row>
    <row r="987" spans="1:6" ht="12.75" customHeight="1">
      <c r="A987" s="111" t="s">
        <v>100</v>
      </c>
      <c r="B987" s="112" t="s">
        <v>438</v>
      </c>
      <c r="C987" s="111" t="s">
        <v>1917</v>
      </c>
      <c r="D987" s="111" t="s">
        <v>574</v>
      </c>
      <c r="E987" s="111"/>
      <c r="F987" s="113">
        <v>685.3</v>
      </c>
    </row>
    <row r="988" spans="1:6" ht="12.75" customHeight="1">
      <c r="A988" s="111" t="s">
        <v>101</v>
      </c>
      <c r="B988" s="112" t="s">
        <v>998</v>
      </c>
      <c r="C988" s="111" t="s">
        <v>1917</v>
      </c>
      <c r="D988" s="111" t="s">
        <v>439</v>
      </c>
      <c r="E988" s="111"/>
      <c r="F988" s="113">
        <v>685.3</v>
      </c>
    </row>
    <row r="989" spans="1:6" ht="13.5" customHeight="1">
      <c r="A989" s="111" t="s">
        <v>102</v>
      </c>
      <c r="B989" s="112" t="s">
        <v>205</v>
      </c>
      <c r="C989" s="111" t="s">
        <v>1917</v>
      </c>
      <c r="D989" s="111" t="s">
        <v>439</v>
      </c>
      <c r="E989" s="111" t="s">
        <v>952</v>
      </c>
      <c r="F989" s="113">
        <v>685.3</v>
      </c>
    </row>
    <row r="990" spans="1:6" ht="12" customHeight="1">
      <c r="A990" s="114" t="s">
        <v>103</v>
      </c>
      <c r="B990" s="115" t="s">
        <v>1008</v>
      </c>
      <c r="C990" s="114" t="s">
        <v>1917</v>
      </c>
      <c r="D990" s="114" t="s">
        <v>439</v>
      </c>
      <c r="E990" s="114" t="s">
        <v>1009</v>
      </c>
      <c r="F990" s="116">
        <v>685.3</v>
      </c>
    </row>
    <row r="991" spans="1:6" ht="11.25">
      <c r="A991" s="118" t="s">
        <v>104</v>
      </c>
      <c r="B991" s="126" t="s">
        <v>279</v>
      </c>
      <c r="C991" s="124"/>
      <c r="D991" s="124"/>
      <c r="E991" s="124"/>
      <c r="F991" s="125">
        <v>912379.2</v>
      </c>
    </row>
  </sheetData>
  <sheetProtection/>
  <mergeCells count="16">
    <mergeCell ref="A12:F12"/>
    <mergeCell ref="A13:F13"/>
    <mergeCell ref="A16:A17"/>
    <mergeCell ref="B16:B17"/>
    <mergeCell ref="C16:C17"/>
    <mergeCell ref="D16:D17"/>
    <mergeCell ref="E16:E17"/>
    <mergeCell ref="F16:F17"/>
    <mergeCell ref="A7:F7"/>
    <mergeCell ref="A8:F8"/>
    <mergeCell ref="A10:F10"/>
    <mergeCell ref="A11:F11"/>
    <mergeCell ref="A1:F1"/>
    <mergeCell ref="A2:F2"/>
    <mergeCell ref="A3:F3"/>
    <mergeCell ref="A6:F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3300"/>
  </sheetPr>
  <dimension ref="A1:G64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00390625" style="45" customWidth="1"/>
    <col min="2" max="2" width="54.25390625" style="45" customWidth="1"/>
    <col min="3" max="3" width="11.25390625" style="45" customWidth="1"/>
    <col min="4" max="4" width="7.25390625" style="45" customWidth="1"/>
    <col min="5" max="5" width="7.375" style="45" customWidth="1"/>
    <col min="6" max="6" width="9.25390625" style="45" customWidth="1"/>
    <col min="7" max="7" width="9.375" style="45" customWidth="1"/>
    <col min="8" max="8" width="8.875" style="45" customWidth="1"/>
    <col min="9" max="16384" width="9.125" style="45" customWidth="1"/>
  </cols>
  <sheetData>
    <row r="1" spans="1:7" ht="11.25">
      <c r="A1" s="161" t="s">
        <v>169</v>
      </c>
      <c r="B1" s="161"/>
      <c r="C1" s="161"/>
      <c r="D1" s="161"/>
      <c r="E1" s="161"/>
      <c r="F1" s="161"/>
      <c r="G1" s="161"/>
    </row>
    <row r="2" spans="1:7" ht="11.25">
      <c r="A2" s="161" t="s">
        <v>254</v>
      </c>
      <c r="B2" s="161"/>
      <c r="C2" s="161"/>
      <c r="D2" s="161"/>
      <c r="E2" s="161"/>
      <c r="F2" s="161"/>
      <c r="G2" s="161"/>
    </row>
    <row r="3" spans="1:7" ht="11.25">
      <c r="A3" s="161" t="s">
        <v>176</v>
      </c>
      <c r="B3" s="161"/>
      <c r="C3" s="161"/>
      <c r="D3" s="161"/>
      <c r="E3" s="161"/>
      <c r="F3" s="161"/>
      <c r="G3" s="161"/>
    </row>
    <row r="4" spans="1:7" ht="11.25">
      <c r="A4" s="46"/>
      <c r="B4" s="46"/>
      <c r="C4" s="46"/>
      <c r="D4" s="46"/>
      <c r="E4" s="46"/>
      <c r="F4" s="46"/>
      <c r="G4" s="46"/>
    </row>
    <row r="6" spans="1:7" ht="11.25">
      <c r="A6" s="161" t="s">
        <v>108</v>
      </c>
      <c r="B6" s="161"/>
      <c r="C6" s="161"/>
      <c r="D6" s="161"/>
      <c r="E6" s="161"/>
      <c r="F6" s="161"/>
      <c r="G6" s="161"/>
    </row>
    <row r="7" spans="1:7" ht="11.25">
      <c r="A7" s="161" t="s">
        <v>254</v>
      </c>
      <c r="B7" s="161"/>
      <c r="C7" s="161"/>
      <c r="D7" s="161"/>
      <c r="E7" s="161"/>
      <c r="F7" s="161"/>
      <c r="G7" s="161"/>
    </row>
    <row r="8" spans="1:7" ht="11.25">
      <c r="A8" s="161" t="s">
        <v>109</v>
      </c>
      <c r="B8" s="161"/>
      <c r="C8" s="161"/>
      <c r="D8" s="161"/>
      <c r="E8" s="161"/>
      <c r="F8" s="161"/>
      <c r="G8" s="161"/>
    </row>
    <row r="9" spans="1:7" ht="11.25">
      <c r="A9" s="161"/>
      <c r="B9" s="161"/>
      <c r="C9" s="161"/>
      <c r="D9" s="161"/>
      <c r="E9" s="161"/>
      <c r="F9" s="161"/>
      <c r="G9" s="161"/>
    </row>
    <row r="11" spans="1:7" ht="14.25">
      <c r="A11" s="166" t="s">
        <v>110</v>
      </c>
      <c r="B11" s="166"/>
      <c r="C11" s="166"/>
      <c r="D11" s="166"/>
      <c r="E11" s="166"/>
      <c r="F11" s="166"/>
      <c r="G11" s="166"/>
    </row>
    <row r="12" spans="1:7" ht="14.25">
      <c r="A12" s="166" t="s">
        <v>111</v>
      </c>
      <c r="B12" s="166"/>
      <c r="C12" s="166"/>
      <c r="D12" s="166"/>
      <c r="E12" s="166"/>
      <c r="F12" s="166"/>
      <c r="G12" s="166"/>
    </row>
    <row r="13" spans="1:7" ht="14.25">
      <c r="A13" s="166" t="s">
        <v>112</v>
      </c>
      <c r="B13" s="166"/>
      <c r="C13" s="166"/>
      <c r="D13" s="166"/>
      <c r="E13" s="166"/>
      <c r="F13" s="166"/>
      <c r="G13" s="166"/>
    </row>
    <row r="14" spans="1:7" ht="14.25">
      <c r="A14" s="166" t="s">
        <v>113</v>
      </c>
      <c r="B14" s="166"/>
      <c r="C14" s="166"/>
      <c r="D14" s="166"/>
      <c r="E14" s="166"/>
      <c r="F14" s="166"/>
      <c r="G14" s="166"/>
    </row>
    <row r="16" ht="11.25">
      <c r="G16" s="46"/>
    </row>
    <row r="17" ht="11.25">
      <c r="G17" s="45" t="s">
        <v>892</v>
      </c>
    </row>
    <row r="18" spans="1:7" ht="11.25">
      <c r="A18" s="165" t="s">
        <v>878</v>
      </c>
      <c r="B18" s="165" t="s">
        <v>255</v>
      </c>
      <c r="C18" s="165" t="s">
        <v>114</v>
      </c>
      <c r="D18" s="165" t="s">
        <v>569</v>
      </c>
      <c r="E18" s="165" t="s">
        <v>275</v>
      </c>
      <c r="F18" s="165" t="s">
        <v>67</v>
      </c>
      <c r="G18" s="165" t="s">
        <v>115</v>
      </c>
    </row>
    <row r="19" spans="1:7" ht="12.75" customHeight="1">
      <c r="A19" s="165"/>
      <c r="B19" s="165"/>
      <c r="C19" s="165"/>
      <c r="D19" s="165"/>
      <c r="E19" s="165"/>
      <c r="F19" s="165"/>
      <c r="G19" s="165"/>
    </row>
    <row r="20" spans="1:7" ht="12.75" customHeight="1">
      <c r="A20" s="120"/>
      <c r="B20" s="120" t="s">
        <v>570</v>
      </c>
      <c r="C20" s="120" t="s">
        <v>974</v>
      </c>
      <c r="D20" s="120" t="s">
        <v>571</v>
      </c>
      <c r="E20" s="120" t="s">
        <v>572</v>
      </c>
      <c r="F20" s="120" t="s">
        <v>573</v>
      </c>
      <c r="G20" s="120" t="s">
        <v>784</v>
      </c>
    </row>
    <row r="21" spans="1:7" ht="11.25">
      <c r="A21" s="111" t="s">
        <v>570</v>
      </c>
      <c r="B21" s="112" t="s">
        <v>209</v>
      </c>
      <c r="C21" s="111" t="s">
        <v>9</v>
      </c>
      <c r="D21" s="111"/>
      <c r="E21" s="111"/>
      <c r="F21" s="113">
        <v>496725.5</v>
      </c>
      <c r="G21" s="113">
        <v>496725.5</v>
      </c>
    </row>
    <row r="22" spans="1:7" ht="22.5">
      <c r="A22" s="111" t="s">
        <v>974</v>
      </c>
      <c r="B22" s="112" t="s">
        <v>406</v>
      </c>
      <c r="C22" s="111" t="s">
        <v>10</v>
      </c>
      <c r="D22" s="111"/>
      <c r="E22" s="111"/>
      <c r="F22" s="113">
        <v>476857.7</v>
      </c>
      <c r="G22" s="113">
        <v>476857.7</v>
      </c>
    </row>
    <row r="23" spans="1:7" ht="117.75" customHeight="1">
      <c r="A23" s="111" t="s">
        <v>571</v>
      </c>
      <c r="B23" s="117" t="s">
        <v>587</v>
      </c>
      <c r="C23" s="111" t="s">
        <v>11</v>
      </c>
      <c r="D23" s="111"/>
      <c r="E23" s="111"/>
      <c r="F23" s="113">
        <v>27931.4</v>
      </c>
      <c r="G23" s="113">
        <v>27931.4</v>
      </c>
    </row>
    <row r="24" spans="1:7" ht="34.5" customHeight="1">
      <c r="A24" s="111" t="s">
        <v>572</v>
      </c>
      <c r="B24" s="112" t="s">
        <v>239</v>
      </c>
      <c r="C24" s="111" t="s">
        <v>11</v>
      </c>
      <c r="D24" s="111" t="s">
        <v>240</v>
      </c>
      <c r="E24" s="111"/>
      <c r="F24" s="113">
        <v>14609.9</v>
      </c>
      <c r="G24" s="113">
        <v>14609.9</v>
      </c>
    </row>
    <row r="25" spans="1:7" ht="11.25">
      <c r="A25" s="111" t="s">
        <v>573</v>
      </c>
      <c r="B25" s="112" t="s">
        <v>866</v>
      </c>
      <c r="C25" s="111" t="s">
        <v>11</v>
      </c>
      <c r="D25" s="111" t="s">
        <v>392</v>
      </c>
      <c r="E25" s="111"/>
      <c r="F25" s="113">
        <v>14609.9</v>
      </c>
      <c r="G25" s="113">
        <v>14609.9</v>
      </c>
    </row>
    <row r="26" spans="1:7" ht="11.25">
      <c r="A26" s="111" t="s">
        <v>784</v>
      </c>
      <c r="B26" s="112" t="s">
        <v>867</v>
      </c>
      <c r="C26" s="111" t="s">
        <v>11</v>
      </c>
      <c r="D26" s="111" t="s">
        <v>392</v>
      </c>
      <c r="E26" s="111" t="s">
        <v>935</v>
      </c>
      <c r="F26" s="113">
        <v>14609.9</v>
      </c>
      <c r="G26" s="113">
        <v>14609.9</v>
      </c>
    </row>
    <row r="27" spans="1:7" ht="11.25">
      <c r="A27" s="114" t="s">
        <v>785</v>
      </c>
      <c r="B27" s="115" t="s">
        <v>936</v>
      </c>
      <c r="C27" s="114" t="s">
        <v>11</v>
      </c>
      <c r="D27" s="114" t="s">
        <v>392</v>
      </c>
      <c r="E27" s="114" t="s">
        <v>937</v>
      </c>
      <c r="F27" s="116">
        <v>14609.9</v>
      </c>
      <c r="G27" s="116">
        <v>14609.9</v>
      </c>
    </row>
    <row r="28" spans="1:7" ht="22.5">
      <c r="A28" s="111" t="s">
        <v>786</v>
      </c>
      <c r="B28" s="112" t="s">
        <v>1021</v>
      </c>
      <c r="C28" s="111" t="s">
        <v>11</v>
      </c>
      <c r="D28" s="111" t="s">
        <v>306</v>
      </c>
      <c r="E28" s="111"/>
      <c r="F28" s="113">
        <v>13321.5</v>
      </c>
      <c r="G28" s="113">
        <v>13321.5</v>
      </c>
    </row>
    <row r="29" spans="1:7" ht="11.25">
      <c r="A29" s="111" t="s">
        <v>787</v>
      </c>
      <c r="B29" s="112" t="s">
        <v>307</v>
      </c>
      <c r="C29" s="111" t="s">
        <v>11</v>
      </c>
      <c r="D29" s="111" t="s">
        <v>308</v>
      </c>
      <c r="E29" s="111"/>
      <c r="F29" s="113">
        <v>13321.5</v>
      </c>
      <c r="G29" s="113">
        <v>13321.5</v>
      </c>
    </row>
    <row r="30" spans="1:7" ht="11.25">
      <c r="A30" s="111" t="s">
        <v>983</v>
      </c>
      <c r="B30" s="112" t="s">
        <v>867</v>
      </c>
      <c r="C30" s="111" t="s">
        <v>11</v>
      </c>
      <c r="D30" s="111" t="s">
        <v>308</v>
      </c>
      <c r="E30" s="111" t="s">
        <v>935</v>
      </c>
      <c r="F30" s="113">
        <v>13321.5</v>
      </c>
      <c r="G30" s="113">
        <v>13321.5</v>
      </c>
    </row>
    <row r="31" spans="1:7" ht="11.25">
      <c r="A31" s="114" t="s">
        <v>194</v>
      </c>
      <c r="B31" s="115" t="s">
        <v>936</v>
      </c>
      <c r="C31" s="114" t="s">
        <v>11</v>
      </c>
      <c r="D31" s="114" t="s">
        <v>308</v>
      </c>
      <c r="E31" s="114" t="s">
        <v>937</v>
      </c>
      <c r="F31" s="116">
        <v>13321.5</v>
      </c>
      <c r="G31" s="116">
        <v>13321.5</v>
      </c>
    </row>
    <row r="32" spans="1:7" ht="99" customHeight="1">
      <c r="A32" s="111" t="s">
        <v>197</v>
      </c>
      <c r="B32" s="117" t="s">
        <v>589</v>
      </c>
      <c r="C32" s="111" t="s">
        <v>21</v>
      </c>
      <c r="D32" s="111"/>
      <c r="E32" s="111"/>
      <c r="F32" s="113">
        <v>34808.2</v>
      </c>
      <c r="G32" s="113">
        <v>34808.2</v>
      </c>
    </row>
    <row r="33" spans="1:7" ht="36.75" customHeight="1">
      <c r="A33" s="111" t="s">
        <v>199</v>
      </c>
      <c r="B33" s="112" t="s">
        <v>239</v>
      </c>
      <c r="C33" s="111" t="s">
        <v>21</v>
      </c>
      <c r="D33" s="111" t="s">
        <v>240</v>
      </c>
      <c r="E33" s="111"/>
      <c r="F33" s="113">
        <v>2682.8</v>
      </c>
      <c r="G33" s="113">
        <v>2682.8</v>
      </c>
    </row>
    <row r="34" spans="1:7" ht="11.25">
      <c r="A34" s="111" t="s">
        <v>335</v>
      </c>
      <c r="B34" s="112" t="s">
        <v>866</v>
      </c>
      <c r="C34" s="111" t="s">
        <v>21</v>
      </c>
      <c r="D34" s="111" t="s">
        <v>392</v>
      </c>
      <c r="E34" s="111"/>
      <c r="F34" s="113">
        <v>2682.8</v>
      </c>
      <c r="G34" s="113">
        <v>2682.8</v>
      </c>
    </row>
    <row r="35" spans="1:7" ht="11.25">
      <c r="A35" s="111" t="s">
        <v>342</v>
      </c>
      <c r="B35" s="112" t="s">
        <v>867</v>
      </c>
      <c r="C35" s="111" t="s">
        <v>21</v>
      </c>
      <c r="D35" s="111" t="s">
        <v>392</v>
      </c>
      <c r="E35" s="111" t="s">
        <v>935</v>
      </c>
      <c r="F35" s="113">
        <v>2682.8</v>
      </c>
      <c r="G35" s="113">
        <v>2682.8</v>
      </c>
    </row>
    <row r="36" spans="1:7" ht="11.25">
      <c r="A36" s="114" t="s">
        <v>202</v>
      </c>
      <c r="B36" s="115" t="s">
        <v>938</v>
      </c>
      <c r="C36" s="114" t="s">
        <v>21</v>
      </c>
      <c r="D36" s="114" t="s">
        <v>392</v>
      </c>
      <c r="E36" s="114" t="s">
        <v>939</v>
      </c>
      <c r="F36" s="116">
        <v>2682.8</v>
      </c>
      <c r="G36" s="116">
        <v>2682.8</v>
      </c>
    </row>
    <row r="37" spans="1:7" ht="22.5">
      <c r="A37" s="111" t="s">
        <v>794</v>
      </c>
      <c r="B37" s="112" t="s">
        <v>1021</v>
      </c>
      <c r="C37" s="111" t="s">
        <v>21</v>
      </c>
      <c r="D37" s="111" t="s">
        <v>306</v>
      </c>
      <c r="E37" s="111"/>
      <c r="F37" s="113">
        <v>32125.4</v>
      </c>
      <c r="G37" s="113">
        <v>32125.4</v>
      </c>
    </row>
    <row r="38" spans="1:7" ht="11.25">
      <c r="A38" s="111" t="s">
        <v>773</v>
      </c>
      <c r="B38" s="112" t="s">
        <v>307</v>
      </c>
      <c r="C38" s="111" t="s">
        <v>21</v>
      </c>
      <c r="D38" s="111" t="s">
        <v>308</v>
      </c>
      <c r="E38" s="111"/>
      <c r="F38" s="113">
        <v>32125.4</v>
      </c>
      <c r="G38" s="113">
        <v>32125.4</v>
      </c>
    </row>
    <row r="39" spans="1:7" ht="11.25">
      <c r="A39" s="111" t="s">
        <v>777</v>
      </c>
      <c r="B39" s="112" t="s">
        <v>867</v>
      </c>
      <c r="C39" s="111" t="s">
        <v>21</v>
      </c>
      <c r="D39" s="111" t="s">
        <v>308</v>
      </c>
      <c r="E39" s="111" t="s">
        <v>935</v>
      </c>
      <c r="F39" s="113">
        <v>32125.4</v>
      </c>
      <c r="G39" s="113">
        <v>32125.4</v>
      </c>
    </row>
    <row r="40" spans="1:7" ht="11.25">
      <c r="A40" s="114" t="s">
        <v>344</v>
      </c>
      <c r="B40" s="115" t="s">
        <v>938</v>
      </c>
      <c r="C40" s="114" t="s">
        <v>21</v>
      </c>
      <c r="D40" s="114" t="s">
        <v>308</v>
      </c>
      <c r="E40" s="114" t="s">
        <v>939</v>
      </c>
      <c r="F40" s="116">
        <v>32125.4</v>
      </c>
      <c r="G40" s="116">
        <v>32125.4</v>
      </c>
    </row>
    <row r="41" spans="1:7" ht="90">
      <c r="A41" s="111" t="s">
        <v>795</v>
      </c>
      <c r="B41" s="117" t="s">
        <v>34</v>
      </c>
      <c r="C41" s="111" t="s">
        <v>35</v>
      </c>
      <c r="D41" s="111"/>
      <c r="E41" s="111"/>
      <c r="F41" s="113">
        <v>114.5</v>
      </c>
      <c r="G41" s="113">
        <v>114.5</v>
      </c>
    </row>
    <row r="42" spans="1:7" ht="22.5">
      <c r="A42" s="111" t="s">
        <v>796</v>
      </c>
      <c r="B42" s="112" t="s">
        <v>864</v>
      </c>
      <c r="C42" s="111" t="s">
        <v>35</v>
      </c>
      <c r="D42" s="111" t="s">
        <v>1023</v>
      </c>
      <c r="E42" s="111"/>
      <c r="F42" s="113">
        <v>38</v>
      </c>
      <c r="G42" s="113">
        <v>38</v>
      </c>
    </row>
    <row r="43" spans="1:7" ht="22.5">
      <c r="A43" s="111" t="s">
        <v>797</v>
      </c>
      <c r="B43" s="112" t="s">
        <v>1041</v>
      </c>
      <c r="C43" s="111" t="s">
        <v>35</v>
      </c>
      <c r="D43" s="111" t="s">
        <v>1024</v>
      </c>
      <c r="E43" s="111"/>
      <c r="F43" s="113">
        <v>38</v>
      </c>
      <c r="G43" s="113">
        <v>38</v>
      </c>
    </row>
    <row r="44" spans="1:7" ht="11.25">
      <c r="A44" s="111" t="s">
        <v>798</v>
      </c>
      <c r="B44" s="112" t="s">
        <v>205</v>
      </c>
      <c r="C44" s="111" t="s">
        <v>35</v>
      </c>
      <c r="D44" s="111" t="s">
        <v>1024</v>
      </c>
      <c r="E44" s="111" t="s">
        <v>952</v>
      </c>
      <c r="F44" s="113">
        <v>38</v>
      </c>
      <c r="G44" s="113">
        <v>38</v>
      </c>
    </row>
    <row r="45" spans="1:7" ht="11.25">
      <c r="A45" s="114" t="s">
        <v>203</v>
      </c>
      <c r="B45" s="115" t="s">
        <v>957</v>
      </c>
      <c r="C45" s="114" t="s">
        <v>35</v>
      </c>
      <c r="D45" s="114" t="s">
        <v>1024</v>
      </c>
      <c r="E45" s="114" t="s">
        <v>958</v>
      </c>
      <c r="F45" s="116">
        <v>38</v>
      </c>
      <c r="G45" s="116">
        <v>38</v>
      </c>
    </row>
    <row r="46" spans="1:7" ht="22.5">
      <c r="A46" s="111" t="s">
        <v>799</v>
      </c>
      <c r="B46" s="112" t="s">
        <v>1021</v>
      </c>
      <c r="C46" s="111" t="s">
        <v>35</v>
      </c>
      <c r="D46" s="111" t="s">
        <v>306</v>
      </c>
      <c r="E46" s="111"/>
      <c r="F46" s="113">
        <v>76.5</v>
      </c>
      <c r="G46" s="113">
        <v>76.5</v>
      </c>
    </row>
    <row r="47" spans="1:7" ht="11.25">
      <c r="A47" s="111" t="s">
        <v>800</v>
      </c>
      <c r="B47" s="112" t="s">
        <v>307</v>
      </c>
      <c r="C47" s="111" t="s">
        <v>35</v>
      </c>
      <c r="D47" s="111" t="s">
        <v>308</v>
      </c>
      <c r="E47" s="111"/>
      <c r="F47" s="113">
        <v>76.5</v>
      </c>
      <c r="G47" s="113">
        <v>76.5</v>
      </c>
    </row>
    <row r="48" spans="1:7" ht="11.25">
      <c r="A48" s="111" t="s">
        <v>491</v>
      </c>
      <c r="B48" s="112" t="s">
        <v>205</v>
      </c>
      <c r="C48" s="111" t="s">
        <v>35</v>
      </c>
      <c r="D48" s="111" t="s">
        <v>308</v>
      </c>
      <c r="E48" s="111" t="s">
        <v>952</v>
      </c>
      <c r="F48" s="113">
        <v>76.5</v>
      </c>
      <c r="G48" s="113">
        <v>76.5</v>
      </c>
    </row>
    <row r="49" spans="1:7" ht="11.25">
      <c r="A49" s="114" t="s">
        <v>345</v>
      </c>
      <c r="B49" s="115" t="s">
        <v>957</v>
      </c>
      <c r="C49" s="114" t="s">
        <v>35</v>
      </c>
      <c r="D49" s="114" t="s">
        <v>308</v>
      </c>
      <c r="E49" s="114" t="s">
        <v>958</v>
      </c>
      <c r="F49" s="116">
        <v>76.5</v>
      </c>
      <c r="G49" s="116">
        <v>76.5</v>
      </c>
    </row>
    <row r="50" spans="1:7" ht="56.25">
      <c r="A50" s="111" t="s">
        <v>348</v>
      </c>
      <c r="B50" s="117" t="s">
        <v>37</v>
      </c>
      <c r="C50" s="111" t="s">
        <v>38</v>
      </c>
      <c r="D50" s="111"/>
      <c r="E50" s="111"/>
      <c r="F50" s="113">
        <v>1519.8</v>
      </c>
      <c r="G50" s="113">
        <v>1519.8</v>
      </c>
    </row>
    <row r="51" spans="1:7" ht="22.5">
      <c r="A51" s="111" t="s">
        <v>801</v>
      </c>
      <c r="B51" s="112" t="s">
        <v>864</v>
      </c>
      <c r="C51" s="111" t="s">
        <v>38</v>
      </c>
      <c r="D51" s="111" t="s">
        <v>1023</v>
      </c>
      <c r="E51" s="111"/>
      <c r="F51" s="113">
        <v>15.1</v>
      </c>
      <c r="G51" s="113">
        <v>15.1</v>
      </c>
    </row>
    <row r="52" spans="1:7" ht="22.5">
      <c r="A52" s="111" t="s">
        <v>802</v>
      </c>
      <c r="B52" s="112" t="s">
        <v>1041</v>
      </c>
      <c r="C52" s="111" t="s">
        <v>38</v>
      </c>
      <c r="D52" s="111" t="s">
        <v>1024</v>
      </c>
      <c r="E52" s="111"/>
      <c r="F52" s="113">
        <v>15.1</v>
      </c>
      <c r="G52" s="113">
        <v>15.1</v>
      </c>
    </row>
    <row r="53" spans="1:7" ht="11.25">
      <c r="A53" s="111" t="s">
        <v>803</v>
      </c>
      <c r="B53" s="112" t="s">
        <v>205</v>
      </c>
      <c r="C53" s="111" t="s">
        <v>38</v>
      </c>
      <c r="D53" s="111" t="s">
        <v>1024</v>
      </c>
      <c r="E53" s="111" t="s">
        <v>952</v>
      </c>
      <c r="F53" s="113">
        <v>15.1</v>
      </c>
      <c r="G53" s="113">
        <v>15.1</v>
      </c>
    </row>
    <row r="54" spans="1:7" ht="11.25">
      <c r="A54" s="114" t="s">
        <v>804</v>
      </c>
      <c r="B54" s="115" t="s">
        <v>959</v>
      </c>
      <c r="C54" s="114" t="s">
        <v>38</v>
      </c>
      <c r="D54" s="114" t="s">
        <v>1024</v>
      </c>
      <c r="E54" s="114" t="s">
        <v>960</v>
      </c>
      <c r="F54" s="116">
        <v>15.1</v>
      </c>
      <c r="G54" s="116">
        <v>15.1</v>
      </c>
    </row>
    <row r="55" spans="1:7" ht="11.25">
      <c r="A55" s="111" t="s">
        <v>210</v>
      </c>
      <c r="B55" s="112" t="s">
        <v>399</v>
      </c>
      <c r="C55" s="111" t="s">
        <v>38</v>
      </c>
      <c r="D55" s="111" t="s">
        <v>400</v>
      </c>
      <c r="E55" s="111"/>
      <c r="F55" s="113">
        <v>1504.7</v>
      </c>
      <c r="G55" s="113">
        <v>1504.7</v>
      </c>
    </row>
    <row r="56" spans="1:7" ht="22.5">
      <c r="A56" s="111" t="s">
        <v>805</v>
      </c>
      <c r="B56" s="112" t="s">
        <v>401</v>
      </c>
      <c r="C56" s="111" t="s">
        <v>38</v>
      </c>
      <c r="D56" s="111" t="s">
        <v>402</v>
      </c>
      <c r="E56" s="111"/>
      <c r="F56" s="113">
        <v>1504.7</v>
      </c>
      <c r="G56" s="113">
        <v>1504.7</v>
      </c>
    </row>
    <row r="57" spans="1:7" ht="11.25">
      <c r="A57" s="111" t="s">
        <v>806</v>
      </c>
      <c r="B57" s="112" t="s">
        <v>205</v>
      </c>
      <c r="C57" s="111" t="s">
        <v>38</v>
      </c>
      <c r="D57" s="111" t="s">
        <v>402</v>
      </c>
      <c r="E57" s="111" t="s">
        <v>952</v>
      </c>
      <c r="F57" s="113">
        <v>1504.7</v>
      </c>
      <c r="G57" s="113">
        <v>1504.7</v>
      </c>
    </row>
    <row r="58" spans="1:7" ht="11.25">
      <c r="A58" s="114" t="s">
        <v>807</v>
      </c>
      <c r="B58" s="115" t="s">
        <v>959</v>
      </c>
      <c r="C58" s="114" t="s">
        <v>38</v>
      </c>
      <c r="D58" s="114" t="s">
        <v>402</v>
      </c>
      <c r="E58" s="114" t="s">
        <v>960</v>
      </c>
      <c r="F58" s="116">
        <v>1504.7</v>
      </c>
      <c r="G58" s="116">
        <v>1504.7</v>
      </c>
    </row>
    <row r="59" spans="1:7" ht="112.5">
      <c r="A59" s="111" t="s">
        <v>352</v>
      </c>
      <c r="B59" s="117" t="s">
        <v>22</v>
      </c>
      <c r="C59" s="111" t="s">
        <v>23</v>
      </c>
      <c r="D59" s="111"/>
      <c r="E59" s="111"/>
      <c r="F59" s="113">
        <v>187740.3</v>
      </c>
      <c r="G59" s="113">
        <v>187740.3</v>
      </c>
    </row>
    <row r="60" spans="1:7" ht="36" customHeight="1">
      <c r="A60" s="111" t="s">
        <v>353</v>
      </c>
      <c r="B60" s="112" t="s">
        <v>239</v>
      </c>
      <c r="C60" s="111" t="s">
        <v>23</v>
      </c>
      <c r="D60" s="111" t="s">
        <v>240</v>
      </c>
      <c r="E60" s="111"/>
      <c r="F60" s="113">
        <v>22688.7</v>
      </c>
      <c r="G60" s="113">
        <v>22688.7</v>
      </c>
    </row>
    <row r="61" spans="1:7" ht="11.25">
      <c r="A61" s="111" t="s">
        <v>808</v>
      </c>
      <c r="B61" s="112" t="s">
        <v>866</v>
      </c>
      <c r="C61" s="111" t="s">
        <v>23</v>
      </c>
      <c r="D61" s="111" t="s">
        <v>392</v>
      </c>
      <c r="E61" s="111"/>
      <c r="F61" s="113">
        <v>22688.7</v>
      </c>
      <c r="G61" s="113">
        <v>22688.7</v>
      </c>
    </row>
    <row r="62" spans="1:7" ht="11.25">
      <c r="A62" s="111" t="s">
        <v>809</v>
      </c>
      <c r="B62" s="112" t="s">
        <v>867</v>
      </c>
      <c r="C62" s="111" t="s">
        <v>23</v>
      </c>
      <c r="D62" s="111" t="s">
        <v>392</v>
      </c>
      <c r="E62" s="111" t="s">
        <v>935</v>
      </c>
      <c r="F62" s="113">
        <v>22688.7</v>
      </c>
      <c r="G62" s="113">
        <v>22688.7</v>
      </c>
    </row>
    <row r="63" spans="1:7" ht="11.25">
      <c r="A63" s="114" t="s">
        <v>211</v>
      </c>
      <c r="B63" s="115" t="s">
        <v>938</v>
      </c>
      <c r="C63" s="114" t="s">
        <v>23</v>
      </c>
      <c r="D63" s="114" t="s">
        <v>392</v>
      </c>
      <c r="E63" s="114" t="s">
        <v>939</v>
      </c>
      <c r="F63" s="116">
        <v>22688.7</v>
      </c>
      <c r="G63" s="116">
        <v>22688.7</v>
      </c>
    </row>
    <row r="64" spans="1:7" ht="22.5">
      <c r="A64" s="111" t="s">
        <v>810</v>
      </c>
      <c r="B64" s="112" t="s">
        <v>864</v>
      </c>
      <c r="C64" s="111" t="s">
        <v>23</v>
      </c>
      <c r="D64" s="111" t="s">
        <v>1023</v>
      </c>
      <c r="E64" s="111"/>
      <c r="F64" s="113">
        <v>680</v>
      </c>
      <c r="G64" s="113">
        <v>680</v>
      </c>
    </row>
    <row r="65" spans="1:7" ht="22.5">
      <c r="A65" s="111" t="s">
        <v>354</v>
      </c>
      <c r="B65" s="112" t="s">
        <v>1041</v>
      </c>
      <c r="C65" s="111" t="s">
        <v>23</v>
      </c>
      <c r="D65" s="111" t="s">
        <v>1024</v>
      </c>
      <c r="E65" s="111"/>
      <c r="F65" s="113">
        <v>680</v>
      </c>
      <c r="G65" s="113">
        <v>680</v>
      </c>
    </row>
    <row r="66" spans="1:7" ht="11.25">
      <c r="A66" s="111" t="s">
        <v>811</v>
      </c>
      <c r="B66" s="112" t="s">
        <v>867</v>
      </c>
      <c r="C66" s="111" t="s">
        <v>23</v>
      </c>
      <c r="D66" s="111" t="s">
        <v>1024</v>
      </c>
      <c r="E66" s="111" t="s">
        <v>935</v>
      </c>
      <c r="F66" s="113">
        <v>680</v>
      </c>
      <c r="G66" s="113">
        <v>680</v>
      </c>
    </row>
    <row r="67" spans="1:7" ht="11.25">
      <c r="A67" s="114" t="s">
        <v>812</v>
      </c>
      <c r="B67" s="115" t="s">
        <v>938</v>
      </c>
      <c r="C67" s="114" t="s">
        <v>23</v>
      </c>
      <c r="D67" s="114" t="s">
        <v>1024</v>
      </c>
      <c r="E67" s="114" t="s">
        <v>939</v>
      </c>
      <c r="F67" s="116">
        <v>680</v>
      </c>
      <c r="G67" s="116">
        <v>680</v>
      </c>
    </row>
    <row r="68" spans="1:7" ht="22.5">
      <c r="A68" s="111" t="s">
        <v>1119</v>
      </c>
      <c r="B68" s="112" t="s">
        <v>1021</v>
      </c>
      <c r="C68" s="111" t="s">
        <v>23</v>
      </c>
      <c r="D68" s="111" t="s">
        <v>306</v>
      </c>
      <c r="E68" s="111"/>
      <c r="F68" s="113">
        <v>164371.6</v>
      </c>
      <c r="G68" s="113">
        <v>164371.6</v>
      </c>
    </row>
    <row r="69" spans="1:7" ht="11.25">
      <c r="A69" s="111" t="s">
        <v>1120</v>
      </c>
      <c r="B69" s="112" t="s">
        <v>307</v>
      </c>
      <c r="C69" s="111" t="s">
        <v>23</v>
      </c>
      <c r="D69" s="111" t="s">
        <v>308</v>
      </c>
      <c r="E69" s="111"/>
      <c r="F69" s="113">
        <v>164371.6</v>
      </c>
      <c r="G69" s="113">
        <v>164371.6</v>
      </c>
    </row>
    <row r="70" spans="1:7" ht="11.25">
      <c r="A70" s="111" t="s">
        <v>1121</v>
      </c>
      <c r="B70" s="112" t="s">
        <v>867</v>
      </c>
      <c r="C70" s="111" t="s">
        <v>23</v>
      </c>
      <c r="D70" s="111" t="s">
        <v>308</v>
      </c>
      <c r="E70" s="111" t="s">
        <v>935</v>
      </c>
      <c r="F70" s="113">
        <v>164371.6</v>
      </c>
      <c r="G70" s="113">
        <v>164371.6</v>
      </c>
    </row>
    <row r="71" spans="1:7" ht="11.25">
      <c r="A71" s="114" t="s">
        <v>1122</v>
      </c>
      <c r="B71" s="115" t="s">
        <v>938</v>
      </c>
      <c r="C71" s="114" t="s">
        <v>23</v>
      </c>
      <c r="D71" s="114" t="s">
        <v>308</v>
      </c>
      <c r="E71" s="114" t="s">
        <v>939</v>
      </c>
      <c r="F71" s="116">
        <v>164371.6</v>
      </c>
      <c r="G71" s="116">
        <v>164371.6</v>
      </c>
    </row>
    <row r="72" spans="1:7" ht="56.25">
      <c r="A72" s="111" t="s">
        <v>1123</v>
      </c>
      <c r="B72" s="117" t="s">
        <v>859</v>
      </c>
      <c r="C72" s="111" t="s">
        <v>36</v>
      </c>
      <c r="D72" s="111"/>
      <c r="E72" s="111"/>
      <c r="F72" s="113">
        <v>21494.5</v>
      </c>
      <c r="G72" s="113">
        <v>21494.5</v>
      </c>
    </row>
    <row r="73" spans="1:7" ht="22.5">
      <c r="A73" s="111" t="s">
        <v>1124</v>
      </c>
      <c r="B73" s="112" t="s">
        <v>864</v>
      </c>
      <c r="C73" s="111" t="s">
        <v>36</v>
      </c>
      <c r="D73" s="111" t="s">
        <v>1023</v>
      </c>
      <c r="E73" s="111"/>
      <c r="F73" s="113">
        <v>1951.8</v>
      </c>
      <c r="G73" s="113">
        <v>1951.8</v>
      </c>
    </row>
    <row r="74" spans="1:7" ht="22.5">
      <c r="A74" s="111" t="s">
        <v>1125</v>
      </c>
      <c r="B74" s="112" t="s">
        <v>1041</v>
      </c>
      <c r="C74" s="111" t="s">
        <v>36</v>
      </c>
      <c r="D74" s="111" t="s">
        <v>1024</v>
      </c>
      <c r="E74" s="111"/>
      <c r="F74" s="113">
        <v>1951.8</v>
      </c>
      <c r="G74" s="113">
        <v>1951.8</v>
      </c>
    </row>
    <row r="75" spans="1:7" ht="11.25">
      <c r="A75" s="111" t="s">
        <v>1126</v>
      </c>
      <c r="B75" s="112" t="s">
        <v>205</v>
      </c>
      <c r="C75" s="111" t="s">
        <v>36</v>
      </c>
      <c r="D75" s="111" t="s">
        <v>1024</v>
      </c>
      <c r="E75" s="111" t="s">
        <v>952</v>
      </c>
      <c r="F75" s="113">
        <v>1951.8</v>
      </c>
      <c r="G75" s="113">
        <v>1951.8</v>
      </c>
    </row>
    <row r="76" spans="1:7" ht="11.25">
      <c r="A76" s="114" t="s">
        <v>1127</v>
      </c>
      <c r="B76" s="115" t="s">
        <v>957</v>
      </c>
      <c r="C76" s="114" t="s">
        <v>36</v>
      </c>
      <c r="D76" s="114" t="s">
        <v>1024</v>
      </c>
      <c r="E76" s="114" t="s">
        <v>958</v>
      </c>
      <c r="F76" s="116">
        <v>1951.8</v>
      </c>
      <c r="G76" s="116">
        <v>1951.8</v>
      </c>
    </row>
    <row r="77" spans="1:7" ht="11.25">
      <c r="A77" s="111" t="s">
        <v>1128</v>
      </c>
      <c r="B77" s="112" t="s">
        <v>399</v>
      </c>
      <c r="C77" s="111" t="s">
        <v>36</v>
      </c>
      <c r="D77" s="111" t="s">
        <v>400</v>
      </c>
      <c r="E77" s="111"/>
      <c r="F77" s="113">
        <v>589.4</v>
      </c>
      <c r="G77" s="113">
        <v>589.4</v>
      </c>
    </row>
    <row r="78" spans="1:7" ht="22.5">
      <c r="A78" s="111" t="s">
        <v>1129</v>
      </c>
      <c r="B78" s="112" t="s">
        <v>401</v>
      </c>
      <c r="C78" s="111" t="s">
        <v>36</v>
      </c>
      <c r="D78" s="111" t="s">
        <v>402</v>
      </c>
      <c r="E78" s="111"/>
      <c r="F78" s="113">
        <v>589.4</v>
      </c>
      <c r="G78" s="113">
        <v>589.4</v>
      </c>
    </row>
    <row r="79" spans="1:7" ht="11.25">
      <c r="A79" s="111" t="s">
        <v>1130</v>
      </c>
      <c r="B79" s="112" t="s">
        <v>205</v>
      </c>
      <c r="C79" s="111" t="s">
        <v>36</v>
      </c>
      <c r="D79" s="111" t="s">
        <v>402</v>
      </c>
      <c r="E79" s="111" t="s">
        <v>952</v>
      </c>
      <c r="F79" s="113">
        <v>589.4</v>
      </c>
      <c r="G79" s="113">
        <v>589.4</v>
      </c>
    </row>
    <row r="80" spans="1:7" ht="11.25">
      <c r="A80" s="114" t="s">
        <v>779</v>
      </c>
      <c r="B80" s="115" t="s">
        <v>957</v>
      </c>
      <c r="C80" s="114" t="s">
        <v>36</v>
      </c>
      <c r="D80" s="114" t="s">
        <v>402</v>
      </c>
      <c r="E80" s="114" t="s">
        <v>958</v>
      </c>
      <c r="F80" s="116">
        <v>589.4</v>
      </c>
      <c r="G80" s="116">
        <v>589.4</v>
      </c>
    </row>
    <row r="81" spans="1:7" ht="22.5">
      <c r="A81" s="111" t="s">
        <v>1131</v>
      </c>
      <c r="B81" s="112" t="s">
        <v>1021</v>
      </c>
      <c r="C81" s="111" t="s">
        <v>36</v>
      </c>
      <c r="D81" s="111" t="s">
        <v>306</v>
      </c>
      <c r="E81" s="111"/>
      <c r="F81" s="113">
        <v>18953.3</v>
      </c>
      <c r="G81" s="113">
        <v>18953.3</v>
      </c>
    </row>
    <row r="82" spans="1:7" ht="11.25">
      <c r="A82" s="111" t="s">
        <v>1132</v>
      </c>
      <c r="B82" s="112" t="s">
        <v>307</v>
      </c>
      <c r="C82" s="111" t="s">
        <v>36</v>
      </c>
      <c r="D82" s="111" t="s">
        <v>308</v>
      </c>
      <c r="E82" s="111"/>
      <c r="F82" s="113">
        <v>18953.3</v>
      </c>
      <c r="G82" s="113">
        <v>18953.3</v>
      </c>
    </row>
    <row r="83" spans="1:7" ht="11.25">
      <c r="A83" s="111" t="s">
        <v>1133</v>
      </c>
      <c r="B83" s="112" t="s">
        <v>205</v>
      </c>
      <c r="C83" s="111" t="s">
        <v>36</v>
      </c>
      <c r="D83" s="111" t="s">
        <v>308</v>
      </c>
      <c r="E83" s="111" t="s">
        <v>952</v>
      </c>
      <c r="F83" s="113">
        <v>18953.3</v>
      </c>
      <c r="G83" s="113">
        <v>18953.3</v>
      </c>
    </row>
    <row r="84" spans="1:7" ht="11.25">
      <c r="A84" s="114" t="s">
        <v>1134</v>
      </c>
      <c r="B84" s="115" t="s">
        <v>957</v>
      </c>
      <c r="C84" s="114" t="s">
        <v>36</v>
      </c>
      <c r="D84" s="114" t="s">
        <v>308</v>
      </c>
      <c r="E84" s="114" t="s">
        <v>958</v>
      </c>
      <c r="F84" s="116">
        <v>18953.3</v>
      </c>
      <c r="G84" s="116">
        <v>18953.3</v>
      </c>
    </row>
    <row r="85" spans="1:7" ht="111" customHeight="1">
      <c r="A85" s="111" t="s">
        <v>1135</v>
      </c>
      <c r="B85" s="117" t="s">
        <v>12</v>
      </c>
      <c r="C85" s="111" t="s">
        <v>13</v>
      </c>
      <c r="D85" s="111"/>
      <c r="E85" s="111"/>
      <c r="F85" s="113">
        <v>48287</v>
      </c>
      <c r="G85" s="113">
        <v>48287</v>
      </c>
    </row>
    <row r="86" spans="1:7" ht="36.75" customHeight="1">
      <c r="A86" s="111" t="s">
        <v>1136</v>
      </c>
      <c r="B86" s="112" t="s">
        <v>239</v>
      </c>
      <c r="C86" s="111" t="s">
        <v>13</v>
      </c>
      <c r="D86" s="111" t="s">
        <v>240</v>
      </c>
      <c r="E86" s="111"/>
      <c r="F86" s="113">
        <v>22312.2</v>
      </c>
      <c r="G86" s="113">
        <v>22312.2</v>
      </c>
    </row>
    <row r="87" spans="1:7" ht="11.25">
      <c r="A87" s="111" t="s">
        <v>1137</v>
      </c>
      <c r="B87" s="112" t="s">
        <v>866</v>
      </c>
      <c r="C87" s="111" t="s">
        <v>13</v>
      </c>
      <c r="D87" s="111" t="s">
        <v>392</v>
      </c>
      <c r="E87" s="111"/>
      <c r="F87" s="113">
        <v>22312.2</v>
      </c>
      <c r="G87" s="113">
        <v>22312.2</v>
      </c>
    </row>
    <row r="88" spans="1:7" ht="11.25">
      <c r="A88" s="111" t="s">
        <v>1138</v>
      </c>
      <c r="B88" s="112" t="s">
        <v>867</v>
      </c>
      <c r="C88" s="111" t="s">
        <v>13</v>
      </c>
      <c r="D88" s="111" t="s">
        <v>392</v>
      </c>
      <c r="E88" s="111" t="s">
        <v>935</v>
      </c>
      <c r="F88" s="113">
        <v>22312.2</v>
      </c>
      <c r="G88" s="113">
        <v>22312.2</v>
      </c>
    </row>
    <row r="89" spans="1:7" ht="11.25">
      <c r="A89" s="114" t="s">
        <v>1139</v>
      </c>
      <c r="B89" s="115" t="s">
        <v>936</v>
      </c>
      <c r="C89" s="114" t="s">
        <v>13</v>
      </c>
      <c r="D89" s="114" t="s">
        <v>392</v>
      </c>
      <c r="E89" s="114" t="s">
        <v>937</v>
      </c>
      <c r="F89" s="116">
        <v>22312.2</v>
      </c>
      <c r="G89" s="116">
        <v>22312.2</v>
      </c>
    </row>
    <row r="90" spans="1:7" ht="22.5">
      <c r="A90" s="111" t="s">
        <v>1140</v>
      </c>
      <c r="B90" s="112" t="s">
        <v>864</v>
      </c>
      <c r="C90" s="111" t="s">
        <v>13</v>
      </c>
      <c r="D90" s="111" t="s">
        <v>1023</v>
      </c>
      <c r="E90" s="111"/>
      <c r="F90" s="113">
        <v>687.8</v>
      </c>
      <c r="G90" s="113">
        <v>687.8</v>
      </c>
    </row>
    <row r="91" spans="1:7" ht="22.5">
      <c r="A91" s="111" t="s">
        <v>1141</v>
      </c>
      <c r="B91" s="112" t="s">
        <v>1041</v>
      </c>
      <c r="C91" s="111" t="s">
        <v>13</v>
      </c>
      <c r="D91" s="111" t="s">
        <v>1024</v>
      </c>
      <c r="E91" s="111"/>
      <c r="F91" s="113">
        <v>687.8</v>
      </c>
      <c r="G91" s="113">
        <v>687.8</v>
      </c>
    </row>
    <row r="92" spans="1:7" ht="11.25">
      <c r="A92" s="111" t="s">
        <v>1142</v>
      </c>
      <c r="B92" s="112" t="s">
        <v>867</v>
      </c>
      <c r="C92" s="111" t="s">
        <v>13</v>
      </c>
      <c r="D92" s="111" t="s">
        <v>1024</v>
      </c>
      <c r="E92" s="111" t="s">
        <v>935</v>
      </c>
      <c r="F92" s="113">
        <v>687.8</v>
      </c>
      <c r="G92" s="113">
        <v>687.8</v>
      </c>
    </row>
    <row r="93" spans="1:7" ht="11.25">
      <c r="A93" s="114" t="s">
        <v>1143</v>
      </c>
      <c r="B93" s="115" t="s">
        <v>936</v>
      </c>
      <c r="C93" s="114" t="s">
        <v>13</v>
      </c>
      <c r="D93" s="114" t="s">
        <v>1024</v>
      </c>
      <c r="E93" s="114" t="s">
        <v>937</v>
      </c>
      <c r="F93" s="116">
        <v>687.8</v>
      </c>
      <c r="G93" s="116">
        <v>687.8</v>
      </c>
    </row>
    <row r="94" spans="1:7" ht="22.5">
      <c r="A94" s="111" t="s">
        <v>1144</v>
      </c>
      <c r="B94" s="112" t="s">
        <v>1021</v>
      </c>
      <c r="C94" s="111" t="s">
        <v>13</v>
      </c>
      <c r="D94" s="111" t="s">
        <v>306</v>
      </c>
      <c r="E94" s="111"/>
      <c r="F94" s="113">
        <v>25287</v>
      </c>
      <c r="G94" s="113">
        <v>25287</v>
      </c>
    </row>
    <row r="95" spans="1:7" ht="11.25">
      <c r="A95" s="111" t="s">
        <v>1145</v>
      </c>
      <c r="B95" s="112" t="s">
        <v>307</v>
      </c>
      <c r="C95" s="111" t="s">
        <v>13</v>
      </c>
      <c r="D95" s="111" t="s">
        <v>308</v>
      </c>
      <c r="E95" s="111"/>
      <c r="F95" s="113">
        <v>25287</v>
      </c>
      <c r="G95" s="113">
        <v>25287</v>
      </c>
    </row>
    <row r="96" spans="1:7" ht="11.25">
      <c r="A96" s="111" t="s">
        <v>1146</v>
      </c>
      <c r="B96" s="112" t="s">
        <v>867</v>
      </c>
      <c r="C96" s="111" t="s">
        <v>13</v>
      </c>
      <c r="D96" s="111" t="s">
        <v>308</v>
      </c>
      <c r="E96" s="111" t="s">
        <v>935</v>
      </c>
      <c r="F96" s="113">
        <v>25287</v>
      </c>
      <c r="G96" s="113">
        <v>25287</v>
      </c>
    </row>
    <row r="97" spans="1:7" ht="11.25">
      <c r="A97" s="114" t="s">
        <v>1147</v>
      </c>
      <c r="B97" s="115" t="s">
        <v>936</v>
      </c>
      <c r="C97" s="114" t="s">
        <v>13</v>
      </c>
      <c r="D97" s="114" t="s">
        <v>308</v>
      </c>
      <c r="E97" s="114" t="s">
        <v>937</v>
      </c>
      <c r="F97" s="116">
        <v>25287</v>
      </c>
      <c r="G97" s="116">
        <v>25287</v>
      </c>
    </row>
    <row r="98" spans="1:7" ht="45">
      <c r="A98" s="111" t="s">
        <v>1148</v>
      </c>
      <c r="B98" s="112" t="s">
        <v>860</v>
      </c>
      <c r="C98" s="111" t="s">
        <v>14</v>
      </c>
      <c r="D98" s="111"/>
      <c r="E98" s="111"/>
      <c r="F98" s="113">
        <v>25537.6</v>
      </c>
      <c r="G98" s="113">
        <v>25537.6</v>
      </c>
    </row>
    <row r="99" spans="1:7" ht="36.75" customHeight="1">
      <c r="A99" s="111" t="s">
        <v>1149</v>
      </c>
      <c r="B99" s="112" t="s">
        <v>239</v>
      </c>
      <c r="C99" s="111" t="s">
        <v>14</v>
      </c>
      <c r="D99" s="111" t="s">
        <v>240</v>
      </c>
      <c r="E99" s="111"/>
      <c r="F99" s="113">
        <v>13159.6</v>
      </c>
      <c r="G99" s="113">
        <v>13159.6</v>
      </c>
    </row>
    <row r="100" spans="1:7" ht="11.25">
      <c r="A100" s="111" t="s">
        <v>1150</v>
      </c>
      <c r="B100" s="112" t="s">
        <v>866</v>
      </c>
      <c r="C100" s="111" t="s">
        <v>14</v>
      </c>
      <c r="D100" s="111" t="s">
        <v>392</v>
      </c>
      <c r="E100" s="111"/>
      <c r="F100" s="113">
        <v>13159.6</v>
      </c>
      <c r="G100" s="113">
        <v>13159.6</v>
      </c>
    </row>
    <row r="101" spans="1:7" ht="11.25">
      <c r="A101" s="111" t="s">
        <v>1151</v>
      </c>
      <c r="B101" s="112" t="s">
        <v>867</v>
      </c>
      <c r="C101" s="111" t="s">
        <v>14</v>
      </c>
      <c r="D101" s="111" t="s">
        <v>392</v>
      </c>
      <c r="E101" s="111" t="s">
        <v>935</v>
      </c>
      <c r="F101" s="113">
        <v>13159.6</v>
      </c>
      <c r="G101" s="113">
        <v>13159.6</v>
      </c>
    </row>
    <row r="102" spans="1:7" ht="11.25">
      <c r="A102" s="114" t="s">
        <v>1152</v>
      </c>
      <c r="B102" s="115" t="s">
        <v>936</v>
      </c>
      <c r="C102" s="114" t="s">
        <v>14</v>
      </c>
      <c r="D102" s="114" t="s">
        <v>392</v>
      </c>
      <c r="E102" s="114" t="s">
        <v>937</v>
      </c>
      <c r="F102" s="116">
        <v>13159.6</v>
      </c>
      <c r="G102" s="116">
        <v>13159.6</v>
      </c>
    </row>
    <row r="103" spans="1:7" ht="22.5">
      <c r="A103" s="111" t="s">
        <v>1153</v>
      </c>
      <c r="B103" s="112" t="s">
        <v>864</v>
      </c>
      <c r="C103" s="111" t="s">
        <v>14</v>
      </c>
      <c r="D103" s="111" t="s">
        <v>1023</v>
      </c>
      <c r="E103" s="111"/>
      <c r="F103" s="113">
        <v>12373</v>
      </c>
      <c r="G103" s="113">
        <v>12373</v>
      </c>
    </row>
    <row r="104" spans="1:7" ht="22.5">
      <c r="A104" s="111" t="s">
        <v>1154</v>
      </c>
      <c r="B104" s="112" t="s">
        <v>1041</v>
      </c>
      <c r="C104" s="111" t="s">
        <v>14</v>
      </c>
      <c r="D104" s="111" t="s">
        <v>1024</v>
      </c>
      <c r="E104" s="111"/>
      <c r="F104" s="113">
        <v>12373</v>
      </c>
      <c r="G104" s="113">
        <v>12373</v>
      </c>
    </row>
    <row r="105" spans="1:7" ht="11.25">
      <c r="A105" s="111" t="s">
        <v>1155</v>
      </c>
      <c r="B105" s="112" t="s">
        <v>867</v>
      </c>
      <c r="C105" s="111" t="s">
        <v>14</v>
      </c>
      <c r="D105" s="111" t="s">
        <v>1024</v>
      </c>
      <c r="E105" s="111" t="s">
        <v>935</v>
      </c>
      <c r="F105" s="113">
        <v>12373</v>
      </c>
      <c r="G105" s="113">
        <v>12373</v>
      </c>
    </row>
    <row r="106" spans="1:7" ht="11.25">
      <c r="A106" s="114" t="s">
        <v>1156</v>
      </c>
      <c r="B106" s="115" t="s">
        <v>936</v>
      </c>
      <c r="C106" s="114" t="s">
        <v>14</v>
      </c>
      <c r="D106" s="114" t="s">
        <v>1024</v>
      </c>
      <c r="E106" s="114" t="s">
        <v>937</v>
      </c>
      <c r="F106" s="116">
        <v>12373</v>
      </c>
      <c r="G106" s="116">
        <v>12373</v>
      </c>
    </row>
    <row r="107" spans="1:7" ht="11.25">
      <c r="A107" s="111" t="s">
        <v>1157</v>
      </c>
      <c r="B107" s="112" t="s">
        <v>1032</v>
      </c>
      <c r="C107" s="111" t="s">
        <v>14</v>
      </c>
      <c r="D107" s="111" t="s">
        <v>1033</v>
      </c>
      <c r="E107" s="111"/>
      <c r="F107" s="113">
        <v>5</v>
      </c>
      <c r="G107" s="113">
        <v>5</v>
      </c>
    </row>
    <row r="108" spans="1:7" ht="11.25">
      <c r="A108" s="111" t="s">
        <v>1158</v>
      </c>
      <c r="B108" s="112" t="s">
        <v>1034</v>
      </c>
      <c r="C108" s="111" t="s">
        <v>14</v>
      </c>
      <c r="D108" s="111" t="s">
        <v>1035</v>
      </c>
      <c r="E108" s="111"/>
      <c r="F108" s="113">
        <v>5</v>
      </c>
      <c r="G108" s="113">
        <v>5</v>
      </c>
    </row>
    <row r="109" spans="1:7" ht="11.25">
      <c r="A109" s="111" t="s">
        <v>1159</v>
      </c>
      <c r="B109" s="112" t="s">
        <v>867</v>
      </c>
      <c r="C109" s="111" t="s">
        <v>14</v>
      </c>
      <c r="D109" s="111" t="s">
        <v>1035</v>
      </c>
      <c r="E109" s="111" t="s">
        <v>935</v>
      </c>
      <c r="F109" s="113">
        <v>5</v>
      </c>
      <c r="G109" s="113">
        <v>5</v>
      </c>
    </row>
    <row r="110" spans="1:7" ht="11.25">
      <c r="A110" s="114" t="s">
        <v>212</v>
      </c>
      <c r="B110" s="115" t="s">
        <v>936</v>
      </c>
      <c r="C110" s="114" t="s">
        <v>14</v>
      </c>
      <c r="D110" s="114" t="s">
        <v>1035</v>
      </c>
      <c r="E110" s="114" t="s">
        <v>937</v>
      </c>
      <c r="F110" s="116">
        <v>5</v>
      </c>
      <c r="G110" s="116">
        <v>5</v>
      </c>
    </row>
    <row r="111" spans="1:7" ht="45">
      <c r="A111" s="111" t="s">
        <v>1160</v>
      </c>
      <c r="B111" s="112" t="s">
        <v>861</v>
      </c>
      <c r="C111" s="111" t="s">
        <v>24</v>
      </c>
      <c r="D111" s="111"/>
      <c r="E111" s="111"/>
      <c r="F111" s="113">
        <v>6075.8</v>
      </c>
      <c r="G111" s="113">
        <v>6075.8</v>
      </c>
    </row>
    <row r="112" spans="1:7" ht="35.25" customHeight="1">
      <c r="A112" s="111" t="s">
        <v>1161</v>
      </c>
      <c r="B112" s="112" t="s">
        <v>239</v>
      </c>
      <c r="C112" s="111" t="s">
        <v>24</v>
      </c>
      <c r="D112" s="111" t="s">
        <v>240</v>
      </c>
      <c r="E112" s="111"/>
      <c r="F112" s="113">
        <v>2098.6</v>
      </c>
      <c r="G112" s="113">
        <v>2098.6</v>
      </c>
    </row>
    <row r="113" spans="1:7" ht="11.25">
      <c r="A113" s="111" t="s">
        <v>1162</v>
      </c>
      <c r="B113" s="112" t="s">
        <v>866</v>
      </c>
      <c r="C113" s="111" t="s">
        <v>24</v>
      </c>
      <c r="D113" s="111" t="s">
        <v>392</v>
      </c>
      <c r="E113" s="111"/>
      <c r="F113" s="113">
        <v>2098.6</v>
      </c>
      <c r="G113" s="113">
        <v>2098.6</v>
      </c>
    </row>
    <row r="114" spans="1:7" ht="11.25">
      <c r="A114" s="111" t="s">
        <v>1163</v>
      </c>
      <c r="B114" s="112" t="s">
        <v>867</v>
      </c>
      <c r="C114" s="111" t="s">
        <v>24</v>
      </c>
      <c r="D114" s="111" t="s">
        <v>392</v>
      </c>
      <c r="E114" s="111" t="s">
        <v>935</v>
      </c>
      <c r="F114" s="113">
        <v>2098.6</v>
      </c>
      <c r="G114" s="113">
        <v>2098.6</v>
      </c>
    </row>
    <row r="115" spans="1:7" ht="11.25">
      <c r="A115" s="114" t="s">
        <v>1164</v>
      </c>
      <c r="B115" s="115" t="s">
        <v>938</v>
      </c>
      <c r="C115" s="114" t="s">
        <v>24</v>
      </c>
      <c r="D115" s="114" t="s">
        <v>392</v>
      </c>
      <c r="E115" s="114" t="s">
        <v>939</v>
      </c>
      <c r="F115" s="116">
        <v>2098.6</v>
      </c>
      <c r="G115" s="116">
        <v>2098.6</v>
      </c>
    </row>
    <row r="116" spans="1:7" ht="22.5">
      <c r="A116" s="111" t="s">
        <v>1165</v>
      </c>
      <c r="B116" s="112" t="s">
        <v>864</v>
      </c>
      <c r="C116" s="111" t="s">
        <v>24</v>
      </c>
      <c r="D116" s="111" t="s">
        <v>1023</v>
      </c>
      <c r="E116" s="111"/>
      <c r="F116" s="113">
        <v>3974.2</v>
      </c>
      <c r="G116" s="113">
        <v>3974.2</v>
      </c>
    </row>
    <row r="117" spans="1:7" ht="22.5">
      <c r="A117" s="111" t="s">
        <v>1166</v>
      </c>
      <c r="B117" s="112" t="s">
        <v>1041</v>
      </c>
      <c r="C117" s="111" t="s">
        <v>24</v>
      </c>
      <c r="D117" s="111" t="s">
        <v>1024</v>
      </c>
      <c r="E117" s="111"/>
      <c r="F117" s="113">
        <v>3974.2</v>
      </c>
      <c r="G117" s="113">
        <v>3974.2</v>
      </c>
    </row>
    <row r="118" spans="1:7" ht="11.25">
      <c r="A118" s="111" t="s">
        <v>1167</v>
      </c>
      <c r="B118" s="112" t="s">
        <v>867</v>
      </c>
      <c r="C118" s="111" t="s">
        <v>24</v>
      </c>
      <c r="D118" s="111" t="s">
        <v>1024</v>
      </c>
      <c r="E118" s="111" t="s">
        <v>935</v>
      </c>
      <c r="F118" s="113">
        <v>3974.2</v>
      </c>
      <c r="G118" s="113">
        <v>3974.2</v>
      </c>
    </row>
    <row r="119" spans="1:7" ht="11.25">
      <c r="A119" s="114" t="s">
        <v>1168</v>
      </c>
      <c r="B119" s="115" t="s">
        <v>938</v>
      </c>
      <c r="C119" s="114" t="s">
        <v>24</v>
      </c>
      <c r="D119" s="114" t="s">
        <v>1024</v>
      </c>
      <c r="E119" s="114" t="s">
        <v>939</v>
      </c>
      <c r="F119" s="116">
        <v>3974.2</v>
      </c>
      <c r="G119" s="116">
        <v>3974.2</v>
      </c>
    </row>
    <row r="120" spans="1:7" ht="12" customHeight="1">
      <c r="A120" s="111" t="s">
        <v>240</v>
      </c>
      <c r="B120" s="112" t="s">
        <v>1032</v>
      </c>
      <c r="C120" s="111" t="s">
        <v>24</v>
      </c>
      <c r="D120" s="111" t="s">
        <v>1033</v>
      </c>
      <c r="E120" s="111"/>
      <c r="F120" s="113">
        <v>3</v>
      </c>
      <c r="G120" s="113">
        <v>3</v>
      </c>
    </row>
    <row r="121" spans="1:7" ht="14.25" customHeight="1">
      <c r="A121" s="111" t="s">
        <v>1169</v>
      </c>
      <c r="B121" s="112" t="s">
        <v>1034</v>
      </c>
      <c r="C121" s="111" t="s">
        <v>24</v>
      </c>
      <c r="D121" s="111" t="s">
        <v>1035</v>
      </c>
      <c r="E121" s="111"/>
      <c r="F121" s="113">
        <v>3</v>
      </c>
      <c r="G121" s="113">
        <v>3</v>
      </c>
    </row>
    <row r="122" spans="1:7" ht="14.25" customHeight="1">
      <c r="A122" s="111" t="s">
        <v>1170</v>
      </c>
      <c r="B122" s="112" t="s">
        <v>867</v>
      </c>
      <c r="C122" s="111" t="s">
        <v>24</v>
      </c>
      <c r="D122" s="111" t="s">
        <v>1035</v>
      </c>
      <c r="E122" s="111" t="s">
        <v>935</v>
      </c>
      <c r="F122" s="113">
        <v>3</v>
      </c>
      <c r="G122" s="113">
        <v>3</v>
      </c>
    </row>
    <row r="123" spans="1:7" ht="12.75" customHeight="1">
      <c r="A123" s="114" t="s">
        <v>1171</v>
      </c>
      <c r="B123" s="115" t="s">
        <v>938</v>
      </c>
      <c r="C123" s="114" t="s">
        <v>24</v>
      </c>
      <c r="D123" s="114" t="s">
        <v>1035</v>
      </c>
      <c r="E123" s="114" t="s">
        <v>939</v>
      </c>
      <c r="F123" s="116">
        <v>3</v>
      </c>
      <c r="G123" s="116">
        <v>3</v>
      </c>
    </row>
    <row r="124" spans="1:7" ht="45">
      <c r="A124" s="111" t="s">
        <v>1172</v>
      </c>
      <c r="B124" s="112" t="s">
        <v>862</v>
      </c>
      <c r="C124" s="111" t="s">
        <v>25</v>
      </c>
      <c r="D124" s="111"/>
      <c r="E124" s="111"/>
      <c r="F124" s="113">
        <v>20191</v>
      </c>
      <c r="G124" s="113">
        <v>20191</v>
      </c>
    </row>
    <row r="125" spans="1:7" ht="36.75" customHeight="1">
      <c r="A125" s="111" t="s">
        <v>1173</v>
      </c>
      <c r="B125" s="112" t="s">
        <v>239</v>
      </c>
      <c r="C125" s="111" t="s">
        <v>25</v>
      </c>
      <c r="D125" s="111" t="s">
        <v>240</v>
      </c>
      <c r="E125" s="111"/>
      <c r="F125" s="113">
        <v>17236.4</v>
      </c>
      <c r="G125" s="113">
        <v>17236.4</v>
      </c>
    </row>
    <row r="126" spans="1:7" ht="14.25" customHeight="1">
      <c r="A126" s="111" t="s">
        <v>1174</v>
      </c>
      <c r="B126" s="112" t="s">
        <v>866</v>
      </c>
      <c r="C126" s="111" t="s">
        <v>25</v>
      </c>
      <c r="D126" s="111" t="s">
        <v>392</v>
      </c>
      <c r="E126" s="111"/>
      <c r="F126" s="113">
        <v>17236.4</v>
      </c>
      <c r="G126" s="113">
        <v>17236.4</v>
      </c>
    </row>
    <row r="127" spans="1:7" ht="15" customHeight="1">
      <c r="A127" s="111" t="s">
        <v>1175</v>
      </c>
      <c r="B127" s="112" t="s">
        <v>867</v>
      </c>
      <c r="C127" s="111" t="s">
        <v>25</v>
      </c>
      <c r="D127" s="111" t="s">
        <v>392</v>
      </c>
      <c r="E127" s="111" t="s">
        <v>935</v>
      </c>
      <c r="F127" s="113">
        <v>17236.4</v>
      </c>
      <c r="G127" s="113">
        <v>17236.4</v>
      </c>
    </row>
    <row r="128" spans="1:7" ht="15" customHeight="1">
      <c r="A128" s="114" t="s">
        <v>1176</v>
      </c>
      <c r="B128" s="115" t="s">
        <v>356</v>
      </c>
      <c r="C128" s="114" t="s">
        <v>25</v>
      </c>
      <c r="D128" s="114" t="s">
        <v>392</v>
      </c>
      <c r="E128" s="114" t="s">
        <v>357</v>
      </c>
      <c r="F128" s="116">
        <v>17236.4</v>
      </c>
      <c r="G128" s="116">
        <v>17236.4</v>
      </c>
    </row>
    <row r="129" spans="1:7" ht="22.5">
      <c r="A129" s="111" t="s">
        <v>1177</v>
      </c>
      <c r="B129" s="112" t="s">
        <v>864</v>
      </c>
      <c r="C129" s="111" t="s">
        <v>25</v>
      </c>
      <c r="D129" s="111" t="s">
        <v>1023</v>
      </c>
      <c r="E129" s="111"/>
      <c r="F129" s="113">
        <v>2892.7</v>
      </c>
      <c r="G129" s="113">
        <v>2892.7</v>
      </c>
    </row>
    <row r="130" spans="1:7" ht="22.5">
      <c r="A130" s="111" t="s">
        <v>392</v>
      </c>
      <c r="B130" s="112" t="s">
        <v>1041</v>
      </c>
      <c r="C130" s="111" t="s">
        <v>25</v>
      </c>
      <c r="D130" s="111" t="s">
        <v>1024</v>
      </c>
      <c r="E130" s="111"/>
      <c r="F130" s="113">
        <v>2892.7</v>
      </c>
      <c r="G130" s="113">
        <v>2892.7</v>
      </c>
    </row>
    <row r="131" spans="1:7" ht="16.5" customHeight="1">
      <c r="A131" s="111" t="s">
        <v>1178</v>
      </c>
      <c r="B131" s="112" t="s">
        <v>867</v>
      </c>
      <c r="C131" s="111" t="s">
        <v>25</v>
      </c>
      <c r="D131" s="111" t="s">
        <v>1024</v>
      </c>
      <c r="E131" s="111" t="s">
        <v>935</v>
      </c>
      <c r="F131" s="113">
        <v>2892.7</v>
      </c>
      <c r="G131" s="113">
        <v>2892.7</v>
      </c>
    </row>
    <row r="132" spans="1:7" ht="15.75" customHeight="1">
      <c r="A132" s="114" t="s">
        <v>1179</v>
      </c>
      <c r="B132" s="115" t="s">
        <v>356</v>
      </c>
      <c r="C132" s="114" t="s">
        <v>25</v>
      </c>
      <c r="D132" s="114" t="s">
        <v>1024</v>
      </c>
      <c r="E132" s="114" t="s">
        <v>357</v>
      </c>
      <c r="F132" s="116">
        <v>2892.7</v>
      </c>
      <c r="G132" s="116">
        <v>2892.7</v>
      </c>
    </row>
    <row r="133" spans="1:7" ht="14.25" customHeight="1">
      <c r="A133" s="111" t="s">
        <v>1180</v>
      </c>
      <c r="B133" s="112" t="s">
        <v>1032</v>
      </c>
      <c r="C133" s="111" t="s">
        <v>25</v>
      </c>
      <c r="D133" s="111" t="s">
        <v>1033</v>
      </c>
      <c r="E133" s="111"/>
      <c r="F133" s="113">
        <v>61.9</v>
      </c>
      <c r="G133" s="113">
        <v>61.9</v>
      </c>
    </row>
    <row r="134" spans="1:7" ht="14.25" customHeight="1">
      <c r="A134" s="111" t="s">
        <v>1181</v>
      </c>
      <c r="B134" s="112" t="s">
        <v>1034</v>
      </c>
      <c r="C134" s="111" t="s">
        <v>25</v>
      </c>
      <c r="D134" s="111" t="s">
        <v>1035</v>
      </c>
      <c r="E134" s="111"/>
      <c r="F134" s="113">
        <v>61.9</v>
      </c>
      <c r="G134" s="113">
        <v>61.9</v>
      </c>
    </row>
    <row r="135" spans="1:7" ht="14.25" customHeight="1">
      <c r="A135" s="111" t="s">
        <v>1182</v>
      </c>
      <c r="B135" s="112" t="s">
        <v>867</v>
      </c>
      <c r="C135" s="111" t="s">
        <v>25</v>
      </c>
      <c r="D135" s="111" t="s">
        <v>1035</v>
      </c>
      <c r="E135" s="111" t="s">
        <v>935</v>
      </c>
      <c r="F135" s="113">
        <v>61.9</v>
      </c>
      <c r="G135" s="113">
        <v>61.9</v>
      </c>
    </row>
    <row r="136" spans="1:7" ht="14.25" customHeight="1">
      <c r="A136" s="114" t="s">
        <v>1183</v>
      </c>
      <c r="B136" s="115" t="s">
        <v>356</v>
      </c>
      <c r="C136" s="114" t="s">
        <v>25</v>
      </c>
      <c r="D136" s="114" t="s">
        <v>1035</v>
      </c>
      <c r="E136" s="114" t="s">
        <v>357</v>
      </c>
      <c r="F136" s="116">
        <v>61.9</v>
      </c>
      <c r="G136" s="116">
        <v>61.9</v>
      </c>
    </row>
    <row r="137" spans="1:7" ht="67.5">
      <c r="A137" s="111" t="s">
        <v>1184</v>
      </c>
      <c r="B137" s="117" t="s">
        <v>264</v>
      </c>
      <c r="C137" s="111" t="s">
        <v>26</v>
      </c>
      <c r="D137" s="111"/>
      <c r="E137" s="111"/>
      <c r="F137" s="113">
        <v>20600</v>
      </c>
      <c r="G137" s="113">
        <v>20600</v>
      </c>
    </row>
    <row r="138" spans="1:7" ht="16.5" customHeight="1">
      <c r="A138" s="111" t="s">
        <v>350</v>
      </c>
      <c r="B138" s="112" t="s">
        <v>438</v>
      </c>
      <c r="C138" s="111" t="s">
        <v>26</v>
      </c>
      <c r="D138" s="111" t="s">
        <v>574</v>
      </c>
      <c r="E138" s="111"/>
      <c r="F138" s="113">
        <v>20600</v>
      </c>
      <c r="G138" s="113">
        <v>20600</v>
      </c>
    </row>
    <row r="139" spans="1:7" ht="15" customHeight="1">
      <c r="A139" s="111" t="s">
        <v>1185</v>
      </c>
      <c r="B139" s="112" t="s">
        <v>998</v>
      </c>
      <c r="C139" s="111" t="s">
        <v>26</v>
      </c>
      <c r="D139" s="111" t="s">
        <v>439</v>
      </c>
      <c r="E139" s="111"/>
      <c r="F139" s="113">
        <v>20600</v>
      </c>
      <c r="G139" s="113">
        <v>20600</v>
      </c>
    </row>
    <row r="140" spans="1:7" ht="14.25" customHeight="1">
      <c r="A140" s="111" t="s">
        <v>982</v>
      </c>
      <c r="B140" s="112" t="s">
        <v>867</v>
      </c>
      <c r="C140" s="111" t="s">
        <v>26</v>
      </c>
      <c r="D140" s="111" t="s">
        <v>439</v>
      </c>
      <c r="E140" s="111" t="s">
        <v>935</v>
      </c>
      <c r="F140" s="113">
        <v>20600</v>
      </c>
      <c r="G140" s="113">
        <v>20600</v>
      </c>
    </row>
    <row r="141" spans="1:7" ht="12.75" customHeight="1">
      <c r="A141" s="114" t="s">
        <v>1186</v>
      </c>
      <c r="B141" s="115" t="s">
        <v>938</v>
      </c>
      <c r="C141" s="114" t="s">
        <v>26</v>
      </c>
      <c r="D141" s="114" t="s">
        <v>439</v>
      </c>
      <c r="E141" s="114" t="s">
        <v>939</v>
      </c>
      <c r="F141" s="116">
        <v>20600</v>
      </c>
      <c r="G141" s="116">
        <v>20600</v>
      </c>
    </row>
    <row r="142" spans="1:7" ht="45">
      <c r="A142" s="111" t="s">
        <v>1187</v>
      </c>
      <c r="B142" s="112" t="s">
        <v>15</v>
      </c>
      <c r="C142" s="111" t="s">
        <v>16</v>
      </c>
      <c r="D142" s="111"/>
      <c r="E142" s="111"/>
      <c r="F142" s="113">
        <v>38240.6</v>
      </c>
      <c r="G142" s="113">
        <v>38240.6</v>
      </c>
    </row>
    <row r="143" spans="1:7" ht="22.5">
      <c r="A143" s="111" t="s">
        <v>1188</v>
      </c>
      <c r="B143" s="112" t="s">
        <v>1021</v>
      </c>
      <c r="C143" s="111" t="s">
        <v>16</v>
      </c>
      <c r="D143" s="111" t="s">
        <v>306</v>
      </c>
      <c r="E143" s="111"/>
      <c r="F143" s="113">
        <v>38240.6</v>
      </c>
      <c r="G143" s="113">
        <v>38240.6</v>
      </c>
    </row>
    <row r="144" spans="1:7" ht="15" customHeight="1">
      <c r="A144" s="111" t="s">
        <v>1189</v>
      </c>
      <c r="B144" s="112" t="s">
        <v>307</v>
      </c>
      <c r="C144" s="111" t="s">
        <v>16</v>
      </c>
      <c r="D144" s="111" t="s">
        <v>308</v>
      </c>
      <c r="E144" s="111"/>
      <c r="F144" s="113">
        <v>38240.6</v>
      </c>
      <c r="G144" s="113">
        <v>38240.6</v>
      </c>
    </row>
    <row r="145" spans="1:7" ht="15" customHeight="1">
      <c r="A145" s="111" t="s">
        <v>1190</v>
      </c>
      <c r="B145" s="112" t="s">
        <v>867</v>
      </c>
      <c r="C145" s="111" t="s">
        <v>16</v>
      </c>
      <c r="D145" s="111" t="s">
        <v>308</v>
      </c>
      <c r="E145" s="111" t="s">
        <v>935</v>
      </c>
      <c r="F145" s="113">
        <v>38240.6</v>
      </c>
      <c r="G145" s="113">
        <v>38240.6</v>
      </c>
    </row>
    <row r="146" spans="1:7" ht="15" customHeight="1">
      <c r="A146" s="114" t="s">
        <v>1191</v>
      </c>
      <c r="B146" s="115" t="s">
        <v>936</v>
      </c>
      <c r="C146" s="114" t="s">
        <v>16</v>
      </c>
      <c r="D146" s="114" t="s">
        <v>308</v>
      </c>
      <c r="E146" s="114" t="s">
        <v>937</v>
      </c>
      <c r="F146" s="116">
        <v>9020.1</v>
      </c>
      <c r="G146" s="116">
        <v>9020.1</v>
      </c>
    </row>
    <row r="147" spans="1:7" ht="15.75" customHeight="1">
      <c r="A147" s="114" t="s">
        <v>1192</v>
      </c>
      <c r="B147" s="115" t="s">
        <v>938</v>
      </c>
      <c r="C147" s="114" t="s">
        <v>16</v>
      </c>
      <c r="D147" s="114" t="s">
        <v>308</v>
      </c>
      <c r="E147" s="114" t="s">
        <v>939</v>
      </c>
      <c r="F147" s="116">
        <v>29220.5</v>
      </c>
      <c r="G147" s="116">
        <v>29220.5</v>
      </c>
    </row>
    <row r="148" spans="1:7" ht="45">
      <c r="A148" s="111" t="s">
        <v>1193</v>
      </c>
      <c r="B148" s="112" t="s">
        <v>17</v>
      </c>
      <c r="C148" s="111" t="s">
        <v>18</v>
      </c>
      <c r="D148" s="111"/>
      <c r="E148" s="111"/>
      <c r="F148" s="113">
        <v>44271</v>
      </c>
      <c r="G148" s="113">
        <v>44271</v>
      </c>
    </row>
    <row r="149" spans="1:7" ht="22.5">
      <c r="A149" s="111" t="s">
        <v>1194</v>
      </c>
      <c r="B149" s="112" t="s">
        <v>1021</v>
      </c>
      <c r="C149" s="111" t="s">
        <v>18</v>
      </c>
      <c r="D149" s="111" t="s">
        <v>306</v>
      </c>
      <c r="E149" s="111"/>
      <c r="F149" s="113">
        <v>44271</v>
      </c>
      <c r="G149" s="113">
        <v>44271</v>
      </c>
    </row>
    <row r="150" spans="1:7" ht="14.25" customHeight="1">
      <c r="A150" s="111" t="s">
        <v>987</v>
      </c>
      <c r="B150" s="112" t="s">
        <v>307</v>
      </c>
      <c r="C150" s="111" t="s">
        <v>18</v>
      </c>
      <c r="D150" s="111" t="s">
        <v>308</v>
      </c>
      <c r="E150" s="111"/>
      <c r="F150" s="113">
        <v>44271</v>
      </c>
      <c r="G150" s="113">
        <v>44271</v>
      </c>
    </row>
    <row r="151" spans="1:7" ht="12.75" customHeight="1">
      <c r="A151" s="111" t="s">
        <v>1195</v>
      </c>
      <c r="B151" s="112" t="s">
        <v>867</v>
      </c>
      <c r="C151" s="111" t="s">
        <v>18</v>
      </c>
      <c r="D151" s="111" t="s">
        <v>308</v>
      </c>
      <c r="E151" s="111" t="s">
        <v>935</v>
      </c>
      <c r="F151" s="113">
        <v>44271</v>
      </c>
      <c r="G151" s="113">
        <v>44271</v>
      </c>
    </row>
    <row r="152" spans="1:7" ht="15.75" customHeight="1">
      <c r="A152" s="114" t="s">
        <v>1196</v>
      </c>
      <c r="B152" s="115" t="s">
        <v>936</v>
      </c>
      <c r="C152" s="114" t="s">
        <v>18</v>
      </c>
      <c r="D152" s="114" t="s">
        <v>308</v>
      </c>
      <c r="E152" s="114" t="s">
        <v>937</v>
      </c>
      <c r="F152" s="116">
        <v>10806.3</v>
      </c>
      <c r="G152" s="116">
        <v>10806.3</v>
      </c>
    </row>
    <row r="153" spans="1:7" ht="15.75" customHeight="1">
      <c r="A153" s="114" t="s">
        <v>1197</v>
      </c>
      <c r="B153" s="115" t="s">
        <v>938</v>
      </c>
      <c r="C153" s="114" t="s">
        <v>18</v>
      </c>
      <c r="D153" s="114" t="s">
        <v>308</v>
      </c>
      <c r="E153" s="114" t="s">
        <v>939</v>
      </c>
      <c r="F153" s="116">
        <v>33464.7</v>
      </c>
      <c r="G153" s="116">
        <v>33464.7</v>
      </c>
    </row>
    <row r="154" spans="1:7" ht="60" customHeight="1">
      <c r="A154" s="111" t="s">
        <v>1198</v>
      </c>
      <c r="B154" s="117" t="s">
        <v>588</v>
      </c>
      <c r="C154" s="111" t="s">
        <v>19</v>
      </c>
      <c r="D154" s="111"/>
      <c r="E154" s="111"/>
      <c r="F154" s="113">
        <v>46</v>
      </c>
      <c r="G154" s="113">
        <v>46</v>
      </c>
    </row>
    <row r="155" spans="1:7" ht="37.5" customHeight="1">
      <c r="A155" s="111" t="s">
        <v>1199</v>
      </c>
      <c r="B155" s="112" t="s">
        <v>239</v>
      </c>
      <c r="C155" s="111" t="s">
        <v>19</v>
      </c>
      <c r="D155" s="111" t="s">
        <v>240</v>
      </c>
      <c r="E155" s="111"/>
      <c r="F155" s="113">
        <v>46</v>
      </c>
      <c r="G155" s="113">
        <v>46</v>
      </c>
    </row>
    <row r="156" spans="1:7" ht="14.25" customHeight="1">
      <c r="A156" s="111" t="s">
        <v>1200</v>
      </c>
      <c r="B156" s="112" t="s">
        <v>866</v>
      </c>
      <c r="C156" s="111" t="s">
        <v>19</v>
      </c>
      <c r="D156" s="111" t="s">
        <v>392</v>
      </c>
      <c r="E156" s="111"/>
      <c r="F156" s="113">
        <v>46</v>
      </c>
      <c r="G156" s="113">
        <v>46</v>
      </c>
    </row>
    <row r="157" spans="1:7" ht="15.75" customHeight="1">
      <c r="A157" s="111" t="s">
        <v>1201</v>
      </c>
      <c r="B157" s="112" t="s">
        <v>867</v>
      </c>
      <c r="C157" s="111" t="s">
        <v>19</v>
      </c>
      <c r="D157" s="111" t="s">
        <v>392</v>
      </c>
      <c r="E157" s="111" t="s">
        <v>935</v>
      </c>
      <c r="F157" s="113">
        <v>46</v>
      </c>
      <c r="G157" s="113">
        <v>46</v>
      </c>
    </row>
    <row r="158" spans="1:7" ht="15.75" customHeight="1">
      <c r="A158" s="114" t="s">
        <v>1202</v>
      </c>
      <c r="B158" s="115" t="s">
        <v>936</v>
      </c>
      <c r="C158" s="114" t="s">
        <v>19</v>
      </c>
      <c r="D158" s="114" t="s">
        <v>392</v>
      </c>
      <c r="E158" s="114" t="s">
        <v>937</v>
      </c>
      <c r="F158" s="116">
        <v>46</v>
      </c>
      <c r="G158" s="116">
        <v>46</v>
      </c>
    </row>
    <row r="159" spans="1:7" ht="13.5" customHeight="1">
      <c r="A159" s="111" t="s">
        <v>1203</v>
      </c>
      <c r="B159" s="112" t="s">
        <v>265</v>
      </c>
      <c r="C159" s="111" t="s">
        <v>27</v>
      </c>
      <c r="D159" s="111"/>
      <c r="E159" s="111"/>
      <c r="F159" s="113">
        <v>100</v>
      </c>
      <c r="G159" s="113">
        <v>100</v>
      </c>
    </row>
    <row r="160" spans="1:7" ht="56.25">
      <c r="A160" s="111" t="s">
        <v>989</v>
      </c>
      <c r="B160" s="117" t="s">
        <v>863</v>
      </c>
      <c r="C160" s="111" t="s">
        <v>28</v>
      </c>
      <c r="D160" s="111"/>
      <c r="E160" s="111"/>
      <c r="F160" s="113">
        <v>100</v>
      </c>
      <c r="G160" s="113">
        <v>100</v>
      </c>
    </row>
    <row r="161" spans="1:7" ht="22.5">
      <c r="A161" s="111" t="s">
        <v>1204</v>
      </c>
      <c r="B161" s="112" t="s">
        <v>864</v>
      </c>
      <c r="C161" s="111" t="s">
        <v>28</v>
      </c>
      <c r="D161" s="111" t="s">
        <v>1023</v>
      </c>
      <c r="E161" s="111"/>
      <c r="F161" s="113">
        <v>100</v>
      </c>
      <c r="G161" s="113">
        <v>100</v>
      </c>
    </row>
    <row r="162" spans="1:7" ht="22.5">
      <c r="A162" s="111" t="s">
        <v>1205</v>
      </c>
      <c r="B162" s="112" t="s">
        <v>1041</v>
      </c>
      <c r="C162" s="111" t="s">
        <v>28</v>
      </c>
      <c r="D162" s="111" t="s">
        <v>1024</v>
      </c>
      <c r="E162" s="111"/>
      <c r="F162" s="113">
        <v>100</v>
      </c>
      <c r="G162" s="113">
        <v>100</v>
      </c>
    </row>
    <row r="163" spans="1:7" ht="15" customHeight="1">
      <c r="A163" s="111" t="s">
        <v>1206</v>
      </c>
      <c r="B163" s="112" t="s">
        <v>867</v>
      </c>
      <c r="C163" s="111" t="s">
        <v>28</v>
      </c>
      <c r="D163" s="111" t="s">
        <v>1024</v>
      </c>
      <c r="E163" s="111" t="s">
        <v>935</v>
      </c>
      <c r="F163" s="113">
        <v>100</v>
      </c>
      <c r="G163" s="113">
        <v>100</v>
      </c>
    </row>
    <row r="164" spans="1:7" ht="13.5" customHeight="1">
      <c r="A164" s="114" t="s">
        <v>355</v>
      </c>
      <c r="B164" s="115" t="s">
        <v>938</v>
      </c>
      <c r="C164" s="114" t="s">
        <v>28</v>
      </c>
      <c r="D164" s="114" t="s">
        <v>1024</v>
      </c>
      <c r="E164" s="114" t="s">
        <v>939</v>
      </c>
      <c r="F164" s="116">
        <v>100</v>
      </c>
      <c r="G164" s="116">
        <v>100</v>
      </c>
    </row>
    <row r="165" spans="1:7" ht="22.5">
      <c r="A165" s="111" t="s">
        <v>1207</v>
      </c>
      <c r="B165" s="112" t="s">
        <v>266</v>
      </c>
      <c r="C165" s="111" t="s">
        <v>29</v>
      </c>
      <c r="D165" s="111"/>
      <c r="E165" s="111"/>
      <c r="F165" s="113">
        <v>3269</v>
      </c>
      <c r="G165" s="113">
        <v>3269</v>
      </c>
    </row>
    <row r="166" spans="1:7" ht="33.75">
      <c r="A166" s="111" t="s">
        <v>1208</v>
      </c>
      <c r="B166" s="112" t="s">
        <v>826</v>
      </c>
      <c r="C166" s="111" t="s">
        <v>827</v>
      </c>
      <c r="D166" s="111"/>
      <c r="E166" s="111"/>
      <c r="F166" s="113">
        <v>2188.7</v>
      </c>
      <c r="G166" s="113">
        <v>2188.7</v>
      </c>
    </row>
    <row r="167" spans="1:7" ht="13.5" customHeight="1">
      <c r="A167" s="111" t="s">
        <v>314</v>
      </c>
      <c r="B167" s="112" t="s">
        <v>399</v>
      </c>
      <c r="C167" s="111" t="s">
        <v>827</v>
      </c>
      <c r="D167" s="111" t="s">
        <v>400</v>
      </c>
      <c r="E167" s="111"/>
      <c r="F167" s="113">
        <v>604.7</v>
      </c>
      <c r="G167" s="113">
        <v>604.7</v>
      </c>
    </row>
    <row r="168" spans="1:7" ht="22.5">
      <c r="A168" s="111" t="s">
        <v>1209</v>
      </c>
      <c r="B168" s="112" t="s">
        <v>401</v>
      </c>
      <c r="C168" s="111" t="s">
        <v>827</v>
      </c>
      <c r="D168" s="111" t="s">
        <v>402</v>
      </c>
      <c r="E168" s="111"/>
      <c r="F168" s="113">
        <v>604.7</v>
      </c>
      <c r="G168" s="113">
        <v>604.7</v>
      </c>
    </row>
    <row r="169" spans="1:7" ht="14.25" customHeight="1">
      <c r="A169" s="111" t="s">
        <v>1210</v>
      </c>
      <c r="B169" s="112" t="s">
        <v>867</v>
      </c>
      <c r="C169" s="111" t="s">
        <v>827</v>
      </c>
      <c r="D169" s="111" t="s">
        <v>402</v>
      </c>
      <c r="E169" s="111" t="s">
        <v>935</v>
      </c>
      <c r="F169" s="113">
        <v>604.7</v>
      </c>
      <c r="G169" s="113">
        <v>604.7</v>
      </c>
    </row>
    <row r="170" spans="1:7" ht="15" customHeight="1">
      <c r="A170" s="114" t="s">
        <v>1211</v>
      </c>
      <c r="B170" s="115" t="s">
        <v>358</v>
      </c>
      <c r="C170" s="114" t="s">
        <v>592</v>
      </c>
      <c r="D170" s="114" t="s">
        <v>402</v>
      </c>
      <c r="E170" s="114" t="s">
        <v>940</v>
      </c>
      <c r="F170" s="116">
        <v>604.7</v>
      </c>
      <c r="G170" s="116">
        <v>604.7</v>
      </c>
    </row>
    <row r="171" spans="1:7" ht="22.5">
      <c r="A171" s="111" t="s">
        <v>578</v>
      </c>
      <c r="B171" s="112" t="s">
        <v>1021</v>
      </c>
      <c r="C171" s="111" t="s">
        <v>827</v>
      </c>
      <c r="D171" s="111" t="s">
        <v>306</v>
      </c>
      <c r="E171" s="111"/>
      <c r="F171" s="113">
        <v>1584</v>
      </c>
      <c r="G171" s="113">
        <v>1584</v>
      </c>
    </row>
    <row r="172" spans="1:7" ht="16.5" customHeight="1">
      <c r="A172" s="111" t="s">
        <v>1212</v>
      </c>
      <c r="B172" s="112" t="s">
        <v>307</v>
      </c>
      <c r="C172" s="111" t="s">
        <v>827</v>
      </c>
      <c r="D172" s="111" t="s">
        <v>308</v>
      </c>
      <c r="E172" s="111"/>
      <c r="F172" s="113">
        <v>1584</v>
      </c>
      <c r="G172" s="113">
        <v>1584</v>
      </c>
    </row>
    <row r="173" spans="1:7" ht="15.75" customHeight="1">
      <c r="A173" s="111" t="s">
        <v>1213</v>
      </c>
      <c r="B173" s="112" t="s">
        <v>867</v>
      </c>
      <c r="C173" s="111" t="s">
        <v>827</v>
      </c>
      <c r="D173" s="111" t="s">
        <v>308</v>
      </c>
      <c r="E173" s="111" t="s">
        <v>935</v>
      </c>
      <c r="F173" s="113">
        <v>1584</v>
      </c>
      <c r="G173" s="113">
        <v>1584</v>
      </c>
    </row>
    <row r="174" spans="1:7" ht="12.75" customHeight="1">
      <c r="A174" s="114" t="s">
        <v>1214</v>
      </c>
      <c r="B174" s="115" t="s">
        <v>358</v>
      </c>
      <c r="C174" s="114" t="s">
        <v>591</v>
      </c>
      <c r="D174" s="114" t="s">
        <v>308</v>
      </c>
      <c r="E174" s="114" t="s">
        <v>940</v>
      </c>
      <c r="F174" s="116">
        <v>1584</v>
      </c>
      <c r="G174" s="116">
        <v>1584</v>
      </c>
    </row>
    <row r="175" spans="1:7" ht="45">
      <c r="A175" s="111" t="s">
        <v>1215</v>
      </c>
      <c r="B175" s="112" t="s">
        <v>593</v>
      </c>
      <c r="C175" s="111" t="s">
        <v>30</v>
      </c>
      <c r="D175" s="111"/>
      <c r="E175" s="111"/>
      <c r="F175" s="113">
        <v>20</v>
      </c>
      <c r="G175" s="113">
        <v>20</v>
      </c>
    </row>
    <row r="176" spans="1:7" ht="22.5">
      <c r="A176" s="111" t="s">
        <v>1216</v>
      </c>
      <c r="B176" s="112" t="s">
        <v>864</v>
      </c>
      <c r="C176" s="111" t="s">
        <v>30</v>
      </c>
      <c r="D176" s="111" t="s">
        <v>1023</v>
      </c>
      <c r="E176" s="111"/>
      <c r="F176" s="113">
        <v>20</v>
      </c>
      <c r="G176" s="113">
        <v>20</v>
      </c>
    </row>
    <row r="177" spans="1:7" ht="22.5">
      <c r="A177" s="111" t="s">
        <v>1217</v>
      </c>
      <c r="B177" s="112" t="s">
        <v>1041</v>
      </c>
      <c r="C177" s="111" t="s">
        <v>30</v>
      </c>
      <c r="D177" s="111" t="s">
        <v>1024</v>
      </c>
      <c r="E177" s="111"/>
      <c r="F177" s="113">
        <v>20</v>
      </c>
      <c r="G177" s="113">
        <v>20</v>
      </c>
    </row>
    <row r="178" spans="1:7" ht="15" customHeight="1">
      <c r="A178" s="111" t="s">
        <v>1218</v>
      </c>
      <c r="B178" s="112" t="s">
        <v>867</v>
      </c>
      <c r="C178" s="111" t="s">
        <v>30</v>
      </c>
      <c r="D178" s="111" t="s">
        <v>1024</v>
      </c>
      <c r="E178" s="111" t="s">
        <v>935</v>
      </c>
      <c r="F178" s="113">
        <v>20</v>
      </c>
      <c r="G178" s="113">
        <v>20</v>
      </c>
    </row>
    <row r="179" spans="1:7" ht="15" customHeight="1">
      <c r="A179" s="114" t="s">
        <v>1219</v>
      </c>
      <c r="B179" s="115" t="s">
        <v>358</v>
      </c>
      <c r="C179" s="114" t="s">
        <v>30</v>
      </c>
      <c r="D179" s="114" t="s">
        <v>1024</v>
      </c>
      <c r="E179" s="114" t="s">
        <v>940</v>
      </c>
      <c r="F179" s="116">
        <v>20</v>
      </c>
      <c r="G179" s="116">
        <v>20</v>
      </c>
    </row>
    <row r="180" spans="1:7" ht="49.5" customHeight="1">
      <c r="A180" s="111" t="s">
        <v>1220</v>
      </c>
      <c r="B180" s="117" t="s">
        <v>92</v>
      </c>
      <c r="C180" s="111" t="s">
        <v>93</v>
      </c>
      <c r="D180" s="111"/>
      <c r="E180" s="111"/>
      <c r="F180" s="113">
        <v>50</v>
      </c>
      <c r="G180" s="113">
        <v>50</v>
      </c>
    </row>
    <row r="181" spans="1:7" ht="22.5">
      <c r="A181" s="111" t="s">
        <v>1221</v>
      </c>
      <c r="B181" s="112" t="s">
        <v>864</v>
      </c>
      <c r="C181" s="111" t="s">
        <v>93</v>
      </c>
      <c r="D181" s="111" t="s">
        <v>1023</v>
      </c>
      <c r="E181" s="111"/>
      <c r="F181" s="113">
        <v>50</v>
      </c>
      <c r="G181" s="113">
        <v>50</v>
      </c>
    </row>
    <row r="182" spans="1:7" ht="22.5">
      <c r="A182" s="111" t="s">
        <v>1222</v>
      </c>
      <c r="B182" s="112" t="s">
        <v>1041</v>
      </c>
      <c r="C182" s="111" t="s">
        <v>93</v>
      </c>
      <c r="D182" s="111" t="s">
        <v>1024</v>
      </c>
      <c r="E182" s="111"/>
      <c r="F182" s="113">
        <v>50</v>
      </c>
      <c r="G182" s="113">
        <v>50</v>
      </c>
    </row>
    <row r="183" spans="1:7" ht="13.5" customHeight="1">
      <c r="A183" s="111" t="s">
        <v>1223</v>
      </c>
      <c r="B183" s="112" t="s">
        <v>867</v>
      </c>
      <c r="C183" s="111" t="s">
        <v>93</v>
      </c>
      <c r="D183" s="111" t="s">
        <v>1024</v>
      </c>
      <c r="E183" s="111" t="s">
        <v>935</v>
      </c>
      <c r="F183" s="113">
        <v>50</v>
      </c>
      <c r="G183" s="113">
        <v>50</v>
      </c>
    </row>
    <row r="184" spans="1:7" ht="12" customHeight="1">
      <c r="A184" s="114" t="s">
        <v>1224</v>
      </c>
      <c r="B184" s="115" t="s">
        <v>358</v>
      </c>
      <c r="C184" s="114" t="s">
        <v>93</v>
      </c>
      <c r="D184" s="114" t="s">
        <v>1024</v>
      </c>
      <c r="E184" s="114" t="s">
        <v>940</v>
      </c>
      <c r="F184" s="116">
        <v>50</v>
      </c>
      <c r="G184" s="116">
        <v>50</v>
      </c>
    </row>
    <row r="185" spans="1:7" ht="67.5">
      <c r="A185" s="111" t="s">
        <v>1225</v>
      </c>
      <c r="B185" s="117" t="s">
        <v>858</v>
      </c>
      <c r="C185" s="111" t="s">
        <v>594</v>
      </c>
      <c r="D185" s="111"/>
      <c r="E185" s="111"/>
      <c r="F185" s="113">
        <v>740.3</v>
      </c>
      <c r="G185" s="113">
        <v>740.3</v>
      </c>
    </row>
    <row r="186" spans="1:7" ht="22.5">
      <c r="A186" s="111" t="s">
        <v>1226</v>
      </c>
      <c r="B186" s="112" t="s">
        <v>864</v>
      </c>
      <c r="C186" s="111" t="s">
        <v>594</v>
      </c>
      <c r="D186" s="111" t="s">
        <v>1023</v>
      </c>
      <c r="E186" s="111"/>
      <c r="F186" s="113">
        <v>60.3</v>
      </c>
      <c r="G186" s="113">
        <v>60.3</v>
      </c>
    </row>
    <row r="187" spans="1:7" ht="22.5">
      <c r="A187" s="111" t="s">
        <v>1227</v>
      </c>
      <c r="B187" s="112" t="s">
        <v>1041</v>
      </c>
      <c r="C187" s="111" t="s">
        <v>594</v>
      </c>
      <c r="D187" s="111" t="s">
        <v>1024</v>
      </c>
      <c r="E187" s="111"/>
      <c r="F187" s="113">
        <v>60.3</v>
      </c>
      <c r="G187" s="113">
        <v>60.3</v>
      </c>
    </row>
    <row r="188" spans="1:7" ht="12.75" customHeight="1">
      <c r="A188" s="111" t="s">
        <v>1228</v>
      </c>
      <c r="B188" s="112" t="s">
        <v>867</v>
      </c>
      <c r="C188" s="111" t="s">
        <v>594</v>
      </c>
      <c r="D188" s="111" t="s">
        <v>1024</v>
      </c>
      <c r="E188" s="111" t="s">
        <v>935</v>
      </c>
      <c r="F188" s="113">
        <v>60.3</v>
      </c>
      <c r="G188" s="113">
        <v>60.3</v>
      </c>
    </row>
    <row r="189" spans="1:7" ht="14.25" customHeight="1">
      <c r="A189" s="114" t="s">
        <v>1229</v>
      </c>
      <c r="B189" s="115" t="s">
        <v>358</v>
      </c>
      <c r="C189" s="114" t="s">
        <v>594</v>
      </c>
      <c r="D189" s="114" t="s">
        <v>1024</v>
      </c>
      <c r="E189" s="114" t="s">
        <v>940</v>
      </c>
      <c r="F189" s="116">
        <v>60.3</v>
      </c>
      <c r="G189" s="116">
        <v>60.3</v>
      </c>
    </row>
    <row r="190" spans="1:7" ht="22.5">
      <c r="A190" s="111" t="s">
        <v>1230</v>
      </c>
      <c r="B190" s="112" t="s">
        <v>1021</v>
      </c>
      <c r="C190" s="111" t="s">
        <v>594</v>
      </c>
      <c r="D190" s="111" t="s">
        <v>306</v>
      </c>
      <c r="E190" s="111"/>
      <c r="F190" s="113">
        <v>680</v>
      </c>
      <c r="G190" s="113">
        <v>680</v>
      </c>
    </row>
    <row r="191" spans="1:7" ht="15" customHeight="1">
      <c r="A191" s="111" t="s">
        <v>1231</v>
      </c>
      <c r="B191" s="112" t="s">
        <v>307</v>
      </c>
      <c r="C191" s="111" t="s">
        <v>594</v>
      </c>
      <c r="D191" s="111" t="s">
        <v>308</v>
      </c>
      <c r="E191" s="111"/>
      <c r="F191" s="113">
        <v>680</v>
      </c>
      <c r="G191" s="113">
        <v>680</v>
      </c>
    </row>
    <row r="192" spans="1:7" ht="15" customHeight="1">
      <c r="A192" s="111" t="s">
        <v>1232</v>
      </c>
      <c r="B192" s="112" t="s">
        <v>867</v>
      </c>
      <c r="C192" s="111" t="s">
        <v>594</v>
      </c>
      <c r="D192" s="111" t="s">
        <v>308</v>
      </c>
      <c r="E192" s="111" t="s">
        <v>935</v>
      </c>
      <c r="F192" s="113">
        <v>680</v>
      </c>
      <c r="G192" s="113">
        <v>680</v>
      </c>
    </row>
    <row r="193" spans="1:7" ht="14.25" customHeight="1">
      <c r="A193" s="114" t="s">
        <v>1233</v>
      </c>
      <c r="B193" s="115" t="s">
        <v>358</v>
      </c>
      <c r="C193" s="114" t="s">
        <v>594</v>
      </c>
      <c r="D193" s="114" t="s">
        <v>308</v>
      </c>
      <c r="E193" s="114" t="s">
        <v>940</v>
      </c>
      <c r="F193" s="116">
        <v>680</v>
      </c>
      <c r="G193" s="116">
        <v>680</v>
      </c>
    </row>
    <row r="194" spans="1:7" ht="90">
      <c r="A194" s="111" t="s">
        <v>1234</v>
      </c>
      <c r="B194" s="117" t="s">
        <v>829</v>
      </c>
      <c r="C194" s="111" t="s">
        <v>595</v>
      </c>
      <c r="D194" s="111"/>
      <c r="E194" s="111"/>
      <c r="F194" s="113">
        <v>270</v>
      </c>
      <c r="G194" s="113">
        <v>270</v>
      </c>
    </row>
    <row r="195" spans="1:7" ht="12" customHeight="1">
      <c r="A195" s="111" t="s">
        <v>1235</v>
      </c>
      <c r="B195" s="112" t="s">
        <v>399</v>
      </c>
      <c r="C195" s="111" t="s">
        <v>595</v>
      </c>
      <c r="D195" s="111" t="s">
        <v>400</v>
      </c>
      <c r="E195" s="111"/>
      <c r="F195" s="113">
        <v>270</v>
      </c>
      <c r="G195" s="113">
        <v>270</v>
      </c>
    </row>
    <row r="196" spans="1:7" ht="22.5">
      <c r="A196" s="111" t="s">
        <v>1236</v>
      </c>
      <c r="B196" s="112" t="s">
        <v>401</v>
      </c>
      <c r="C196" s="111" t="s">
        <v>595</v>
      </c>
      <c r="D196" s="111" t="s">
        <v>402</v>
      </c>
      <c r="E196" s="111"/>
      <c r="F196" s="113">
        <v>270</v>
      </c>
      <c r="G196" s="113">
        <v>270</v>
      </c>
    </row>
    <row r="197" spans="1:7" ht="15" customHeight="1">
      <c r="A197" s="111" t="s">
        <v>1237</v>
      </c>
      <c r="B197" s="112" t="s">
        <v>867</v>
      </c>
      <c r="C197" s="111" t="s">
        <v>595</v>
      </c>
      <c r="D197" s="111" t="s">
        <v>402</v>
      </c>
      <c r="E197" s="111" t="s">
        <v>935</v>
      </c>
      <c r="F197" s="113">
        <v>270</v>
      </c>
      <c r="G197" s="113">
        <v>270</v>
      </c>
    </row>
    <row r="198" spans="1:7" ht="15" customHeight="1">
      <c r="A198" s="114" t="s">
        <v>1238</v>
      </c>
      <c r="B198" s="115" t="s">
        <v>358</v>
      </c>
      <c r="C198" s="114" t="s">
        <v>595</v>
      </c>
      <c r="D198" s="114" t="s">
        <v>402</v>
      </c>
      <c r="E198" s="114" t="s">
        <v>940</v>
      </c>
      <c r="F198" s="116">
        <v>270</v>
      </c>
      <c r="G198" s="116">
        <v>270</v>
      </c>
    </row>
    <row r="199" spans="1:7" ht="22.5">
      <c r="A199" s="111" t="s">
        <v>1239</v>
      </c>
      <c r="B199" s="112" t="s">
        <v>267</v>
      </c>
      <c r="C199" s="111" t="s">
        <v>31</v>
      </c>
      <c r="D199" s="111"/>
      <c r="E199" s="111"/>
      <c r="F199" s="113">
        <v>16498.8</v>
      </c>
      <c r="G199" s="113">
        <v>16498.8</v>
      </c>
    </row>
    <row r="200" spans="1:7" ht="33.75" customHeight="1">
      <c r="A200" s="111" t="s">
        <v>775</v>
      </c>
      <c r="B200" s="112" t="s">
        <v>596</v>
      </c>
      <c r="C200" s="111" t="s">
        <v>32</v>
      </c>
      <c r="D200" s="111"/>
      <c r="E200" s="111"/>
      <c r="F200" s="113">
        <v>13334.9</v>
      </c>
      <c r="G200" s="113">
        <v>13334.9</v>
      </c>
    </row>
    <row r="201" spans="1:7" ht="33.75" customHeight="1">
      <c r="A201" s="111" t="s">
        <v>1240</v>
      </c>
      <c r="B201" s="112" t="s">
        <v>239</v>
      </c>
      <c r="C201" s="111" t="s">
        <v>32</v>
      </c>
      <c r="D201" s="111" t="s">
        <v>240</v>
      </c>
      <c r="E201" s="111"/>
      <c r="F201" s="113">
        <v>12294.7</v>
      </c>
      <c r="G201" s="113">
        <v>12294.7</v>
      </c>
    </row>
    <row r="202" spans="1:7" ht="12" customHeight="1">
      <c r="A202" s="111" t="s">
        <v>390</v>
      </c>
      <c r="B202" s="112" t="s">
        <v>866</v>
      </c>
      <c r="C202" s="111" t="s">
        <v>32</v>
      </c>
      <c r="D202" s="111" t="s">
        <v>392</v>
      </c>
      <c r="E202" s="111"/>
      <c r="F202" s="113">
        <v>12294.7</v>
      </c>
      <c r="G202" s="113">
        <v>12294.7</v>
      </c>
    </row>
    <row r="203" spans="1:7" ht="15" customHeight="1">
      <c r="A203" s="111" t="s">
        <v>1241</v>
      </c>
      <c r="B203" s="112" t="s">
        <v>867</v>
      </c>
      <c r="C203" s="111" t="s">
        <v>32</v>
      </c>
      <c r="D203" s="111" t="s">
        <v>392</v>
      </c>
      <c r="E203" s="111" t="s">
        <v>935</v>
      </c>
      <c r="F203" s="113">
        <v>12294.7</v>
      </c>
      <c r="G203" s="113">
        <v>12294.7</v>
      </c>
    </row>
    <row r="204" spans="1:7" ht="15.75" customHeight="1">
      <c r="A204" s="114" t="s">
        <v>1242</v>
      </c>
      <c r="B204" s="115" t="s">
        <v>941</v>
      </c>
      <c r="C204" s="114" t="s">
        <v>32</v>
      </c>
      <c r="D204" s="114" t="s">
        <v>392</v>
      </c>
      <c r="E204" s="114" t="s">
        <v>942</v>
      </c>
      <c r="F204" s="116">
        <v>12294.7</v>
      </c>
      <c r="G204" s="116">
        <v>12294.7</v>
      </c>
    </row>
    <row r="205" spans="1:7" ht="22.5">
      <c r="A205" s="111" t="s">
        <v>1243</v>
      </c>
      <c r="B205" s="112" t="s">
        <v>864</v>
      </c>
      <c r="C205" s="111" t="s">
        <v>32</v>
      </c>
      <c r="D205" s="111" t="s">
        <v>1023</v>
      </c>
      <c r="E205" s="111"/>
      <c r="F205" s="113">
        <v>1028.2</v>
      </c>
      <c r="G205" s="113">
        <v>1028.2</v>
      </c>
    </row>
    <row r="206" spans="1:7" ht="22.5">
      <c r="A206" s="111" t="s">
        <v>1244</v>
      </c>
      <c r="B206" s="112" t="s">
        <v>1041</v>
      </c>
      <c r="C206" s="111" t="s">
        <v>32</v>
      </c>
      <c r="D206" s="111" t="s">
        <v>1024</v>
      </c>
      <c r="E206" s="111"/>
      <c r="F206" s="113">
        <v>1028.2</v>
      </c>
      <c r="G206" s="113">
        <v>1028.2</v>
      </c>
    </row>
    <row r="207" spans="1:7" ht="15" customHeight="1">
      <c r="A207" s="111" t="s">
        <v>1245</v>
      </c>
      <c r="B207" s="112" t="s">
        <v>867</v>
      </c>
      <c r="C207" s="111" t="s">
        <v>32</v>
      </c>
      <c r="D207" s="111" t="s">
        <v>1024</v>
      </c>
      <c r="E207" s="111" t="s">
        <v>935</v>
      </c>
      <c r="F207" s="113">
        <v>1028.2</v>
      </c>
      <c r="G207" s="113">
        <v>1028.2</v>
      </c>
    </row>
    <row r="208" spans="1:7" ht="14.25" customHeight="1">
      <c r="A208" s="114" t="s">
        <v>980</v>
      </c>
      <c r="B208" s="115" t="s">
        <v>941</v>
      </c>
      <c r="C208" s="114" t="s">
        <v>32</v>
      </c>
      <c r="D208" s="114" t="s">
        <v>1024</v>
      </c>
      <c r="E208" s="114" t="s">
        <v>942</v>
      </c>
      <c r="F208" s="116">
        <v>1028.2</v>
      </c>
      <c r="G208" s="116">
        <v>1028.2</v>
      </c>
    </row>
    <row r="209" spans="1:7" ht="13.5" customHeight="1">
      <c r="A209" s="111" t="s">
        <v>1246</v>
      </c>
      <c r="B209" s="112" t="s">
        <v>1032</v>
      </c>
      <c r="C209" s="111" t="s">
        <v>32</v>
      </c>
      <c r="D209" s="111" t="s">
        <v>1033</v>
      </c>
      <c r="E209" s="111"/>
      <c r="F209" s="113">
        <v>12</v>
      </c>
      <c r="G209" s="113">
        <v>12</v>
      </c>
    </row>
    <row r="210" spans="1:7" ht="14.25" customHeight="1">
      <c r="A210" s="111" t="s">
        <v>1247</v>
      </c>
      <c r="B210" s="112" t="s">
        <v>1034</v>
      </c>
      <c r="C210" s="111" t="s">
        <v>32</v>
      </c>
      <c r="D210" s="111" t="s">
        <v>1035</v>
      </c>
      <c r="E210" s="111"/>
      <c r="F210" s="113">
        <v>12</v>
      </c>
      <c r="G210" s="113">
        <v>12</v>
      </c>
    </row>
    <row r="211" spans="1:7" ht="12.75" customHeight="1">
      <c r="A211" s="111" t="s">
        <v>1248</v>
      </c>
      <c r="B211" s="112" t="s">
        <v>867</v>
      </c>
      <c r="C211" s="111" t="s">
        <v>32</v>
      </c>
      <c r="D211" s="111" t="s">
        <v>1035</v>
      </c>
      <c r="E211" s="111" t="s">
        <v>935</v>
      </c>
      <c r="F211" s="113">
        <v>12</v>
      </c>
      <c r="G211" s="113">
        <v>12</v>
      </c>
    </row>
    <row r="212" spans="1:7" ht="15" customHeight="1">
      <c r="A212" s="114" t="s">
        <v>1249</v>
      </c>
      <c r="B212" s="115" t="s">
        <v>941</v>
      </c>
      <c r="C212" s="114" t="s">
        <v>32</v>
      </c>
      <c r="D212" s="114" t="s">
        <v>1035</v>
      </c>
      <c r="E212" s="114" t="s">
        <v>942</v>
      </c>
      <c r="F212" s="116">
        <v>12</v>
      </c>
      <c r="G212" s="116">
        <v>12</v>
      </c>
    </row>
    <row r="213" spans="1:7" ht="45">
      <c r="A213" s="111" t="s">
        <v>1250</v>
      </c>
      <c r="B213" s="112" t="s">
        <v>597</v>
      </c>
      <c r="C213" s="111" t="s">
        <v>33</v>
      </c>
      <c r="D213" s="111"/>
      <c r="E213" s="111"/>
      <c r="F213" s="113">
        <v>3163.9</v>
      </c>
      <c r="G213" s="113">
        <v>3163.9</v>
      </c>
    </row>
    <row r="214" spans="1:7" ht="34.5" customHeight="1">
      <c r="A214" s="111" t="s">
        <v>1251</v>
      </c>
      <c r="B214" s="112" t="s">
        <v>239</v>
      </c>
      <c r="C214" s="111" t="s">
        <v>33</v>
      </c>
      <c r="D214" s="111" t="s">
        <v>240</v>
      </c>
      <c r="E214" s="111"/>
      <c r="F214" s="113">
        <v>3148.9</v>
      </c>
      <c r="G214" s="113">
        <v>3148.9</v>
      </c>
    </row>
    <row r="215" spans="1:7" ht="12.75" customHeight="1">
      <c r="A215" s="111" t="s">
        <v>1252</v>
      </c>
      <c r="B215" s="112" t="s">
        <v>1022</v>
      </c>
      <c r="C215" s="111" t="s">
        <v>33</v>
      </c>
      <c r="D215" s="111" t="s">
        <v>982</v>
      </c>
      <c r="E215" s="111"/>
      <c r="F215" s="113">
        <v>3148.9</v>
      </c>
      <c r="G215" s="113">
        <v>3148.9</v>
      </c>
    </row>
    <row r="216" spans="1:7" ht="12.75" customHeight="1">
      <c r="A216" s="111" t="s">
        <v>1253</v>
      </c>
      <c r="B216" s="112" t="s">
        <v>867</v>
      </c>
      <c r="C216" s="111" t="s">
        <v>33</v>
      </c>
      <c r="D216" s="111" t="s">
        <v>982</v>
      </c>
      <c r="E216" s="111" t="s">
        <v>935</v>
      </c>
      <c r="F216" s="113">
        <v>3148.9</v>
      </c>
      <c r="G216" s="113">
        <v>3148.9</v>
      </c>
    </row>
    <row r="217" spans="1:7" ht="12" customHeight="1">
      <c r="A217" s="114" t="s">
        <v>1254</v>
      </c>
      <c r="B217" s="115" t="s">
        <v>941</v>
      </c>
      <c r="C217" s="114" t="s">
        <v>33</v>
      </c>
      <c r="D217" s="114" t="s">
        <v>982</v>
      </c>
      <c r="E217" s="114" t="s">
        <v>942</v>
      </c>
      <c r="F217" s="116">
        <v>3148.9</v>
      </c>
      <c r="G217" s="116">
        <v>3148.9</v>
      </c>
    </row>
    <row r="218" spans="1:7" ht="22.5">
      <c r="A218" s="111" t="s">
        <v>1255</v>
      </c>
      <c r="B218" s="112" t="s">
        <v>864</v>
      </c>
      <c r="C218" s="111" t="s">
        <v>33</v>
      </c>
      <c r="D218" s="111" t="s">
        <v>1023</v>
      </c>
      <c r="E218" s="111"/>
      <c r="F218" s="113">
        <v>15</v>
      </c>
      <c r="G218" s="113">
        <v>15</v>
      </c>
    </row>
    <row r="219" spans="1:7" ht="22.5">
      <c r="A219" s="111" t="s">
        <v>1256</v>
      </c>
      <c r="B219" s="112" t="s">
        <v>1041</v>
      </c>
      <c r="C219" s="111" t="s">
        <v>33</v>
      </c>
      <c r="D219" s="111" t="s">
        <v>1024</v>
      </c>
      <c r="E219" s="111"/>
      <c r="F219" s="113">
        <v>15</v>
      </c>
      <c r="G219" s="113">
        <v>15</v>
      </c>
    </row>
    <row r="220" spans="1:7" ht="15.75" customHeight="1">
      <c r="A220" s="111" t="s">
        <v>1023</v>
      </c>
      <c r="B220" s="112" t="s">
        <v>867</v>
      </c>
      <c r="C220" s="111" t="s">
        <v>33</v>
      </c>
      <c r="D220" s="111" t="s">
        <v>1024</v>
      </c>
      <c r="E220" s="111" t="s">
        <v>935</v>
      </c>
      <c r="F220" s="113">
        <v>15</v>
      </c>
      <c r="G220" s="113">
        <v>15</v>
      </c>
    </row>
    <row r="221" spans="1:7" ht="14.25" customHeight="1">
      <c r="A221" s="114" t="s">
        <v>1257</v>
      </c>
      <c r="B221" s="115" t="s">
        <v>941</v>
      </c>
      <c r="C221" s="114" t="s">
        <v>33</v>
      </c>
      <c r="D221" s="114" t="s">
        <v>1024</v>
      </c>
      <c r="E221" s="114" t="s">
        <v>942</v>
      </c>
      <c r="F221" s="116">
        <v>15</v>
      </c>
      <c r="G221" s="116">
        <v>15</v>
      </c>
    </row>
    <row r="222" spans="1:7" ht="22.5">
      <c r="A222" s="111" t="s">
        <v>1258</v>
      </c>
      <c r="B222" s="112" t="s">
        <v>1074</v>
      </c>
      <c r="C222" s="111" t="s">
        <v>847</v>
      </c>
      <c r="D222" s="111"/>
      <c r="E222" s="111"/>
      <c r="F222" s="113">
        <v>18988.9</v>
      </c>
      <c r="G222" s="113">
        <v>18988.9</v>
      </c>
    </row>
    <row r="223" spans="1:7" ht="22.5">
      <c r="A223" s="111" t="s">
        <v>1259</v>
      </c>
      <c r="B223" s="112" t="s">
        <v>221</v>
      </c>
      <c r="C223" s="111" t="s">
        <v>848</v>
      </c>
      <c r="D223" s="111"/>
      <c r="E223" s="111"/>
      <c r="F223" s="113">
        <v>410</v>
      </c>
      <c r="G223" s="113">
        <v>410</v>
      </c>
    </row>
    <row r="224" spans="1:7" ht="45">
      <c r="A224" s="111" t="s">
        <v>1260</v>
      </c>
      <c r="B224" s="112" t="s">
        <v>849</v>
      </c>
      <c r="C224" s="111" t="s">
        <v>850</v>
      </c>
      <c r="D224" s="111"/>
      <c r="E224" s="111"/>
      <c r="F224" s="113">
        <v>410</v>
      </c>
      <c r="G224" s="113">
        <v>410</v>
      </c>
    </row>
    <row r="225" spans="1:7" ht="17.25" customHeight="1">
      <c r="A225" s="111" t="s">
        <v>1261</v>
      </c>
      <c r="B225" s="112" t="s">
        <v>399</v>
      </c>
      <c r="C225" s="111" t="s">
        <v>850</v>
      </c>
      <c r="D225" s="111" t="s">
        <v>400</v>
      </c>
      <c r="E225" s="111"/>
      <c r="F225" s="113">
        <v>410</v>
      </c>
      <c r="G225" s="113">
        <v>410</v>
      </c>
    </row>
    <row r="226" spans="1:7" ht="12.75" customHeight="1">
      <c r="A226" s="111" t="s">
        <v>1262</v>
      </c>
      <c r="B226" s="112" t="s">
        <v>222</v>
      </c>
      <c r="C226" s="111" t="s">
        <v>850</v>
      </c>
      <c r="D226" s="111" t="s">
        <v>223</v>
      </c>
      <c r="E226" s="111"/>
      <c r="F226" s="113">
        <v>410</v>
      </c>
      <c r="G226" s="113">
        <v>410</v>
      </c>
    </row>
    <row r="227" spans="1:7" ht="13.5" customHeight="1">
      <c r="A227" s="111" t="s">
        <v>1263</v>
      </c>
      <c r="B227" s="112" t="s">
        <v>205</v>
      </c>
      <c r="C227" s="111" t="s">
        <v>850</v>
      </c>
      <c r="D227" s="111" t="s">
        <v>223</v>
      </c>
      <c r="E227" s="111" t="s">
        <v>952</v>
      </c>
      <c r="F227" s="113">
        <v>410</v>
      </c>
      <c r="G227" s="113">
        <v>410</v>
      </c>
    </row>
    <row r="228" spans="1:7" ht="14.25" customHeight="1">
      <c r="A228" s="114" t="s">
        <v>1264</v>
      </c>
      <c r="B228" s="115" t="s">
        <v>953</v>
      </c>
      <c r="C228" s="114" t="s">
        <v>850</v>
      </c>
      <c r="D228" s="114" t="s">
        <v>223</v>
      </c>
      <c r="E228" s="114" t="s">
        <v>954</v>
      </c>
      <c r="F228" s="116">
        <v>410</v>
      </c>
      <c r="G228" s="116">
        <v>410</v>
      </c>
    </row>
    <row r="229" spans="1:7" ht="15" customHeight="1">
      <c r="A229" s="111" t="s">
        <v>1265</v>
      </c>
      <c r="B229" s="112" t="s">
        <v>444</v>
      </c>
      <c r="C229" s="111" t="s">
        <v>854</v>
      </c>
      <c r="D229" s="111"/>
      <c r="E229" s="111"/>
      <c r="F229" s="113">
        <v>173.3</v>
      </c>
      <c r="G229" s="113">
        <v>173.3</v>
      </c>
    </row>
    <row r="230" spans="1:7" ht="78.75">
      <c r="A230" s="111" t="s">
        <v>1266</v>
      </c>
      <c r="B230" s="117" t="s">
        <v>598</v>
      </c>
      <c r="C230" s="111" t="s">
        <v>599</v>
      </c>
      <c r="D230" s="111"/>
      <c r="E230" s="111"/>
      <c r="F230" s="113">
        <v>173.3</v>
      </c>
      <c r="G230" s="113">
        <v>173.3</v>
      </c>
    </row>
    <row r="231" spans="1:7" ht="22.5">
      <c r="A231" s="111" t="s">
        <v>1267</v>
      </c>
      <c r="B231" s="112" t="s">
        <v>864</v>
      </c>
      <c r="C231" s="111" t="s">
        <v>599</v>
      </c>
      <c r="D231" s="111" t="s">
        <v>1023</v>
      </c>
      <c r="E231" s="111"/>
      <c r="F231" s="113">
        <v>173.3</v>
      </c>
      <c r="G231" s="113">
        <v>173.3</v>
      </c>
    </row>
    <row r="232" spans="1:7" ht="22.5">
      <c r="A232" s="111" t="s">
        <v>1268</v>
      </c>
      <c r="B232" s="112" t="s">
        <v>1041</v>
      </c>
      <c r="C232" s="111" t="s">
        <v>599</v>
      </c>
      <c r="D232" s="111" t="s">
        <v>1024</v>
      </c>
      <c r="E232" s="111"/>
      <c r="F232" s="113">
        <v>173.3</v>
      </c>
      <c r="G232" s="113">
        <v>173.3</v>
      </c>
    </row>
    <row r="233" spans="1:7" ht="12.75" customHeight="1">
      <c r="A233" s="111" t="s">
        <v>1269</v>
      </c>
      <c r="B233" s="112" t="s">
        <v>205</v>
      </c>
      <c r="C233" s="111" t="s">
        <v>599</v>
      </c>
      <c r="D233" s="111" t="s">
        <v>1024</v>
      </c>
      <c r="E233" s="111" t="s">
        <v>952</v>
      </c>
      <c r="F233" s="113">
        <v>173.3</v>
      </c>
      <c r="G233" s="113">
        <v>173.3</v>
      </c>
    </row>
    <row r="234" spans="1:7" ht="14.25" customHeight="1">
      <c r="A234" s="114" t="s">
        <v>1270</v>
      </c>
      <c r="B234" s="115" t="s">
        <v>957</v>
      </c>
      <c r="C234" s="114" t="s">
        <v>599</v>
      </c>
      <c r="D234" s="114" t="s">
        <v>1024</v>
      </c>
      <c r="E234" s="114" t="s">
        <v>958</v>
      </c>
      <c r="F234" s="116">
        <v>173.3</v>
      </c>
      <c r="G234" s="116">
        <v>173.3</v>
      </c>
    </row>
    <row r="235" spans="1:7" ht="22.5">
      <c r="A235" s="111" t="s">
        <v>1271</v>
      </c>
      <c r="B235" s="112" t="s">
        <v>224</v>
      </c>
      <c r="C235" s="111" t="s">
        <v>851</v>
      </c>
      <c r="D235" s="111"/>
      <c r="E235" s="111"/>
      <c r="F235" s="113">
        <v>10997.6</v>
      </c>
      <c r="G235" s="113">
        <v>10997.6</v>
      </c>
    </row>
    <row r="236" spans="1:7" ht="67.5">
      <c r="A236" s="111" t="s">
        <v>1272</v>
      </c>
      <c r="B236" s="117" t="s">
        <v>852</v>
      </c>
      <c r="C236" s="111" t="s">
        <v>853</v>
      </c>
      <c r="D236" s="111"/>
      <c r="E236" s="111"/>
      <c r="F236" s="113">
        <v>10997.6</v>
      </c>
      <c r="G236" s="113">
        <v>10997.6</v>
      </c>
    </row>
    <row r="237" spans="1:7" ht="22.5">
      <c r="A237" s="111" t="s">
        <v>1273</v>
      </c>
      <c r="B237" s="112" t="s">
        <v>1021</v>
      </c>
      <c r="C237" s="111" t="s">
        <v>853</v>
      </c>
      <c r="D237" s="111" t="s">
        <v>306</v>
      </c>
      <c r="E237" s="111"/>
      <c r="F237" s="113">
        <v>10997.6</v>
      </c>
      <c r="G237" s="113">
        <v>10997.6</v>
      </c>
    </row>
    <row r="238" spans="1:7" ht="14.25" customHeight="1">
      <c r="A238" s="111" t="s">
        <v>1274</v>
      </c>
      <c r="B238" s="112" t="s">
        <v>307</v>
      </c>
      <c r="C238" s="111" t="s">
        <v>853</v>
      </c>
      <c r="D238" s="111" t="s">
        <v>308</v>
      </c>
      <c r="E238" s="111"/>
      <c r="F238" s="113">
        <v>10997.6</v>
      </c>
      <c r="G238" s="113">
        <v>10997.6</v>
      </c>
    </row>
    <row r="239" spans="1:7" ht="13.5" customHeight="1">
      <c r="A239" s="111" t="s">
        <v>1275</v>
      </c>
      <c r="B239" s="112" t="s">
        <v>205</v>
      </c>
      <c r="C239" s="111" t="s">
        <v>853</v>
      </c>
      <c r="D239" s="111" t="s">
        <v>308</v>
      </c>
      <c r="E239" s="111" t="s">
        <v>952</v>
      </c>
      <c r="F239" s="113">
        <v>10997.6</v>
      </c>
      <c r="G239" s="113">
        <v>10997.6</v>
      </c>
    </row>
    <row r="240" spans="1:7" ht="14.25" customHeight="1">
      <c r="A240" s="114" t="s">
        <v>1276</v>
      </c>
      <c r="B240" s="115" t="s">
        <v>955</v>
      </c>
      <c r="C240" s="114" t="s">
        <v>853</v>
      </c>
      <c r="D240" s="114" t="s">
        <v>308</v>
      </c>
      <c r="E240" s="114" t="s">
        <v>956</v>
      </c>
      <c r="F240" s="116">
        <v>10997.6</v>
      </c>
      <c r="G240" s="116">
        <v>10997.6</v>
      </c>
    </row>
    <row r="241" spans="1:7" ht="22.5">
      <c r="A241" s="111" t="s">
        <v>1277</v>
      </c>
      <c r="B241" s="112" t="s">
        <v>219</v>
      </c>
      <c r="C241" s="111" t="s">
        <v>855</v>
      </c>
      <c r="D241" s="111"/>
      <c r="E241" s="111"/>
      <c r="F241" s="113">
        <v>7408</v>
      </c>
      <c r="G241" s="113">
        <v>7408</v>
      </c>
    </row>
    <row r="242" spans="1:7" ht="56.25">
      <c r="A242" s="111" t="s">
        <v>1278</v>
      </c>
      <c r="B242" s="117" t="s">
        <v>600</v>
      </c>
      <c r="C242" s="111" t="s">
        <v>856</v>
      </c>
      <c r="D242" s="111"/>
      <c r="E242" s="111"/>
      <c r="F242" s="113">
        <v>7408</v>
      </c>
      <c r="G242" s="113">
        <v>7408</v>
      </c>
    </row>
    <row r="243" spans="1:7" ht="35.25" customHeight="1">
      <c r="A243" s="111" t="s">
        <v>1279</v>
      </c>
      <c r="B243" s="112" t="s">
        <v>239</v>
      </c>
      <c r="C243" s="111" t="s">
        <v>856</v>
      </c>
      <c r="D243" s="111" t="s">
        <v>240</v>
      </c>
      <c r="E243" s="111"/>
      <c r="F243" s="113">
        <v>6542.8</v>
      </c>
      <c r="G243" s="113">
        <v>6543.1</v>
      </c>
    </row>
    <row r="244" spans="1:7" ht="12" customHeight="1">
      <c r="A244" s="111" t="s">
        <v>1280</v>
      </c>
      <c r="B244" s="112" t="s">
        <v>1022</v>
      </c>
      <c r="C244" s="111" t="s">
        <v>856</v>
      </c>
      <c r="D244" s="111" t="s">
        <v>982</v>
      </c>
      <c r="E244" s="111"/>
      <c r="F244" s="113">
        <v>6542.8</v>
      </c>
      <c r="G244" s="113">
        <v>6543.1</v>
      </c>
    </row>
    <row r="245" spans="1:7" ht="14.25" customHeight="1">
      <c r="A245" s="111" t="s">
        <v>1281</v>
      </c>
      <c r="B245" s="112" t="s">
        <v>205</v>
      </c>
      <c r="C245" s="111" t="s">
        <v>856</v>
      </c>
      <c r="D245" s="111" t="s">
        <v>982</v>
      </c>
      <c r="E245" s="111" t="s">
        <v>952</v>
      </c>
      <c r="F245" s="113">
        <v>6542.8</v>
      </c>
      <c r="G245" s="113">
        <v>6543.1</v>
      </c>
    </row>
    <row r="246" spans="1:7" ht="14.25" customHeight="1">
      <c r="A246" s="114" t="s">
        <v>1282</v>
      </c>
      <c r="B246" s="115" t="s">
        <v>1008</v>
      </c>
      <c r="C246" s="114" t="s">
        <v>856</v>
      </c>
      <c r="D246" s="114" t="s">
        <v>982</v>
      </c>
      <c r="E246" s="114" t="s">
        <v>1009</v>
      </c>
      <c r="F246" s="116">
        <v>6542.8</v>
      </c>
      <c r="G246" s="116">
        <v>6543.1</v>
      </c>
    </row>
    <row r="247" spans="1:7" ht="22.5">
      <c r="A247" s="111" t="s">
        <v>1283</v>
      </c>
      <c r="B247" s="112" t="s">
        <v>864</v>
      </c>
      <c r="C247" s="111" t="s">
        <v>856</v>
      </c>
      <c r="D247" s="111" t="s">
        <v>1023</v>
      </c>
      <c r="E247" s="111"/>
      <c r="F247" s="113">
        <v>865.2</v>
      </c>
      <c r="G247" s="113">
        <v>864.9</v>
      </c>
    </row>
    <row r="248" spans="1:7" ht="22.5">
      <c r="A248" s="111" t="s">
        <v>1284</v>
      </c>
      <c r="B248" s="112" t="s">
        <v>1041</v>
      </c>
      <c r="C248" s="111" t="s">
        <v>856</v>
      </c>
      <c r="D248" s="111" t="s">
        <v>1024</v>
      </c>
      <c r="E248" s="111"/>
      <c r="F248" s="113">
        <v>865.2</v>
      </c>
      <c r="G248" s="113">
        <v>864.9</v>
      </c>
    </row>
    <row r="249" spans="1:7" ht="13.5" customHeight="1">
      <c r="A249" s="111" t="s">
        <v>1285</v>
      </c>
      <c r="B249" s="112" t="s">
        <v>205</v>
      </c>
      <c r="C249" s="111" t="s">
        <v>856</v>
      </c>
      <c r="D249" s="111" t="s">
        <v>1024</v>
      </c>
      <c r="E249" s="111" t="s">
        <v>952</v>
      </c>
      <c r="F249" s="113">
        <v>865.2</v>
      </c>
      <c r="G249" s="113">
        <v>864.9</v>
      </c>
    </row>
    <row r="250" spans="1:7" ht="13.5" customHeight="1">
      <c r="A250" s="114" t="s">
        <v>1286</v>
      </c>
      <c r="B250" s="115" t="s">
        <v>1008</v>
      </c>
      <c r="C250" s="114" t="s">
        <v>856</v>
      </c>
      <c r="D250" s="114" t="s">
        <v>1024</v>
      </c>
      <c r="E250" s="114" t="s">
        <v>1009</v>
      </c>
      <c r="F250" s="116">
        <v>865.2</v>
      </c>
      <c r="G250" s="116">
        <v>864.9</v>
      </c>
    </row>
    <row r="251" spans="1:7" ht="22.5">
      <c r="A251" s="111" t="s">
        <v>1287</v>
      </c>
      <c r="B251" s="112" t="s">
        <v>436</v>
      </c>
      <c r="C251" s="111" t="s">
        <v>541</v>
      </c>
      <c r="D251" s="111"/>
      <c r="E251" s="111"/>
      <c r="F251" s="113">
        <v>14989.2</v>
      </c>
      <c r="G251" s="113">
        <v>14989.2</v>
      </c>
    </row>
    <row r="252" spans="1:7" ht="22.5">
      <c r="A252" s="111" t="s">
        <v>1288</v>
      </c>
      <c r="B252" s="112" t="s">
        <v>375</v>
      </c>
      <c r="C252" s="111" t="s">
        <v>547</v>
      </c>
      <c r="D252" s="111"/>
      <c r="E252" s="111"/>
      <c r="F252" s="113">
        <v>300</v>
      </c>
      <c r="G252" s="113">
        <v>300</v>
      </c>
    </row>
    <row r="253" spans="1:7" ht="56.25">
      <c r="A253" s="111" t="s">
        <v>1289</v>
      </c>
      <c r="B253" s="117" t="s">
        <v>376</v>
      </c>
      <c r="C253" s="111" t="s">
        <v>548</v>
      </c>
      <c r="D253" s="111"/>
      <c r="E253" s="111"/>
      <c r="F253" s="113">
        <v>300</v>
      </c>
      <c r="G253" s="113">
        <v>300</v>
      </c>
    </row>
    <row r="254" spans="1:7" ht="22.5">
      <c r="A254" s="111" t="s">
        <v>1290</v>
      </c>
      <c r="B254" s="112" t="s">
        <v>864</v>
      </c>
      <c r="C254" s="111" t="s">
        <v>548</v>
      </c>
      <c r="D254" s="111" t="s">
        <v>1023</v>
      </c>
      <c r="E254" s="111"/>
      <c r="F254" s="113">
        <v>300</v>
      </c>
      <c r="G254" s="113">
        <v>300</v>
      </c>
    </row>
    <row r="255" spans="1:7" ht="22.5">
      <c r="A255" s="111" t="s">
        <v>1291</v>
      </c>
      <c r="B255" s="112" t="s">
        <v>1041</v>
      </c>
      <c r="C255" s="111" t="s">
        <v>548</v>
      </c>
      <c r="D255" s="111" t="s">
        <v>1024</v>
      </c>
      <c r="E255" s="111"/>
      <c r="F255" s="113">
        <v>300</v>
      </c>
      <c r="G255" s="113">
        <v>300</v>
      </c>
    </row>
    <row r="256" spans="1:7" ht="16.5" customHeight="1">
      <c r="A256" s="111" t="s">
        <v>1292</v>
      </c>
      <c r="B256" s="112" t="s">
        <v>435</v>
      </c>
      <c r="C256" s="111" t="s">
        <v>548</v>
      </c>
      <c r="D256" s="111" t="s">
        <v>1024</v>
      </c>
      <c r="E256" s="111" t="s">
        <v>930</v>
      </c>
      <c r="F256" s="113">
        <v>300</v>
      </c>
      <c r="G256" s="113">
        <v>300</v>
      </c>
    </row>
    <row r="257" spans="1:7" ht="15.75" customHeight="1">
      <c r="A257" s="114" t="s">
        <v>1293</v>
      </c>
      <c r="B257" s="115" t="s">
        <v>931</v>
      </c>
      <c r="C257" s="114" t="s">
        <v>548</v>
      </c>
      <c r="D257" s="114" t="s">
        <v>1024</v>
      </c>
      <c r="E257" s="114" t="s">
        <v>932</v>
      </c>
      <c r="F257" s="116">
        <v>300</v>
      </c>
      <c r="G257" s="116">
        <v>300</v>
      </c>
    </row>
    <row r="258" spans="1:7" ht="22.5">
      <c r="A258" s="111" t="s">
        <v>1294</v>
      </c>
      <c r="B258" s="112" t="s">
        <v>219</v>
      </c>
      <c r="C258" s="111" t="s">
        <v>550</v>
      </c>
      <c r="D258" s="111"/>
      <c r="E258" s="111"/>
      <c r="F258" s="113">
        <v>3110.9</v>
      </c>
      <c r="G258" s="113">
        <v>3110.9</v>
      </c>
    </row>
    <row r="259" spans="1:7" ht="56.25">
      <c r="A259" s="111" t="s">
        <v>1295</v>
      </c>
      <c r="B259" s="117" t="s">
        <v>378</v>
      </c>
      <c r="C259" s="111" t="s">
        <v>551</v>
      </c>
      <c r="D259" s="111"/>
      <c r="E259" s="111"/>
      <c r="F259" s="113">
        <v>3110.9</v>
      </c>
      <c r="G259" s="113">
        <v>3110.9</v>
      </c>
    </row>
    <row r="260" spans="1:7" ht="36" customHeight="1">
      <c r="A260" s="111" t="s">
        <v>1024</v>
      </c>
      <c r="B260" s="112" t="s">
        <v>239</v>
      </c>
      <c r="C260" s="111" t="s">
        <v>551</v>
      </c>
      <c r="D260" s="111" t="s">
        <v>240</v>
      </c>
      <c r="E260" s="111"/>
      <c r="F260" s="113">
        <v>2710.9</v>
      </c>
      <c r="G260" s="113">
        <v>2710.9</v>
      </c>
    </row>
    <row r="261" spans="1:7" ht="15.75" customHeight="1">
      <c r="A261" s="111" t="s">
        <v>1296</v>
      </c>
      <c r="B261" s="112" t="s">
        <v>866</v>
      </c>
      <c r="C261" s="111" t="s">
        <v>551</v>
      </c>
      <c r="D261" s="111" t="s">
        <v>392</v>
      </c>
      <c r="E261" s="111"/>
      <c r="F261" s="113">
        <v>2710.9</v>
      </c>
      <c r="G261" s="113">
        <v>2710.9</v>
      </c>
    </row>
    <row r="262" spans="1:7" ht="15" customHeight="1">
      <c r="A262" s="111" t="s">
        <v>1297</v>
      </c>
      <c r="B262" s="112" t="s">
        <v>435</v>
      </c>
      <c r="C262" s="111" t="s">
        <v>551</v>
      </c>
      <c r="D262" s="111" t="s">
        <v>392</v>
      </c>
      <c r="E262" s="111" t="s">
        <v>930</v>
      </c>
      <c r="F262" s="113">
        <v>2710.9</v>
      </c>
      <c r="G262" s="113">
        <v>2710.9</v>
      </c>
    </row>
    <row r="263" spans="1:7" ht="13.5" customHeight="1">
      <c r="A263" s="114" t="s">
        <v>1298</v>
      </c>
      <c r="B263" s="115" t="s">
        <v>933</v>
      </c>
      <c r="C263" s="114" t="s">
        <v>551</v>
      </c>
      <c r="D263" s="114" t="s">
        <v>392</v>
      </c>
      <c r="E263" s="114" t="s">
        <v>934</v>
      </c>
      <c r="F263" s="116">
        <v>2710.9</v>
      </c>
      <c r="G263" s="116">
        <v>2710.9</v>
      </c>
    </row>
    <row r="264" spans="1:7" ht="22.5">
      <c r="A264" s="111" t="s">
        <v>1299</v>
      </c>
      <c r="B264" s="112" t="s">
        <v>864</v>
      </c>
      <c r="C264" s="111" t="s">
        <v>551</v>
      </c>
      <c r="D264" s="111" t="s">
        <v>1023</v>
      </c>
      <c r="E264" s="111"/>
      <c r="F264" s="113">
        <v>300</v>
      </c>
      <c r="G264" s="113">
        <v>300</v>
      </c>
    </row>
    <row r="265" spans="1:7" ht="22.5">
      <c r="A265" s="111" t="s">
        <v>1300</v>
      </c>
      <c r="B265" s="112" t="s">
        <v>1041</v>
      </c>
      <c r="C265" s="111" t="s">
        <v>551</v>
      </c>
      <c r="D265" s="111" t="s">
        <v>1024</v>
      </c>
      <c r="E265" s="111"/>
      <c r="F265" s="113">
        <v>300</v>
      </c>
      <c r="G265" s="113">
        <v>300</v>
      </c>
    </row>
    <row r="266" spans="1:7" ht="14.25" customHeight="1">
      <c r="A266" s="111" t="s">
        <v>1301</v>
      </c>
      <c r="B266" s="112" t="s">
        <v>435</v>
      </c>
      <c r="C266" s="111" t="s">
        <v>551</v>
      </c>
      <c r="D266" s="111" t="s">
        <v>1024</v>
      </c>
      <c r="E266" s="111" t="s">
        <v>930</v>
      </c>
      <c r="F266" s="113">
        <v>300</v>
      </c>
      <c r="G266" s="113">
        <v>300</v>
      </c>
    </row>
    <row r="267" spans="1:7" ht="15" customHeight="1">
      <c r="A267" s="114" t="s">
        <v>1302</v>
      </c>
      <c r="B267" s="115" t="s">
        <v>933</v>
      </c>
      <c r="C267" s="114" t="s">
        <v>551</v>
      </c>
      <c r="D267" s="114" t="s">
        <v>1024</v>
      </c>
      <c r="E267" s="114" t="s">
        <v>934</v>
      </c>
      <c r="F267" s="116">
        <v>300</v>
      </c>
      <c r="G267" s="116">
        <v>300</v>
      </c>
    </row>
    <row r="268" spans="1:7" ht="15" customHeight="1">
      <c r="A268" s="111" t="s">
        <v>1303</v>
      </c>
      <c r="B268" s="112" t="s">
        <v>1032</v>
      </c>
      <c r="C268" s="111" t="s">
        <v>551</v>
      </c>
      <c r="D268" s="111" t="s">
        <v>1033</v>
      </c>
      <c r="E268" s="111"/>
      <c r="F268" s="113">
        <v>100</v>
      </c>
      <c r="G268" s="113">
        <v>100</v>
      </c>
    </row>
    <row r="269" spans="1:7" ht="17.25" customHeight="1">
      <c r="A269" s="111" t="s">
        <v>1304</v>
      </c>
      <c r="B269" s="112" t="s">
        <v>1034</v>
      </c>
      <c r="C269" s="111" t="s">
        <v>551</v>
      </c>
      <c r="D269" s="111" t="s">
        <v>1035</v>
      </c>
      <c r="E269" s="111"/>
      <c r="F269" s="113">
        <v>100</v>
      </c>
      <c r="G269" s="113">
        <v>100</v>
      </c>
    </row>
    <row r="270" spans="1:7" ht="17.25" customHeight="1">
      <c r="A270" s="111" t="s">
        <v>1305</v>
      </c>
      <c r="B270" s="112" t="s">
        <v>435</v>
      </c>
      <c r="C270" s="111" t="s">
        <v>551</v>
      </c>
      <c r="D270" s="111" t="s">
        <v>1035</v>
      </c>
      <c r="E270" s="111" t="s">
        <v>930</v>
      </c>
      <c r="F270" s="113">
        <v>100</v>
      </c>
      <c r="G270" s="113">
        <v>100</v>
      </c>
    </row>
    <row r="271" spans="1:7" ht="14.25" customHeight="1">
      <c r="A271" s="114" t="s">
        <v>1306</v>
      </c>
      <c r="B271" s="115" t="s">
        <v>933</v>
      </c>
      <c r="C271" s="114" t="s">
        <v>551</v>
      </c>
      <c r="D271" s="114" t="s">
        <v>1035</v>
      </c>
      <c r="E271" s="114" t="s">
        <v>934</v>
      </c>
      <c r="F271" s="116">
        <v>100</v>
      </c>
      <c r="G271" s="116">
        <v>100</v>
      </c>
    </row>
    <row r="272" spans="1:7" ht="15" customHeight="1">
      <c r="A272" s="111" t="s">
        <v>1307</v>
      </c>
      <c r="B272" s="112" t="s">
        <v>241</v>
      </c>
      <c r="C272" s="111" t="s">
        <v>542</v>
      </c>
      <c r="D272" s="111"/>
      <c r="E272" s="111"/>
      <c r="F272" s="113">
        <v>11578.3</v>
      </c>
      <c r="G272" s="113">
        <v>11578.3</v>
      </c>
    </row>
    <row r="273" spans="1:7" ht="45">
      <c r="A273" s="111" t="s">
        <v>1308</v>
      </c>
      <c r="B273" s="112" t="s">
        <v>377</v>
      </c>
      <c r="C273" s="111" t="s">
        <v>549</v>
      </c>
      <c r="D273" s="111"/>
      <c r="E273" s="111"/>
      <c r="F273" s="113">
        <v>11578.3</v>
      </c>
      <c r="G273" s="113">
        <v>11578.3</v>
      </c>
    </row>
    <row r="274" spans="1:7" ht="14.25" customHeight="1">
      <c r="A274" s="111" t="s">
        <v>1309</v>
      </c>
      <c r="B274" s="112" t="s">
        <v>1032</v>
      </c>
      <c r="C274" s="111" t="s">
        <v>549</v>
      </c>
      <c r="D274" s="111" t="s">
        <v>1033</v>
      </c>
      <c r="E274" s="111"/>
      <c r="F274" s="113">
        <v>11578.3</v>
      </c>
      <c r="G274" s="113">
        <v>11578.3</v>
      </c>
    </row>
    <row r="275" spans="1:7" ht="33.75">
      <c r="A275" s="111" t="s">
        <v>1310</v>
      </c>
      <c r="B275" s="112" t="s">
        <v>372</v>
      </c>
      <c r="C275" s="111" t="s">
        <v>549</v>
      </c>
      <c r="D275" s="111" t="s">
        <v>909</v>
      </c>
      <c r="E275" s="111"/>
      <c r="F275" s="113">
        <v>11578.3</v>
      </c>
      <c r="G275" s="113">
        <v>11578.3</v>
      </c>
    </row>
    <row r="276" spans="1:7" ht="17.25" customHeight="1">
      <c r="A276" s="111" t="s">
        <v>1311</v>
      </c>
      <c r="B276" s="112" t="s">
        <v>435</v>
      </c>
      <c r="C276" s="111" t="s">
        <v>549</v>
      </c>
      <c r="D276" s="111" t="s">
        <v>909</v>
      </c>
      <c r="E276" s="111" t="s">
        <v>930</v>
      </c>
      <c r="F276" s="113">
        <v>11578.3</v>
      </c>
      <c r="G276" s="113">
        <v>11578.3</v>
      </c>
    </row>
    <row r="277" spans="1:7" ht="16.5" customHeight="1">
      <c r="A277" s="114" t="s">
        <v>1312</v>
      </c>
      <c r="B277" s="115" t="s">
        <v>931</v>
      </c>
      <c r="C277" s="114" t="s">
        <v>549</v>
      </c>
      <c r="D277" s="114" t="s">
        <v>909</v>
      </c>
      <c r="E277" s="114" t="s">
        <v>932</v>
      </c>
      <c r="F277" s="116">
        <v>11578.3</v>
      </c>
      <c r="G277" s="116">
        <v>11578.3</v>
      </c>
    </row>
    <row r="278" spans="1:7" ht="25.5" customHeight="1">
      <c r="A278" s="111" t="s">
        <v>1313</v>
      </c>
      <c r="B278" s="112" t="s">
        <v>1026</v>
      </c>
      <c r="C278" s="111" t="s">
        <v>295</v>
      </c>
      <c r="D278" s="111"/>
      <c r="E278" s="111"/>
      <c r="F278" s="113">
        <v>510</v>
      </c>
      <c r="G278" s="113">
        <v>34175.3</v>
      </c>
    </row>
    <row r="279" spans="1:7" ht="22.5">
      <c r="A279" s="111" t="s">
        <v>1314</v>
      </c>
      <c r="B279" s="112" t="s">
        <v>1027</v>
      </c>
      <c r="C279" s="111" t="s">
        <v>296</v>
      </c>
      <c r="D279" s="111"/>
      <c r="E279" s="111"/>
      <c r="F279" s="113">
        <v>500</v>
      </c>
      <c r="G279" s="113">
        <v>34165.3</v>
      </c>
    </row>
    <row r="280" spans="1:7" ht="56.25">
      <c r="A280" s="111" t="s">
        <v>1315</v>
      </c>
      <c r="B280" s="117" t="s">
        <v>69</v>
      </c>
      <c r="C280" s="111" t="s">
        <v>70</v>
      </c>
      <c r="D280" s="111"/>
      <c r="E280" s="111"/>
      <c r="F280" s="113">
        <v>40</v>
      </c>
      <c r="G280" s="113">
        <v>40</v>
      </c>
    </row>
    <row r="281" spans="1:7" ht="22.5">
      <c r="A281" s="111" t="s">
        <v>1316</v>
      </c>
      <c r="B281" s="112" t="s">
        <v>864</v>
      </c>
      <c r="C281" s="111" t="s">
        <v>70</v>
      </c>
      <c r="D281" s="111" t="s">
        <v>1023</v>
      </c>
      <c r="E281" s="111"/>
      <c r="F281" s="113">
        <v>40</v>
      </c>
      <c r="G281" s="113">
        <v>40</v>
      </c>
    </row>
    <row r="282" spans="1:7" ht="22.5">
      <c r="A282" s="111" t="s">
        <v>1317</v>
      </c>
      <c r="B282" s="112" t="s">
        <v>1041</v>
      </c>
      <c r="C282" s="111" t="s">
        <v>70</v>
      </c>
      <c r="D282" s="111" t="s">
        <v>1024</v>
      </c>
      <c r="E282" s="111"/>
      <c r="F282" s="113">
        <v>40</v>
      </c>
      <c r="G282" s="113">
        <v>40</v>
      </c>
    </row>
    <row r="283" spans="1:7" ht="14.25" customHeight="1">
      <c r="A283" s="111" t="s">
        <v>1318</v>
      </c>
      <c r="B283" s="112" t="s">
        <v>280</v>
      </c>
      <c r="C283" s="111" t="s">
        <v>70</v>
      </c>
      <c r="D283" s="111" t="s">
        <v>1024</v>
      </c>
      <c r="E283" s="111" t="s">
        <v>1000</v>
      </c>
      <c r="F283" s="113">
        <v>40</v>
      </c>
      <c r="G283" s="113">
        <v>40</v>
      </c>
    </row>
    <row r="284" spans="1:7" ht="33.75">
      <c r="A284" s="114" t="s">
        <v>1319</v>
      </c>
      <c r="B284" s="115" t="s">
        <v>276</v>
      </c>
      <c r="C284" s="114" t="s">
        <v>70</v>
      </c>
      <c r="D284" s="114" t="s">
        <v>1024</v>
      </c>
      <c r="E284" s="114" t="s">
        <v>1004</v>
      </c>
      <c r="F284" s="116">
        <v>40</v>
      </c>
      <c r="G284" s="116">
        <v>40</v>
      </c>
    </row>
    <row r="285" spans="1:7" ht="69.75" customHeight="1">
      <c r="A285" s="111" t="s">
        <v>1320</v>
      </c>
      <c r="B285" s="117" t="s">
        <v>382</v>
      </c>
      <c r="C285" s="111" t="s">
        <v>525</v>
      </c>
      <c r="D285" s="111"/>
      <c r="E285" s="111"/>
      <c r="F285" s="113">
        <v>10</v>
      </c>
      <c r="G285" s="113">
        <v>10</v>
      </c>
    </row>
    <row r="286" spans="1:7" ht="22.5">
      <c r="A286" s="111" t="s">
        <v>1321</v>
      </c>
      <c r="B286" s="112" t="s">
        <v>864</v>
      </c>
      <c r="C286" s="111" t="s">
        <v>525</v>
      </c>
      <c r="D286" s="111" t="s">
        <v>1023</v>
      </c>
      <c r="E286" s="111"/>
      <c r="F286" s="113">
        <v>10</v>
      </c>
      <c r="G286" s="113">
        <v>10</v>
      </c>
    </row>
    <row r="287" spans="1:7" ht="22.5">
      <c r="A287" s="111" t="s">
        <v>1322</v>
      </c>
      <c r="B287" s="112" t="s">
        <v>1041</v>
      </c>
      <c r="C287" s="111" t="s">
        <v>525</v>
      </c>
      <c r="D287" s="111" t="s">
        <v>1024</v>
      </c>
      <c r="E287" s="111"/>
      <c r="F287" s="113">
        <v>10</v>
      </c>
      <c r="G287" s="113">
        <v>10</v>
      </c>
    </row>
    <row r="288" spans="1:7" ht="15.75" customHeight="1">
      <c r="A288" s="111" t="s">
        <v>1323</v>
      </c>
      <c r="B288" s="112" t="s">
        <v>906</v>
      </c>
      <c r="C288" s="111" t="s">
        <v>525</v>
      </c>
      <c r="D288" s="111" t="s">
        <v>1024</v>
      </c>
      <c r="E288" s="111" t="s">
        <v>925</v>
      </c>
      <c r="F288" s="113">
        <v>10</v>
      </c>
      <c r="G288" s="113">
        <v>10</v>
      </c>
    </row>
    <row r="289" spans="1:7" ht="17.25" customHeight="1">
      <c r="A289" s="114" t="s">
        <v>1324</v>
      </c>
      <c r="B289" s="115" t="s">
        <v>277</v>
      </c>
      <c r="C289" s="114" t="s">
        <v>525</v>
      </c>
      <c r="D289" s="114" t="s">
        <v>1024</v>
      </c>
      <c r="E289" s="114" t="s">
        <v>278</v>
      </c>
      <c r="F289" s="116">
        <v>10</v>
      </c>
      <c r="G289" s="116">
        <v>10</v>
      </c>
    </row>
    <row r="290" spans="1:7" ht="67.5">
      <c r="A290" s="111" t="s">
        <v>1325</v>
      </c>
      <c r="B290" s="117" t="s">
        <v>1043</v>
      </c>
      <c r="C290" s="111" t="s">
        <v>518</v>
      </c>
      <c r="D290" s="111"/>
      <c r="E290" s="111"/>
      <c r="F290" s="113">
        <v>450</v>
      </c>
      <c r="G290" s="113">
        <v>450</v>
      </c>
    </row>
    <row r="291" spans="1:7" ht="22.5">
      <c r="A291" s="111" t="s">
        <v>1326</v>
      </c>
      <c r="B291" s="112" t="s">
        <v>864</v>
      </c>
      <c r="C291" s="111" t="s">
        <v>518</v>
      </c>
      <c r="D291" s="111" t="s">
        <v>1023</v>
      </c>
      <c r="E291" s="111"/>
      <c r="F291" s="113">
        <v>450</v>
      </c>
      <c r="G291" s="113">
        <v>450</v>
      </c>
    </row>
    <row r="292" spans="1:7" ht="22.5">
      <c r="A292" s="111" t="s">
        <v>1327</v>
      </c>
      <c r="B292" s="112" t="s">
        <v>1041</v>
      </c>
      <c r="C292" s="111" t="s">
        <v>518</v>
      </c>
      <c r="D292" s="111" t="s">
        <v>1024</v>
      </c>
      <c r="E292" s="111"/>
      <c r="F292" s="113">
        <v>450</v>
      </c>
      <c r="G292" s="113">
        <v>450</v>
      </c>
    </row>
    <row r="293" spans="1:7" ht="16.5" customHeight="1">
      <c r="A293" s="111" t="s">
        <v>1328</v>
      </c>
      <c r="B293" s="112" t="s">
        <v>280</v>
      </c>
      <c r="C293" s="111" t="s">
        <v>518</v>
      </c>
      <c r="D293" s="111" t="s">
        <v>1024</v>
      </c>
      <c r="E293" s="111" t="s">
        <v>1000</v>
      </c>
      <c r="F293" s="113">
        <v>450</v>
      </c>
      <c r="G293" s="113">
        <v>450</v>
      </c>
    </row>
    <row r="294" spans="1:7" ht="15.75" customHeight="1">
      <c r="A294" s="114" t="s">
        <v>1329</v>
      </c>
      <c r="B294" s="115" t="s">
        <v>242</v>
      </c>
      <c r="C294" s="114" t="s">
        <v>518</v>
      </c>
      <c r="D294" s="114" t="s">
        <v>1024</v>
      </c>
      <c r="E294" s="114" t="s">
        <v>993</v>
      </c>
      <c r="F294" s="116">
        <v>450</v>
      </c>
      <c r="G294" s="116">
        <v>450</v>
      </c>
    </row>
    <row r="295" spans="1:7" ht="67.5">
      <c r="A295" s="111" t="s">
        <v>1330</v>
      </c>
      <c r="B295" s="117" t="s">
        <v>76</v>
      </c>
      <c r="C295" s="111" t="s">
        <v>77</v>
      </c>
      <c r="D295" s="111"/>
      <c r="E295" s="111"/>
      <c r="F295" s="113">
        <v>0</v>
      </c>
      <c r="G295" s="113">
        <v>33665.3</v>
      </c>
    </row>
    <row r="296" spans="1:7" ht="22.5">
      <c r="A296" s="111" t="s">
        <v>1331</v>
      </c>
      <c r="B296" s="112" t="s">
        <v>864</v>
      </c>
      <c r="C296" s="111" t="s">
        <v>77</v>
      </c>
      <c r="D296" s="111" t="s">
        <v>1023</v>
      </c>
      <c r="E296" s="111"/>
      <c r="F296" s="113">
        <v>0</v>
      </c>
      <c r="G296" s="113">
        <v>33665.3</v>
      </c>
    </row>
    <row r="297" spans="1:7" ht="22.5">
      <c r="A297" s="111" t="s">
        <v>1332</v>
      </c>
      <c r="B297" s="112" t="s">
        <v>1041</v>
      </c>
      <c r="C297" s="111" t="s">
        <v>77</v>
      </c>
      <c r="D297" s="111" t="s">
        <v>1024</v>
      </c>
      <c r="E297" s="111"/>
      <c r="F297" s="113">
        <v>0</v>
      </c>
      <c r="G297" s="113">
        <v>33665.3</v>
      </c>
    </row>
    <row r="298" spans="1:7" ht="14.25" customHeight="1">
      <c r="A298" s="111" t="s">
        <v>1333</v>
      </c>
      <c r="B298" s="112" t="s">
        <v>906</v>
      </c>
      <c r="C298" s="111" t="s">
        <v>77</v>
      </c>
      <c r="D298" s="111" t="s">
        <v>1024</v>
      </c>
      <c r="E298" s="111" t="s">
        <v>925</v>
      </c>
      <c r="F298" s="113">
        <v>0</v>
      </c>
      <c r="G298" s="113">
        <v>33665.3</v>
      </c>
    </row>
    <row r="299" spans="1:7" ht="13.5" customHeight="1">
      <c r="A299" s="114" t="s">
        <v>1334</v>
      </c>
      <c r="B299" s="115" t="s">
        <v>277</v>
      </c>
      <c r="C299" s="114" t="s">
        <v>77</v>
      </c>
      <c r="D299" s="114" t="s">
        <v>1024</v>
      </c>
      <c r="E299" s="114" t="s">
        <v>278</v>
      </c>
      <c r="F299" s="116">
        <v>0</v>
      </c>
      <c r="G299" s="116">
        <v>33665.3</v>
      </c>
    </row>
    <row r="300" spans="1:7" ht="22.5">
      <c r="A300" s="111" t="s">
        <v>1335</v>
      </c>
      <c r="B300" s="112" t="s">
        <v>1042</v>
      </c>
      <c r="C300" s="111" t="s">
        <v>297</v>
      </c>
      <c r="D300" s="111"/>
      <c r="E300" s="111"/>
      <c r="F300" s="113">
        <v>10</v>
      </c>
      <c r="G300" s="113">
        <v>10</v>
      </c>
    </row>
    <row r="301" spans="1:7" ht="56.25">
      <c r="A301" s="111" t="s">
        <v>1336</v>
      </c>
      <c r="B301" s="117" t="s">
        <v>1056</v>
      </c>
      <c r="C301" s="111" t="s">
        <v>298</v>
      </c>
      <c r="D301" s="111"/>
      <c r="E301" s="111"/>
      <c r="F301" s="113">
        <v>10</v>
      </c>
      <c r="G301" s="113">
        <v>10</v>
      </c>
    </row>
    <row r="302" spans="1:7" ht="22.5">
      <c r="A302" s="111" t="s">
        <v>1337</v>
      </c>
      <c r="B302" s="112" t="s">
        <v>864</v>
      </c>
      <c r="C302" s="111" t="s">
        <v>298</v>
      </c>
      <c r="D302" s="111" t="s">
        <v>1023</v>
      </c>
      <c r="E302" s="111"/>
      <c r="F302" s="113">
        <v>10</v>
      </c>
      <c r="G302" s="113">
        <v>10</v>
      </c>
    </row>
    <row r="303" spans="1:7" ht="22.5">
      <c r="A303" s="111" t="s">
        <v>1338</v>
      </c>
      <c r="B303" s="112" t="s">
        <v>1041</v>
      </c>
      <c r="C303" s="111" t="s">
        <v>298</v>
      </c>
      <c r="D303" s="111" t="s">
        <v>1024</v>
      </c>
      <c r="E303" s="111"/>
      <c r="F303" s="113">
        <v>10</v>
      </c>
      <c r="G303" s="113">
        <v>10</v>
      </c>
    </row>
    <row r="304" spans="1:7" ht="16.5" customHeight="1">
      <c r="A304" s="111" t="s">
        <v>1339</v>
      </c>
      <c r="B304" s="112" t="s">
        <v>280</v>
      </c>
      <c r="C304" s="111" t="s">
        <v>298</v>
      </c>
      <c r="D304" s="111" t="s">
        <v>1024</v>
      </c>
      <c r="E304" s="111" t="s">
        <v>1000</v>
      </c>
      <c r="F304" s="113">
        <v>10</v>
      </c>
      <c r="G304" s="113">
        <v>10</v>
      </c>
    </row>
    <row r="305" spans="1:7" ht="33.75">
      <c r="A305" s="114" t="s">
        <v>1340</v>
      </c>
      <c r="B305" s="115" t="s">
        <v>276</v>
      </c>
      <c r="C305" s="114" t="s">
        <v>298</v>
      </c>
      <c r="D305" s="114" t="s">
        <v>1024</v>
      </c>
      <c r="E305" s="114" t="s">
        <v>1004</v>
      </c>
      <c r="F305" s="116">
        <v>10</v>
      </c>
      <c r="G305" s="116">
        <v>10</v>
      </c>
    </row>
    <row r="306" spans="1:7" ht="22.5">
      <c r="A306" s="111" t="s">
        <v>1341</v>
      </c>
      <c r="B306" s="112" t="s">
        <v>1038</v>
      </c>
      <c r="C306" s="111" t="s">
        <v>529</v>
      </c>
      <c r="D306" s="111"/>
      <c r="E306" s="111"/>
      <c r="F306" s="113">
        <v>25</v>
      </c>
      <c r="G306" s="113">
        <v>25</v>
      </c>
    </row>
    <row r="307" spans="1:7" ht="13.5" customHeight="1">
      <c r="A307" s="111" t="s">
        <v>1342</v>
      </c>
      <c r="B307" s="112" t="s">
        <v>241</v>
      </c>
      <c r="C307" s="111" t="s">
        <v>530</v>
      </c>
      <c r="D307" s="111"/>
      <c r="E307" s="111"/>
      <c r="F307" s="113">
        <v>25</v>
      </c>
      <c r="G307" s="113">
        <v>25</v>
      </c>
    </row>
    <row r="308" spans="1:7" ht="33.75">
      <c r="A308" s="111" t="s">
        <v>1343</v>
      </c>
      <c r="B308" s="112" t="s">
        <v>531</v>
      </c>
      <c r="C308" s="111" t="s">
        <v>532</v>
      </c>
      <c r="D308" s="111"/>
      <c r="E308" s="111"/>
      <c r="F308" s="113">
        <v>25</v>
      </c>
      <c r="G308" s="113">
        <v>25</v>
      </c>
    </row>
    <row r="309" spans="1:7" ht="22.5">
      <c r="A309" s="111" t="s">
        <v>1344</v>
      </c>
      <c r="B309" s="112" t="s">
        <v>864</v>
      </c>
      <c r="C309" s="111" t="s">
        <v>532</v>
      </c>
      <c r="D309" s="111" t="s">
        <v>1023</v>
      </c>
      <c r="E309" s="111"/>
      <c r="F309" s="113">
        <v>25</v>
      </c>
      <c r="G309" s="113">
        <v>25</v>
      </c>
    </row>
    <row r="310" spans="1:7" ht="22.5">
      <c r="A310" s="111" t="s">
        <v>1345</v>
      </c>
      <c r="B310" s="112" t="s">
        <v>1041</v>
      </c>
      <c r="C310" s="111" t="s">
        <v>532</v>
      </c>
      <c r="D310" s="111" t="s">
        <v>1024</v>
      </c>
      <c r="E310" s="111"/>
      <c r="F310" s="113">
        <v>25</v>
      </c>
      <c r="G310" s="113">
        <v>25</v>
      </c>
    </row>
    <row r="311" spans="1:7" ht="14.25" customHeight="1">
      <c r="A311" s="111" t="s">
        <v>1346</v>
      </c>
      <c r="B311" s="112" t="s">
        <v>906</v>
      </c>
      <c r="C311" s="111" t="s">
        <v>532</v>
      </c>
      <c r="D311" s="111" t="s">
        <v>1024</v>
      </c>
      <c r="E311" s="111" t="s">
        <v>925</v>
      </c>
      <c r="F311" s="113">
        <v>25</v>
      </c>
      <c r="G311" s="113">
        <v>25</v>
      </c>
    </row>
    <row r="312" spans="1:7" ht="14.25" customHeight="1">
      <c r="A312" s="114" t="s">
        <v>1347</v>
      </c>
      <c r="B312" s="115" t="s">
        <v>994</v>
      </c>
      <c r="C312" s="114" t="s">
        <v>532</v>
      </c>
      <c r="D312" s="114" t="s">
        <v>1024</v>
      </c>
      <c r="E312" s="114" t="s">
        <v>991</v>
      </c>
      <c r="F312" s="116">
        <v>25</v>
      </c>
      <c r="G312" s="116">
        <v>25</v>
      </c>
    </row>
    <row r="313" spans="1:7" ht="15" customHeight="1">
      <c r="A313" s="111" t="s">
        <v>1348</v>
      </c>
      <c r="B313" s="112" t="s">
        <v>564</v>
      </c>
      <c r="C313" s="111" t="s">
        <v>237</v>
      </c>
      <c r="D313" s="111"/>
      <c r="E313" s="111"/>
      <c r="F313" s="113">
        <v>24925.9</v>
      </c>
      <c r="G313" s="113">
        <v>24925.9</v>
      </c>
    </row>
    <row r="314" spans="1:7" ht="15" customHeight="1">
      <c r="A314" s="111" t="s">
        <v>1349</v>
      </c>
      <c r="B314" s="112" t="s">
        <v>404</v>
      </c>
      <c r="C314" s="111" t="s">
        <v>238</v>
      </c>
      <c r="D314" s="111"/>
      <c r="E314" s="111"/>
      <c r="F314" s="113">
        <v>90.4</v>
      </c>
      <c r="G314" s="113">
        <v>90.4</v>
      </c>
    </row>
    <row r="315" spans="1:7" ht="45">
      <c r="A315" s="111" t="s">
        <v>1350</v>
      </c>
      <c r="B315" s="112" t="s">
        <v>88</v>
      </c>
      <c r="C315" s="111" t="s">
        <v>89</v>
      </c>
      <c r="D315" s="111"/>
      <c r="E315" s="111"/>
      <c r="F315" s="113">
        <v>0.4</v>
      </c>
      <c r="G315" s="113">
        <v>0.4</v>
      </c>
    </row>
    <row r="316" spans="1:7" ht="22.5">
      <c r="A316" s="111" t="s">
        <v>1351</v>
      </c>
      <c r="B316" s="112" t="s">
        <v>1021</v>
      </c>
      <c r="C316" s="111" t="s">
        <v>89</v>
      </c>
      <c r="D316" s="111" t="s">
        <v>306</v>
      </c>
      <c r="E316" s="111"/>
      <c r="F316" s="113">
        <v>0.4</v>
      </c>
      <c r="G316" s="113">
        <v>0.4</v>
      </c>
    </row>
    <row r="317" spans="1:7" ht="12.75" customHeight="1">
      <c r="A317" s="111" t="s">
        <v>1352</v>
      </c>
      <c r="B317" s="112" t="s">
        <v>307</v>
      </c>
      <c r="C317" s="111" t="s">
        <v>89</v>
      </c>
      <c r="D317" s="111" t="s">
        <v>308</v>
      </c>
      <c r="E317" s="111"/>
      <c r="F317" s="113">
        <v>0.4</v>
      </c>
      <c r="G317" s="113">
        <v>0.4</v>
      </c>
    </row>
    <row r="318" spans="1:7" ht="14.25" customHeight="1">
      <c r="A318" s="111" t="s">
        <v>1353</v>
      </c>
      <c r="B318" s="112" t="s">
        <v>359</v>
      </c>
      <c r="C318" s="111" t="s">
        <v>89</v>
      </c>
      <c r="D318" s="111" t="s">
        <v>308</v>
      </c>
      <c r="E318" s="111" t="s">
        <v>943</v>
      </c>
      <c r="F318" s="113">
        <v>0.4</v>
      </c>
      <c r="G318" s="113">
        <v>0.4</v>
      </c>
    </row>
    <row r="319" spans="1:7" ht="13.5" customHeight="1">
      <c r="A319" s="114" t="s">
        <v>1354</v>
      </c>
      <c r="B319" s="115" t="s">
        <v>944</v>
      </c>
      <c r="C319" s="114" t="s">
        <v>89</v>
      </c>
      <c r="D319" s="114" t="s">
        <v>308</v>
      </c>
      <c r="E319" s="114" t="s">
        <v>945</v>
      </c>
      <c r="F319" s="116">
        <v>0.4</v>
      </c>
      <c r="G319" s="116">
        <v>0.4</v>
      </c>
    </row>
    <row r="320" spans="1:7" ht="45">
      <c r="A320" s="111" t="s">
        <v>400</v>
      </c>
      <c r="B320" s="112" t="s">
        <v>90</v>
      </c>
      <c r="C320" s="111" t="s">
        <v>91</v>
      </c>
      <c r="D320" s="111"/>
      <c r="E320" s="111"/>
      <c r="F320" s="113">
        <v>90</v>
      </c>
      <c r="G320" s="113">
        <v>90</v>
      </c>
    </row>
    <row r="321" spans="1:7" ht="22.5">
      <c r="A321" s="111" t="s">
        <v>1355</v>
      </c>
      <c r="B321" s="112" t="s">
        <v>1021</v>
      </c>
      <c r="C321" s="111" t="s">
        <v>91</v>
      </c>
      <c r="D321" s="111" t="s">
        <v>306</v>
      </c>
      <c r="E321" s="111"/>
      <c r="F321" s="113">
        <v>90</v>
      </c>
      <c r="G321" s="113">
        <v>90</v>
      </c>
    </row>
    <row r="322" spans="1:7" ht="11.25" customHeight="1">
      <c r="A322" s="111" t="s">
        <v>1356</v>
      </c>
      <c r="B322" s="112" t="s">
        <v>307</v>
      </c>
      <c r="C322" s="111" t="s">
        <v>91</v>
      </c>
      <c r="D322" s="111" t="s">
        <v>308</v>
      </c>
      <c r="E322" s="111"/>
      <c r="F322" s="113">
        <v>90</v>
      </c>
      <c r="G322" s="113">
        <v>90</v>
      </c>
    </row>
    <row r="323" spans="1:7" ht="13.5" customHeight="1">
      <c r="A323" s="111" t="s">
        <v>1357</v>
      </c>
      <c r="B323" s="112" t="s">
        <v>359</v>
      </c>
      <c r="C323" s="111" t="s">
        <v>91</v>
      </c>
      <c r="D323" s="111" t="s">
        <v>308</v>
      </c>
      <c r="E323" s="111" t="s">
        <v>943</v>
      </c>
      <c r="F323" s="113">
        <v>90</v>
      </c>
      <c r="G323" s="113">
        <v>90</v>
      </c>
    </row>
    <row r="324" spans="1:7" ht="13.5" customHeight="1">
      <c r="A324" s="114" t="s">
        <v>1358</v>
      </c>
      <c r="B324" s="115" t="s">
        <v>944</v>
      </c>
      <c r="C324" s="114" t="s">
        <v>91</v>
      </c>
      <c r="D324" s="114" t="s">
        <v>308</v>
      </c>
      <c r="E324" s="114" t="s">
        <v>945</v>
      </c>
      <c r="F324" s="116">
        <v>90</v>
      </c>
      <c r="G324" s="116">
        <v>90</v>
      </c>
    </row>
    <row r="325" spans="1:7" ht="15" customHeight="1">
      <c r="A325" s="111" t="s">
        <v>1359</v>
      </c>
      <c r="B325" s="112" t="s">
        <v>405</v>
      </c>
      <c r="C325" s="111" t="s">
        <v>586</v>
      </c>
      <c r="D325" s="111"/>
      <c r="E325" s="111"/>
      <c r="F325" s="113">
        <v>600</v>
      </c>
      <c r="G325" s="113">
        <v>600</v>
      </c>
    </row>
    <row r="326" spans="1:7" ht="33.75">
      <c r="A326" s="111" t="s">
        <v>1360</v>
      </c>
      <c r="B326" s="112" t="s">
        <v>1926</v>
      </c>
      <c r="C326" s="111" t="s">
        <v>0</v>
      </c>
      <c r="D326" s="111"/>
      <c r="E326" s="111"/>
      <c r="F326" s="113">
        <v>600</v>
      </c>
      <c r="G326" s="113">
        <v>600</v>
      </c>
    </row>
    <row r="327" spans="1:7" ht="35.25" customHeight="1">
      <c r="A327" s="111" t="s">
        <v>1361</v>
      </c>
      <c r="B327" s="112" t="s">
        <v>239</v>
      </c>
      <c r="C327" s="111" t="s">
        <v>0</v>
      </c>
      <c r="D327" s="111" t="s">
        <v>240</v>
      </c>
      <c r="E327" s="111"/>
      <c r="F327" s="113">
        <v>50</v>
      </c>
      <c r="G327" s="113">
        <v>50</v>
      </c>
    </row>
    <row r="328" spans="1:7" ht="12.75" customHeight="1">
      <c r="A328" s="111" t="s">
        <v>1362</v>
      </c>
      <c r="B328" s="112" t="s">
        <v>866</v>
      </c>
      <c r="C328" s="111" t="s">
        <v>0</v>
      </c>
      <c r="D328" s="111" t="s">
        <v>392</v>
      </c>
      <c r="E328" s="111"/>
      <c r="F328" s="113">
        <v>50</v>
      </c>
      <c r="G328" s="113">
        <v>50</v>
      </c>
    </row>
    <row r="329" spans="1:7" ht="15" customHeight="1">
      <c r="A329" s="111" t="s">
        <v>1363</v>
      </c>
      <c r="B329" s="112" t="s">
        <v>359</v>
      </c>
      <c r="C329" s="111" t="s">
        <v>0</v>
      </c>
      <c r="D329" s="111" t="s">
        <v>392</v>
      </c>
      <c r="E329" s="111" t="s">
        <v>943</v>
      </c>
      <c r="F329" s="113">
        <v>50</v>
      </c>
      <c r="G329" s="113">
        <v>50</v>
      </c>
    </row>
    <row r="330" spans="1:7" ht="12" customHeight="1">
      <c r="A330" s="114" t="s">
        <v>223</v>
      </c>
      <c r="B330" s="115" t="s">
        <v>946</v>
      </c>
      <c r="C330" s="114" t="s">
        <v>0</v>
      </c>
      <c r="D330" s="114" t="s">
        <v>392</v>
      </c>
      <c r="E330" s="114" t="s">
        <v>947</v>
      </c>
      <c r="F330" s="116">
        <v>50</v>
      </c>
      <c r="G330" s="116">
        <v>50</v>
      </c>
    </row>
    <row r="331" spans="1:7" ht="22.5">
      <c r="A331" s="111" t="s">
        <v>1364</v>
      </c>
      <c r="B331" s="112" t="s">
        <v>864</v>
      </c>
      <c r="C331" s="111" t="s">
        <v>0</v>
      </c>
      <c r="D331" s="111" t="s">
        <v>1023</v>
      </c>
      <c r="E331" s="111"/>
      <c r="F331" s="113">
        <v>250</v>
      </c>
      <c r="G331" s="113">
        <v>250</v>
      </c>
    </row>
    <row r="332" spans="1:7" ht="22.5">
      <c r="A332" s="111" t="s">
        <v>1365</v>
      </c>
      <c r="B332" s="112" t="s">
        <v>1041</v>
      </c>
      <c r="C332" s="111" t="s">
        <v>0</v>
      </c>
      <c r="D332" s="111" t="s">
        <v>1024</v>
      </c>
      <c r="E332" s="111"/>
      <c r="F332" s="113">
        <v>250</v>
      </c>
      <c r="G332" s="113">
        <v>250</v>
      </c>
    </row>
    <row r="333" spans="1:7" ht="14.25" customHeight="1">
      <c r="A333" s="111" t="s">
        <v>1366</v>
      </c>
      <c r="B333" s="112" t="s">
        <v>359</v>
      </c>
      <c r="C333" s="111" t="s">
        <v>0</v>
      </c>
      <c r="D333" s="111" t="s">
        <v>1024</v>
      </c>
      <c r="E333" s="111" t="s">
        <v>943</v>
      </c>
      <c r="F333" s="113">
        <v>250</v>
      </c>
      <c r="G333" s="113">
        <v>250</v>
      </c>
    </row>
    <row r="334" spans="1:7" ht="14.25" customHeight="1">
      <c r="A334" s="114" t="s">
        <v>1367</v>
      </c>
      <c r="B334" s="115" t="s">
        <v>946</v>
      </c>
      <c r="C334" s="114" t="s">
        <v>0</v>
      </c>
      <c r="D334" s="114" t="s">
        <v>1024</v>
      </c>
      <c r="E334" s="114" t="s">
        <v>947</v>
      </c>
      <c r="F334" s="116">
        <v>250</v>
      </c>
      <c r="G334" s="116">
        <v>250</v>
      </c>
    </row>
    <row r="335" spans="1:7" ht="12" customHeight="1">
      <c r="A335" s="111" t="s">
        <v>1368</v>
      </c>
      <c r="B335" s="112" t="s">
        <v>399</v>
      </c>
      <c r="C335" s="111" t="s">
        <v>0</v>
      </c>
      <c r="D335" s="111" t="s">
        <v>400</v>
      </c>
      <c r="E335" s="111"/>
      <c r="F335" s="113">
        <v>300</v>
      </c>
      <c r="G335" s="113">
        <v>300</v>
      </c>
    </row>
    <row r="336" spans="1:7" ht="12" customHeight="1">
      <c r="A336" s="111" t="s">
        <v>1369</v>
      </c>
      <c r="B336" s="112" t="s">
        <v>1927</v>
      </c>
      <c r="C336" s="111" t="s">
        <v>0</v>
      </c>
      <c r="D336" s="111" t="s">
        <v>1928</v>
      </c>
      <c r="E336" s="111"/>
      <c r="F336" s="113">
        <v>70</v>
      </c>
      <c r="G336" s="113">
        <v>70</v>
      </c>
    </row>
    <row r="337" spans="1:7" ht="12.75" customHeight="1">
      <c r="A337" s="111" t="s">
        <v>1370</v>
      </c>
      <c r="B337" s="112" t="s">
        <v>359</v>
      </c>
      <c r="C337" s="111" t="s">
        <v>0</v>
      </c>
      <c r="D337" s="111" t="s">
        <v>1928</v>
      </c>
      <c r="E337" s="111" t="s">
        <v>943</v>
      </c>
      <c r="F337" s="113">
        <v>70</v>
      </c>
      <c r="G337" s="113">
        <v>70</v>
      </c>
    </row>
    <row r="338" spans="1:7" ht="12.75" customHeight="1">
      <c r="A338" s="114" t="s">
        <v>1371</v>
      </c>
      <c r="B338" s="115" t="s">
        <v>946</v>
      </c>
      <c r="C338" s="114" t="s">
        <v>0</v>
      </c>
      <c r="D338" s="114" t="s">
        <v>1928</v>
      </c>
      <c r="E338" s="114" t="s">
        <v>947</v>
      </c>
      <c r="F338" s="116">
        <v>70</v>
      </c>
      <c r="G338" s="116">
        <v>70</v>
      </c>
    </row>
    <row r="339" spans="1:7" ht="12.75" customHeight="1">
      <c r="A339" s="111" t="s">
        <v>1372</v>
      </c>
      <c r="B339" s="112" t="s">
        <v>273</v>
      </c>
      <c r="C339" s="111" t="s">
        <v>0</v>
      </c>
      <c r="D339" s="111" t="s">
        <v>274</v>
      </c>
      <c r="E339" s="111"/>
      <c r="F339" s="113">
        <v>230</v>
      </c>
      <c r="G339" s="113">
        <v>230</v>
      </c>
    </row>
    <row r="340" spans="1:7" ht="12.75" customHeight="1">
      <c r="A340" s="111" t="s">
        <v>402</v>
      </c>
      <c r="B340" s="112" t="s">
        <v>359</v>
      </c>
      <c r="C340" s="111" t="s">
        <v>0</v>
      </c>
      <c r="D340" s="111" t="s">
        <v>274</v>
      </c>
      <c r="E340" s="111" t="s">
        <v>943</v>
      </c>
      <c r="F340" s="113">
        <v>230</v>
      </c>
      <c r="G340" s="113">
        <v>230</v>
      </c>
    </row>
    <row r="341" spans="1:7" ht="12.75" customHeight="1">
      <c r="A341" s="114" t="s">
        <v>1373</v>
      </c>
      <c r="B341" s="115" t="s">
        <v>946</v>
      </c>
      <c r="C341" s="114" t="s">
        <v>0</v>
      </c>
      <c r="D341" s="114" t="s">
        <v>274</v>
      </c>
      <c r="E341" s="114" t="s">
        <v>947</v>
      </c>
      <c r="F341" s="116">
        <v>230</v>
      </c>
      <c r="G341" s="116">
        <v>230</v>
      </c>
    </row>
    <row r="342" spans="1:7" ht="22.5">
      <c r="A342" s="111" t="s">
        <v>1374</v>
      </c>
      <c r="B342" s="112" t="s">
        <v>379</v>
      </c>
      <c r="C342" s="111" t="s">
        <v>580</v>
      </c>
      <c r="D342" s="111"/>
      <c r="E342" s="111"/>
      <c r="F342" s="113">
        <v>24235.5</v>
      </c>
      <c r="G342" s="113">
        <v>24235.5</v>
      </c>
    </row>
    <row r="343" spans="1:7" ht="45">
      <c r="A343" s="111" t="s">
        <v>1375</v>
      </c>
      <c r="B343" s="112" t="s">
        <v>1923</v>
      </c>
      <c r="C343" s="111" t="s">
        <v>582</v>
      </c>
      <c r="D343" s="111"/>
      <c r="E343" s="111"/>
      <c r="F343" s="113">
        <v>6704.4</v>
      </c>
      <c r="G343" s="113">
        <v>6704.4</v>
      </c>
    </row>
    <row r="344" spans="1:7" ht="22.5">
      <c r="A344" s="111" t="s">
        <v>1376</v>
      </c>
      <c r="B344" s="112" t="s">
        <v>1021</v>
      </c>
      <c r="C344" s="111" t="s">
        <v>582</v>
      </c>
      <c r="D344" s="111" t="s">
        <v>306</v>
      </c>
      <c r="E344" s="111"/>
      <c r="F344" s="113">
        <v>6704.4</v>
      </c>
      <c r="G344" s="113">
        <v>6704.4</v>
      </c>
    </row>
    <row r="345" spans="1:7" ht="15.75" customHeight="1">
      <c r="A345" s="111" t="s">
        <v>1377</v>
      </c>
      <c r="B345" s="112" t="s">
        <v>307</v>
      </c>
      <c r="C345" s="111" t="s">
        <v>582</v>
      </c>
      <c r="D345" s="111" t="s">
        <v>308</v>
      </c>
      <c r="E345" s="111"/>
      <c r="F345" s="113">
        <v>6704.4</v>
      </c>
      <c r="G345" s="113">
        <v>6704.4</v>
      </c>
    </row>
    <row r="346" spans="1:7" ht="14.25" customHeight="1">
      <c r="A346" s="111" t="s">
        <v>1378</v>
      </c>
      <c r="B346" s="112" t="s">
        <v>359</v>
      </c>
      <c r="C346" s="111" t="s">
        <v>582</v>
      </c>
      <c r="D346" s="111" t="s">
        <v>308</v>
      </c>
      <c r="E346" s="111" t="s">
        <v>943</v>
      </c>
      <c r="F346" s="113">
        <v>6704.4</v>
      </c>
      <c r="G346" s="113">
        <v>6704.4</v>
      </c>
    </row>
    <row r="347" spans="1:7" ht="14.25" customHeight="1">
      <c r="A347" s="114" t="s">
        <v>1379</v>
      </c>
      <c r="B347" s="115" t="s">
        <v>944</v>
      </c>
      <c r="C347" s="114" t="s">
        <v>582</v>
      </c>
      <c r="D347" s="114" t="s">
        <v>308</v>
      </c>
      <c r="E347" s="114" t="s">
        <v>945</v>
      </c>
      <c r="F347" s="116">
        <v>6704.4</v>
      </c>
      <c r="G347" s="116">
        <v>6704.4</v>
      </c>
    </row>
    <row r="348" spans="1:7" ht="56.25">
      <c r="A348" s="111" t="s">
        <v>1380</v>
      </c>
      <c r="B348" s="117" t="s">
        <v>1924</v>
      </c>
      <c r="C348" s="111" t="s">
        <v>583</v>
      </c>
      <c r="D348" s="111"/>
      <c r="E348" s="111"/>
      <c r="F348" s="113">
        <v>1680</v>
      </c>
      <c r="G348" s="113">
        <v>1680</v>
      </c>
    </row>
    <row r="349" spans="1:7" ht="22.5">
      <c r="A349" s="111" t="s">
        <v>1381</v>
      </c>
      <c r="B349" s="112" t="s">
        <v>1021</v>
      </c>
      <c r="C349" s="111" t="s">
        <v>583</v>
      </c>
      <c r="D349" s="111" t="s">
        <v>306</v>
      </c>
      <c r="E349" s="111"/>
      <c r="F349" s="113">
        <v>1680</v>
      </c>
      <c r="G349" s="113">
        <v>1680</v>
      </c>
    </row>
    <row r="350" spans="1:7" ht="15.75" customHeight="1">
      <c r="A350" s="111" t="s">
        <v>1382</v>
      </c>
      <c r="B350" s="112" t="s">
        <v>307</v>
      </c>
      <c r="C350" s="111" t="s">
        <v>583</v>
      </c>
      <c r="D350" s="111" t="s">
        <v>308</v>
      </c>
      <c r="E350" s="111"/>
      <c r="F350" s="113">
        <v>1680</v>
      </c>
      <c r="G350" s="113">
        <v>1680</v>
      </c>
    </row>
    <row r="351" spans="1:7" ht="15.75" customHeight="1">
      <c r="A351" s="111" t="s">
        <v>1383</v>
      </c>
      <c r="B351" s="112" t="s">
        <v>359</v>
      </c>
      <c r="C351" s="111" t="s">
        <v>583</v>
      </c>
      <c r="D351" s="111" t="s">
        <v>308</v>
      </c>
      <c r="E351" s="111" t="s">
        <v>943</v>
      </c>
      <c r="F351" s="113">
        <v>1680</v>
      </c>
      <c r="G351" s="113">
        <v>1680</v>
      </c>
    </row>
    <row r="352" spans="1:7" ht="16.5" customHeight="1">
      <c r="A352" s="114" t="s">
        <v>1384</v>
      </c>
      <c r="B352" s="115" t="s">
        <v>944</v>
      </c>
      <c r="C352" s="114" t="s">
        <v>583</v>
      </c>
      <c r="D352" s="114" t="s">
        <v>308</v>
      </c>
      <c r="E352" s="114" t="s">
        <v>945</v>
      </c>
      <c r="F352" s="116">
        <v>1680</v>
      </c>
      <c r="G352" s="116">
        <v>1680</v>
      </c>
    </row>
    <row r="353" spans="1:7" ht="45">
      <c r="A353" s="111" t="s">
        <v>1385</v>
      </c>
      <c r="B353" s="112" t="s">
        <v>1905</v>
      </c>
      <c r="C353" s="111" t="s">
        <v>584</v>
      </c>
      <c r="D353" s="111"/>
      <c r="E353" s="111"/>
      <c r="F353" s="113">
        <v>14099.3</v>
      </c>
      <c r="G353" s="113">
        <v>14099.3</v>
      </c>
    </row>
    <row r="354" spans="1:7" ht="22.5">
      <c r="A354" s="111" t="s">
        <v>1386</v>
      </c>
      <c r="B354" s="112" t="s">
        <v>1021</v>
      </c>
      <c r="C354" s="111" t="s">
        <v>584</v>
      </c>
      <c r="D354" s="111" t="s">
        <v>306</v>
      </c>
      <c r="E354" s="111"/>
      <c r="F354" s="113">
        <v>14099.3</v>
      </c>
      <c r="G354" s="113">
        <v>14099.3</v>
      </c>
    </row>
    <row r="355" spans="1:7" ht="15" customHeight="1">
      <c r="A355" s="111" t="s">
        <v>1387</v>
      </c>
      <c r="B355" s="112" t="s">
        <v>307</v>
      </c>
      <c r="C355" s="111" t="s">
        <v>584</v>
      </c>
      <c r="D355" s="111" t="s">
        <v>308</v>
      </c>
      <c r="E355" s="111"/>
      <c r="F355" s="113">
        <v>14099.3</v>
      </c>
      <c r="G355" s="113">
        <v>14099.3</v>
      </c>
    </row>
    <row r="356" spans="1:7" ht="15" customHeight="1">
      <c r="A356" s="111" t="s">
        <v>1388</v>
      </c>
      <c r="B356" s="112" t="s">
        <v>359</v>
      </c>
      <c r="C356" s="111" t="s">
        <v>584</v>
      </c>
      <c r="D356" s="111" t="s">
        <v>308</v>
      </c>
      <c r="E356" s="111" t="s">
        <v>943</v>
      </c>
      <c r="F356" s="113">
        <v>14099.3</v>
      </c>
      <c r="G356" s="113">
        <v>14099.3</v>
      </c>
    </row>
    <row r="357" spans="1:7" ht="12.75" customHeight="1">
      <c r="A357" s="114" t="s">
        <v>1389</v>
      </c>
      <c r="B357" s="115" t="s">
        <v>944</v>
      </c>
      <c r="C357" s="114" t="s">
        <v>584</v>
      </c>
      <c r="D357" s="114" t="s">
        <v>308</v>
      </c>
      <c r="E357" s="114" t="s">
        <v>945</v>
      </c>
      <c r="F357" s="116">
        <v>14099.3</v>
      </c>
      <c r="G357" s="116">
        <v>14099.3</v>
      </c>
    </row>
    <row r="358" spans="1:7" ht="56.25">
      <c r="A358" s="111" t="s">
        <v>1390</v>
      </c>
      <c r="B358" s="117" t="s">
        <v>1925</v>
      </c>
      <c r="C358" s="111" t="s">
        <v>585</v>
      </c>
      <c r="D358" s="111"/>
      <c r="E358" s="111"/>
      <c r="F358" s="113">
        <v>1751.8</v>
      </c>
      <c r="G358" s="113">
        <v>1751.8</v>
      </c>
    </row>
    <row r="359" spans="1:7" ht="22.5">
      <c r="A359" s="111" t="s">
        <v>1391</v>
      </c>
      <c r="B359" s="112" t="s">
        <v>1021</v>
      </c>
      <c r="C359" s="111" t="s">
        <v>585</v>
      </c>
      <c r="D359" s="111" t="s">
        <v>306</v>
      </c>
      <c r="E359" s="111"/>
      <c r="F359" s="113">
        <v>1751.8</v>
      </c>
      <c r="G359" s="113">
        <v>1751.8</v>
      </c>
    </row>
    <row r="360" spans="1:7" ht="12.75" customHeight="1">
      <c r="A360" s="111" t="s">
        <v>1392</v>
      </c>
      <c r="B360" s="112" t="s">
        <v>307</v>
      </c>
      <c r="C360" s="111" t="s">
        <v>585</v>
      </c>
      <c r="D360" s="111" t="s">
        <v>308</v>
      </c>
      <c r="E360" s="111"/>
      <c r="F360" s="113">
        <v>1751.8</v>
      </c>
      <c r="G360" s="113">
        <v>1751.8</v>
      </c>
    </row>
    <row r="361" spans="1:7" ht="13.5" customHeight="1">
      <c r="A361" s="111" t="s">
        <v>1393</v>
      </c>
      <c r="B361" s="112" t="s">
        <v>359</v>
      </c>
      <c r="C361" s="111" t="s">
        <v>585</v>
      </c>
      <c r="D361" s="111" t="s">
        <v>308</v>
      </c>
      <c r="E361" s="111" t="s">
        <v>943</v>
      </c>
      <c r="F361" s="113">
        <v>1751.8</v>
      </c>
      <c r="G361" s="113">
        <v>1751.8</v>
      </c>
    </row>
    <row r="362" spans="1:7" ht="15" customHeight="1">
      <c r="A362" s="114" t="s">
        <v>1394</v>
      </c>
      <c r="B362" s="115" t="s">
        <v>944</v>
      </c>
      <c r="C362" s="114" t="s">
        <v>585</v>
      </c>
      <c r="D362" s="114" t="s">
        <v>308</v>
      </c>
      <c r="E362" s="114" t="s">
        <v>945</v>
      </c>
      <c r="F362" s="116">
        <v>1751.8</v>
      </c>
      <c r="G362" s="116">
        <v>1751.8</v>
      </c>
    </row>
    <row r="363" spans="1:7" ht="22.5">
      <c r="A363" s="111" t="s">
        <v>1395</v>
      </c>
      <c r="B363" s="112" t="s">
        <v>206</v>
      </c>
      <c r="C363" s="111" t="s">
        <v>5</v>
      </c>
      <c r="D363" s="111"/>
      <c r="E363" s="111"/>
      <c r="F363" s="113">
        <v>860</v>
      </c>
      <c r="G363" s="113">
        <v>860</v>
      </c>
    </row>
    <row r="364" spans="1:7" ht="14.25" customHeight="1">
      <c r="A364" s="111" t="s">
        <v>1396</v>
      </c>
      <c r="B364" s="112" t="s">
        <v>241</v>
      </c>
      <c r="C364" s="111" t="s">
        <v>6</v>
      </c>
      <c r="D364" s="111"/>
      <c r="E364" s="111"/>
      <c r="F364" s="113">
        <v>860</v>
      </c>
      <c r="G364" s="113">
        <v>860</v>
      </c>
    </row>
    <row r="365" spans="1:7" ht="56.25">
      <c r="A365" s="111" t="s">
        <v>1397</v>
      </c>
      <c r="B365" s="117" t="s">
        <v>7</v>
      </c>
      <c r="C365" s="111" t="s">
        <v>8</v>
      </c>
      <c r="D365" s="111"/>
      <c r="E365" s="111"/>
      <c r="F365" s="113">
        <v>860</v>
      </c>
      <c r="G365" s="113">
        <v>860</v>
      </c>
    </row>
    <row r="366" spans="1:7" ht="37.5" customHeight="1">
      <c r="A366" s="111" t="s">
        <v>1398</v>
      </c>
      <c r="B366" s="112" t="s">
        <v>239</v>
      </c>
      <c r="C366" s="111" t="s">
        <v>8</v>
      </c>
      <c r="D366" s="111" t="s">
        <v>240</v>
      </c>
      <c r="E366" s="111"/>
      <c r="F366" s="113">
        <v>387</v>
      </c>
      <c r="G366" s="113">
        <v>387</v>
      </c>
    </row>
    <row r="367" spans="1:7" ht="14.25" customHeight="1">
      <c r="A367" s="111" t="s">
        <v>1399</v>
      </c>
      <c r="B367" s="112" t="s">
        <v>866</v>
      </c>
      <c r="C367" s="111" t="s">
        <v>8</v>
      </c>
      <c r="D367" s="111" t="s">
        <v>392</v>
      </c>
      <c r="E367" s="111"/>
      <c r="F367" s="113">
        <v>387</v>
      </c>
      <c r="G367" s="113">
        <v>387</v>
      </c>
    </row>
    <row r="368" spans="1:7" ht="15" customHeight="1">
      <c r="A368" s="111" t="s">
        <v>1400</v>
      </c>
      <c r="B368" s="112" t="s">
        <v>360</v>
      </c>
      <c r="C368" s="111" t="s">
        <v>8</v>
      </c>
      <c r="D368" s="111" t="s">
        <v>392</v>
      </c>
      <c r="E368" s="111" t="s">
        <v>1010</v>
      </c>
      <c r="F368" s="113">
        <v>387</v>
      </c>
      <c r="G368" s="113">
        <v>387</v>
      </c>
    </row>
    <row r="369" spans="1:7" ht="12.75" customHeight="1">
      <c r="A369" s="114" t="s">
        <v>1401</v>
      </c>
      <c r="B369" s="115" t="s">
        <v>1011</v>
      </c>
      <c r="C369" s="114" t="s">
        <v>8</v>
      </c>
      <c r="D369" s="114" t="s">
        <v>392</v>
      </c>
      <c r="E369" s="114" t="s">
        <v>1012</v>
      </c>
      <c r="F369" s="116">
        <v>387</v>
      </c>
      <c r="G369" s="116">
        <v>387</v>
      </c>
    </row>
    <row r="370" spans="1:7" ht="22.5">
      <c r="A370" s="111" t="s">
        <v>1928</v>
      </c>
      <c r="B370" s="112" t="s">
        <v>864</v>
      </c>
      <c r="C370" s="111" t="s">
        <v>8</v>
      </c>
      <c r="D370" s="111" t="s">
        <v>1023</v>
      </c>
      <c r="E370" s="111"/>
      <c r="F370" s="113">
        <v>150</v>
      </c>
      <c r="G370" s="113">
        <v>150</v>
      </c>
    </row>
    <row r="371" spans="1:7" ht="22.5">
      <c r="A371" s="111" t="s">
        <v>1402</v>
      </c>
      <c r="B371" s="112" t="s">
        <v>1041</v>
      </c>
      <c r="C371" s="111" t="s">
        <v>8</v>
      </c>
      <c r="D371" s="111" t="s">
        <v>1024</v>
      </c>
      <c r="E371" s="111"/>
      <c r="F371" s="113">
        <v>150</v>
      </c>
      <c r="G371" s="113">
        <v>150</v>
      </c>
    </row>
    <row r="372" spans="1:7" ht="12" customHeight="1">
      <c r="A372" s="111" t="s">
        <v>1403</v>
      </c>
      <c r="B372" s="112" t="s">
        <v>360</v>
      </c>
      <c r="C372" s="111" t="s">
        <v>8</v>
      </c>
      <c r="D372" s="111" t="s">
        <v>1024</v>
      </c>
      <c r="E372" s="111" t="s">
        <v>1010</v>
      </c>
      <c r="F372" s="113">
        <v>150</v>
      </c>
      <c r="G372" s="113">
        <v>150</v>
      </c>
    </row>
    <row r="373" spans="1:7" ht="12.75" customHeight="1">
      <c r="A373" s="114" t="s">
        <v>1404</v>
      </c>
      <c r="B373" s="115" t="s">
        <v>1011</v>
      </c>
      <c r="C373" s="114" t="s">
        <v>8</v>
      </c>
      <c r="D373" s="114" t="s">
        <v>1024</v>
      </c>
      <c r="E373" s="114" t="s">
        <v>1012</v>
      </c>
      <c r="F373" s="116">
        <v>150</v>
      </c>
      <c r="G373" s="116">
        <v>150</v>
      </c>
    </row>
    <row r="374" spans="1:7" ht="13.5" customHeight="1">
      <c r="A374" s="111" t="s">
        <v>1405</v>
      </c>
      <c r="B374" s="112" t="s">
        <v>399</v>
      </c>
      <c r="C374" s="111" t="s">
        <v>8</v>
      </c>
      <c r="D374" s="111" t="s">
        <v>400</v>
      </c>
      <c r="E374" s="111"/>
      <c r="F374" s="113">
        <v>323</v>
      </c>
      <c r="G374" s="113">
        <v>323</v>
      </c>
    </row>
    <row r="375" spans="1:7" ht="15" customHeight="1">
      <c r="A375" s="111" t="s">
        <v>1406</v>
      </c>
      <c r="B375" s="112" t="s">
        <v>1927</v>
      </c>
      <c r="C375" s="111" t="s">
        <v>8</v>
      </c>
      <c r="D375" s="111" t="s">
        <v>1928</v>
      </c>
      <c r="E375" s="111"/>
      <c r="F375" s="113">
        <v>73</v>
      </c>
      <c r="G375" s="113">
        <v>73</v>
      </c>
    </row>
    <row r="376" spans="1:7" ht="12" customHeight="1">
      <c r="A376" s="111" t="s">
        <v>1407</v>
      </c>
      <c r="B376" s="112" t="s">
        <v>360</v>
      </c>
      <c r="C376" s="111" t="s">
        <v>8</v>
      </c>
      <c r="D376" s="111" t="s">
        <v>1928</v>
      </c>
      <c r="E376" s="111" t="s">
        <v>1010</v>
      </c>
      <c r="F376" s="113">
        <v>73</v>
      </c>
      <c r="G376" s="113">
        <v>73</v>
      </c>
    </row>
    <row r="377" spans="1:7" ht="12" customHeight="1">
      <c r="A377" s="114" t="s">
        <v>1408</v>
      </c>
      <c r="B377" s="115" t="s">
        <v>1011</v>
      </c>
      <c r="C377" s="114" t="s">
        <v>8</v>
      </c>
      <c r="D377" s="114" t="s">
        <v>1928</v>
      </c>
      <c r="E377" s="114" t="s">
        <v>1012</v>
      </c>
      <c r="F377" s="116">
        <v>73</v>
      </c>
      <c r="G377" s="116">
        <v>73</v>
      </c>
    </row>
    <row r="378" spans="1:7" ht="12" customHeight="1">
      <c r="A378" s="111" t="s">
        <v>1409</v>
      </c>
      <c r="B378" s="112" t="s">
        <v>273</v>
      </c>
      <c r="C378" s="111" t="s">
        <v>8</v>
      </c>
      <c r="D378" s="111" t="s">
        <v>274</v>
      </c>
      <c r="E378" s="111"/>
      <c r="F378" s="113">
        <v>250</v>
      </c>
      <c r="G378" s="113">
        <v>250</v>
      </c>
    </row>
    <row r="379" spans="1:7" ht="12" customHeight="1">
      <c r="A379" s="111" t="s">
        <v>1410</v>
      </c>
      <c r="B379" s="112" t="s">
        <v>360</v>
      </c>
      <c r="C379" s="111" t="s">
        <v>8</v>
      </c>
      <c r="D379" s="111" t="s">
        <v>274</v>
      </c>
      <c r="E379" s="111" t="s">
        <v>1010</v>
      </c>
      <c r="F379" s="113">
        <v>250</v>
      </c>
      <c r="G379" s="113">
        <v>250</v>
      </c>
    </row>
    <row r="380" spans="1:7" ht="12" customHeight="1">
      <c r="A380" s="114" t="s">
        <v>274</v>
      </c>
      <c r="B380" s="115" t="s">
        <v>1011</v>
      </c>
      <c r="C380" s="114" t="s">
        <v>8</v>
      </c>
      <c r="D380" s="114" t="s">
        <v>274</v>
      </c>
      <c r="E380" s="114" t="s">
        <v>1012</v>
      </c>
      <c r="F380" s="116">
        <v>250</v>
      </c>
      <c r="G380" s="116">
        <v>250</v>
      </c>
    </row>
    <row r="381" spans="1:7" ht="22.5">
      <c r="A381" s="111" t="s">
        <v>1411</v>
      </c>
      <c r="B381" s="112" t="s">
        <v>868</v>
      </c>
      <c r="C381" s="111" t="s">
        <v>552</v>
      </c>
      <c r="D381" s="111"/>
      <c r="E381" s="111"/>
      <c r="F381" s="113">
        <v>3427.1</v>
      </c>
      <c r="G381" s="113">
        <v>3427.1</v>
      </c>
    </row>
    <row r="382" spans="1:7" ht="13.5" customHeight="1">
      <c r="A382" s="111" t="s">
        <v>1412</v>
      </c>
      <c r="B382" s="112" t="s">
        <v>869</v>
      </c>
      <c r="C382" s="111" t="s">
        <v>553</v>
      </c>
      <c r="D382" s="111"/>
      <c r="E382" s="111"/>
      <c r="F382" s="113">
        <v>3275.1</v>
      </c>
      <c r="G382" s="113">
        <v>3275.1</v>
      </c>
    </row>
    <row r="383" spans="1:7" ht="45">
      <c r="A383" s="111" t="s">
        <v>1413</v>
      </c>
      <c r="B383" s="112" t="s">
        <v>554</v>
      </c>
      <c r="C383" s="111" t="s">
        <v>555</v>
      </c>
      <c r="D383" s="111"/>
      <c r="E383" s="111"/>
      <c r="F383" s="113">
        <v>452.3</v>
      </c>
      <c r="G383" s="113">
        <v>452.3</v>
      </c>
    </row>
    <row r="384" spans="1:7" ht="22.5">
      <c r="A384" s="111" t="s">
        <v>1414</v>
      </c>
      <c r="B384" s="112" t="s">
        <v>1021</v>
      </c>
      <c r="C384" s="111" t="s">
        <v>555</v>
      </c>
      <c r="D384" s="111" t="s">
        <v>306</v>
      </c>
      <c r="E384" s="111"/>
      <c r="F384" s="113">
        <v>452.3</v>
      </c>
      <c r="G384" s="113">
        <v>452.3</v>
      </c>
    </row>
    <row r="385" spans="1:7" ht="14.25" customHeight="1">
      <c r="A385" s="111" t="s">
        <v>1415</v>
      </c>
      <c r="B385" s="112" t="s">
        <v>307</v>
      </c>
      <c r="C385" s="111" t="s">
        <v>555</v>
      </c>
      <c r="D385" s="111" t="s">
        <v>308</v>
      </c>
      <c r="E385" s="111"/>
      <c r="F385" s="113">
        <v>452.3</v>
      </c>
      <c r="G385" s="113">
        <v>452.3</v>
      </c>
    </row>
    <row r="386" spans="1:7" ht="13.5" customHeight="1">
      <c r="A386" s="111" t="s">
        <v>1416</v>
      </c>
      <c r="B386" s="112" t="s">
        <v>867</v>
      </c>
      <c r="C386" s="111" t="s">
        <v>555</v>
      </c>
      <c r="D386" s="111" t="s">
        <v>308</v>
      </c>
      <c r="E386" s="111" t="s">
        <v>935</v>
      </c>
      <c r="F386" s="113">
        <v>452.3</v>
      </c>
      <c r="G386" s="113">
        <v>452.3</v>
      </c>
    </row>
    <row r="387" spans="1:7" ht="12.75" customHeight="1">
      <c r="A387" s="114" t="s">
        <v>1417</v>
      </c>
      <c r="B387" s="115" t="s">
        <v>358</v>
      </c>
      <c r="C387" s="114" t="s">
        <v>555</v>
      </c>
      <c r="D387" s="114" t="s">
        <v>308</v>
      </c>
      <c r="E387" s="114" t="s">
        <v>940</v>
      </c>
      <c r="F387" s="116">
        <v>452.3</v>
      </c>
      <c r="G387" s="116">
        <v>452.3</v>
      </c>
    </row>
    <row r="388" spans="1:7" ht="45">
      <c r="A388" s="111" t="s">
        <v>1418</v>
      </c>
      <c r="B388" s="112" t="s">
        <v>226</v>
      </c>
      <c r="C388" s="111" t="s">
        <v>227</v>
      </c>
      <c r="D388" s="111"/>
      <c r="E388" s="111"/>
      <c r="F388" s="113">
        <v>2745</v>
      </c>
      <c r="G388" s="113">
        <v>2745</v>
      </c>
    </row>
    <row r="389" spans="1:7" ht="22.5">
      <c r="A389" s="111" t="s">
        <v>1419</v>
      </c>
      <c r="B389" s="112" t="s">
        <v>1021</v>
      </c>
      <c r="C389" s="111" t="s">
        <v>227</v>
      </c>
      <c r="D389" s="111" t="s">
        <v>306</v>
      </c>
      <c r="E389" s="111"/>
      <c r="F389" s="113">
        <v>2745</v>
      </c>
      <c r="G389" s="113">
        <v>2745</v>
      </c>
    </row>
    <row r="390" spans="1:7" ht="14.25" customHeight="1">
      <c r="A390" s="111" t="s">
        <v>1420</v>
      </c>
      <c r="B390" s="112" t="s">
        <v>307</v>
      </c>
      <c r="C390" s="111" t="s">
        <v>227</v>
      </c>
      <c r="D390" s="111" t="s">
        <v>308</v>
      </c>
      <c r="E390" s="111"/>
      <c r="F390" s="113">
        <v>2745</v>
      </c>
      <c r="G390" s="113">
        <v>2745</v>
      </c>
    </row>
    <row r="391" spans="1:7" ht="15.75" customHeight="1">
      <c r="A391" s="111" t="s">
        <v>1421</v>
      </c>
      <c r="B391" s="112" t="s">
        <v>867</v>
      </c>
      <c r="C391" s="111" t="s">
        <v>227</v>
      </c>
      <c r="D391" s="111" t="s">
        <v>308</v>
      </c>
      <c r="E391" s="111" t="s">
        <v>935</v>
      </c>
      <c r="F391" s="113">
        <v>2745</v>
      </c>
      <c r="G391" s="113">
        <v>2745</v>
      </c>
    </row>
    <row r="392" spans="1:7" ht="12.75" customHeight="1">
      <c r="A392" s="114" t="s">
        <v>1422</v>
      </c>
      <c r="B392" s="115" t="s">
        <v>358</v>
      </c>
      <c r="C392" s="114" t="s">
        <v>227</v>
      </c>
      <c r="D392" s="114" t="s">
        <v>308</v>
      </c>
      <c r="E392" s="114" t="s">
        <v>940</v>
      </c>
      <c r="F392" s="116">
        <v>2745</v>
      </c>
      <c r="G392" s="116">
        <v>2745</v>
      </c>
    </row>
    <row r="393" spans="1:7" ht="45">
      <c r="A393" s="111" t="s">
        <v>1423</v>
      </c>
      <c r="B393" s="112" t="s">
        <v>228</v>
      </c>
      <c r="C393" s="111" t="s">
        <v>229</v>
      </c>
      <c r="D393" s="111"/>
      <c r="E393" s="111"/>
      <c r="F393" s="113">
        <v>32.5</v>
      </c>
      <c r="G393" s="113">
        <v>32.5</v>
      </c>
    </row>
    <row r="394" spans="1:7" ht="22.5">
      <c r="A394" s="111" t="s">
        <v>1424</v>
      </c>
      <c r="B394" s="112" t="s">
        <v>1021</v>
      </c>
      <c r="C394" s="111" t="s">
        <v>229</v>
      </c>
      <c r="D394" s="111" t="s">
        <v>306</v>
      </c>
      <c r="E394" s="111"/>
      <c r="F394" s="113">
        <v>32.5</v>
      </c>
      <c r="G394" s="113">
        <v>32.5</v>
      </c>
    </row>
    <row r="395" spans="1:7" ht="14.25" customHeight="1">
      <c r="A395" s="111" t="s">
        <v>1425</v>
      </c>
      <c r="B395" s="112" t="s">
        <v>307</v>
      </c>
      <c r="C395" s="111" t="s">
        <v>229</v>
      </c>
      <c r="D395" s="111" t="s">
        <v>308</v>
      </c>
      <c r="E395" s="111"/>
      <c r="F395" s="113">
        <v>32.5</v>
      </c>
      <c r="G395" s="113">
        <v>32.5</v>
      </c>
    </row>
    <row r="396" spans="1:7" ht="15.75" customHeight="1">
      <c r="A396" s="111" t="s">
        <v>1426</v>
      </c>
      <c r="B396" s="112" t="s">
        <v>867</v>
      </c>
      <c r="C396" s="111" t="s">
        <v>229</v>
      </c>
      <c r="D396" s="111" t="s">
        <v>308</v>
      </c>
      <c r="E396" s="111" t="s">
        <v>935</v>
      </c>
      <c r="F396" s="113">
        <v>32.5</v>
      </c>
      <c r="G396" s="113">
        <v>32.5</v>
      </c>
    </row>
    <row r="397" spans="1:7" ht="15" customHeight="1">
      <c r="A397" s="114" t="s">
        <v>1427</v>
      </c>
      <c r="B397" s="115" t="s">
        <v>358</v>
      </c>
      <c r="C397" s="114" t="s">
        <v>229</v>
      </c>
      <c r="D397" s="114" t="s">
        <v>308</v>
      </c>
      <c r="E397" s="114" t="s">
        <v>940</v>
      </c>
      <c r="F397" s="116">
        <v>32.5</v>
      </c>
      <c r="G397" s="116">
        <v>32.5</v>
      </c>
    </row>
    <row r="398" spans="1:7" ht="45">
      <c r="A398" s="111" t="s">
        <v>1428</v>
      </c>
      <c r="B398" s="112" t="s">
        <v>230</v>
      </c>
      <c r="C398" s="111" t="s">
        <v>231</v>
      </c>
      <c r="D398" s="111"/>
      <c r="E398" s="111"/>
      <c r="F398" s="113">
        <v>45.3</v>
      </c>
      <c r="G398" s="113">
        <v>45.3</v>
      </c>
    </row>
    <row r="399" spans="1:7" ht="22.5">
      <c r="A399" s="111" t="s">
        <v>1429</v>
      </c>
      <c r="B399" s="112" t="s">
        <v>1021</v>
      </c>
      <c r="C399" s="111" t="s">
        <v>231</v>
      </c>
      <c r="D399" s="111" t="s">
        <v>306</v>
      </c>
      <c r="E399" s="111"/>
      <c r="F399" s="113">
        <v>45.3</v>
      </c>
      <c r="G399" s="113">
        <v>45.3</v>
      </c>
    </row>
    <row r="400" spans="1:7" ht="15.75" customHeight="1">
      <c r="A400" s="111" t="s">
        <v>1430</v>
      </c>
      <c r="B400" s="112" t="s">
        <v>307</v>
      </c>
      <c r="C400" s="111" t="s">
        <v>231</v>
      </c>
      <c r="D400" s="111" t="s">
        <v>308</v>
      </c>
      <c r="E400" s="111"/>
      <c r="F400" s="113">
        <v>45.3</v>
      </c>
      <c r="G400" s="113">
        <v>45.3</v>
      </c>
    </row>
    <row r="401" spans="1:7" ht="16.5" customHeight="1">
      <c r="A401" s="111" t="s">
        <v>1431</v>
      </c>
      <c r="B401" s="112" t="s">
        <v>867</v>
      </c>
      <c r="C401" s="111" t="s">
        <v>231</v>
      </c>
      <c r="D401" s="111" t="s">
        <v>308</v>
      </c>
      <c r="E401" s="111" t="s">
        <v>935</v>
      </c>
      <c r="F401" s="113">
        <v>45.3</v>
      </c>
      <c r="G401" s="113">
        <v>45.3</v>
      </c>
    </row>
    <row r="402" spans="1:7" ht="17.25" customHeight="1">
      <c r="A402" s="114" t="s">
        <v>1432</v>
      </c>
      <c r="B402" s="115" t="s">
        <v>358</v>
      </c>
      <c r="C402" s="114" t="s">
        <v>231</v>
      </c>
      <c r="D402" s="114" t="s">
        <v>308</v>
      </c>
      <c r="E402" s="114" t="s">
        <v>940</v>
      </c>
      <c r="F402" s="116">
        <v>45.3</v>
      </c>
      <c r="G402" s="116">
        <v>45.3</v>
      </c>
    </row>
    <row r="403" spans="1:7" ht="22.5">
      <c r="A403" s="111" t="s">
        <v>1433</v>
      </c>
      <c r="B403" s="112" t="s">
        <v>309</v>
      </c>
      <c r="C403" s="111" t="s">
        <v>232</v>
      </c>
      <c r="D403" s="111"/>
      <c r="E403" s="111"/>
      <c r="F403" s="113">
        <v>152</v>
      </c>
      <c r="G403" s="113">
        <v>152</v>
      </c>
    </row>
    <row r="404" spans="1:7" ht="56.25">
      <c r="A404" s="111" t="s">
        <v>1434</v>
      </c>
      <c r="B404" s="117" t="s">
        <v>233</v>
      </c>
      <c r="C404" s="111" t="s">
        <v>234</v>
      </c>
      <c r="D404" s="111"/>
      <c r="E404" s="111"/>
      <c r="F404" s="113">
        <v>75</v>
      </c>
      <c r="G404" s="113">
        <v>75</v>
      </c>
    </row>
    <row r="405" spans="1:7" ht="22.5">
      <c r="A405" s="111" t="s">
        <v>1435</v>
      </c>
      <c r="B405" s="112" t="s">
        <v>864</v>
      </c>
      <c r="C405" s="111" t="s">
        <v>234</v>
      </c>
      <c r="D405" s="111" t="s">
        <v>1023</v>
      </c>
      <c r="E405" s="111"/>
      <c r="F405" s="113">
        <v>75</v>
      </c>
      <c r="G405" s="113">
        <v>75</v>
      </c>
    </row>
    <row r="406" spans="1:7" ht="22.5">
      <c r="A406" s="111" t="s">
        <v>1436</v>
      </c>
      <c r="B406" s="112" t="s">
        <v>1041</v>
      </c>
      <c r="C406" s="111" t="s">
        <v>234</v>
      </c>
      <c r="D406" s="111" t="s">
        <v>1024</v>
      </c>
      <c r="E406" s="111"/>
      <c r="F406" s="113">
        <v>75</v>
      </c>
      <c r="G406" s="113">
        <v>75</v>
      </c>
    </row>
    <row r="407" spans="1:7" ht="15" customHeight="1">
      <c r="A407" s="111" t="s">
        <v>1437</v>
      </c>
      <c r="B407" s="112" t="s">
        <v>867</v>
      </c>
      <c r="C407" s="111" t="s">
        <v>234</v>
      </c>
      <c r="D407" s="111" t="s">
        <v>1024</v>
      </c>
      <c r="E407" s="111" t="s">
        <v>935</v>
      </c>
      <c r="F407" s="113">
        <v>75</v>
      </c>
      <c r="G407" s="113">
        <v>75</v>
      </c>
    </row>
    <row r="408" spans="1:7" ht="15" customHeight="1">
      <c r="A408" s="114" t="s">
        <v>1438</v>
      </c>
      <c r="B408" s="115" t="s">
        <v>358</v>
      </c>
      <c r="C408" s="114" t="s">
        <v>234</v>
      </c>
      <c r="D408" s="114" t="s">
        <v>1024</v>
      </c>
      <c r="E408" s="114" t="s">
        <v>940</v>
      </c>
      <c r="F408" s="116">
        <v>75</v>
      </c>
      <c r="G408" s="116">
        <v>75</v>
      </c>
    </row>
    <row r="409" spans="1:7" ht="56.25">
      <c r="A409" s="111" t="s">
        <v>1439</v>
      </c>
      <c r="B409" s="117" t="s">
        <v>235</v>
      </c>
      <c r="C409" s="111" t="s">
        <v>236</v>
      </c>
      <c r="D409" s="111"/>
      <c r="E409" s="111"/>
      <c r="F409" s="113">
        <v>77</v>
      </c>
      <c r="G409" s="113">
        <v>77</v>
      </c>
    </row>
    <row r="410" spans="1:7" ht="22.5">
      <c r="A410" s="111" t="s">
        <v>1440</v>
      </c>
      <c r="B410" s="112" t="s">
        <v>1021</v>
      </c>
      <c r="C410" s="111" t="s">
        <v>236</v>
      </c>
      <c r="D410" s="111" t="s">
        <v>306</v>
      </c>
      <c r="E410" s="111"/>
      <c r="F410" s="113">
        <v>77</v>
      </c>
      <c r="G410" s="113">
        <v>77</v>
      </c>
    </row>
    <row r="411" spans="1:7" ht="15.75" customHeight="1">
      <c r="A411" s="111" t="s">
        <v>1441</v>
      </c>
      <c r="B411" s="112" t="s">
        <v>307</v>
      </c>
      <c r="C411" s="111" t="s">
        <v>236</v>
      </c>
      <c r="D411" s="111" t="s">
        <v>308</v>
      </c>
      <c r="E411" s="111"/>
      <c r="F411" s="113">
        <v>77</v>
      </c>
      <c r="G411" s="113">
        <v>77</v>
      </c>
    </row>
    <row r="412" spans="1:7" ht="15.75" customHeight="1">
      <c r="A412" s="111" t="s">
        <v>1442</v>
      </c>
      <c r="B412" s="112" t="s">
        <v>867</v>
      </c>
      <c r="C412" s="111" t="s">
        <v>236</v>
      </c>
      <c r="D412" s="111" t="s">
        <v>308</v>
      </c>
      <c r="E412" s="111" t="s">
        <v>935</v>
      </c>
      <c r="F412" s="113">
        <v>77</v>
      </c>
      <c r="G412" s="113">
        <v>77</v>
      </c>
    </row>
    <row r="413" spans="1:7" ht="14.25" customHeight="1">
      <c r="A413" s="114" t="s">
        <v>1443</v>
      </c>
      <c r="B413" s="115" t="s">
        <v>358</v>
      </c>
      <c r="C413" s="114" t="s">
        <v>236</v>
      </c>
      <c r="D413" s="114" t="s">
        <v>308</v>
      </c>
      <c r="E413" s="114" t="s">
        <v>940</v>
      </c>
      <c r="F413" s="116">
        <v>77</v>
      </c>
      <c r="G413" s="116">
        <v>77</v>
      </c>
    </row>
    <row r="414" spans="1:7" ht="22.5">
      <c r="A414" s="111" t="s">
        <v>1444</v>
      </c>
      <c r="B414" s="112" t="s">
        <v>1872</v>
      </c>
      <c r="C414" s="111" t="s">
        <v>78</v>
      </c>
      <c r="D414" s="111"/>
      <c r="E414" s="111"/>
      <c r="F414" s="113">
        <v>50</v>
      </c>
      <c r="G414" s="113">
        <v>50</v>
      </c>
    </row>
    <row r="415" spans="1:7" ht="12.75" customHeight="1">
      <c r="A415" s="111" t="s">
        <v>1445</v>
      </c>
      <c r="B415" s="112" t="s">
        <v>241</v>
      </c>
      <c r="C415" s="111" t="s">
        <v>79</v>
      </c>
      <c r="D415" s="111"/>
      <c r="E415" s="111"/>
      <c r="F415" s="113">
        <v>50</v>
      </c>
      <c r="G415" s="113">
        <v>50</v>
      </c>
    </row>
    <row r="416" spans="1:7" ht="56.25">
      <c r="A416" s="111" t="s">
        <v>1446</v>
      </c>
      <c r="B416" s="117" t="s">
        <v>80</v>
      </c>
      <c r="C416" s="111" t="s">
        <v>81</v>
      </c>
      <c r="D416" s="111"/>
      <c r="E416" s="111"/>
      <c r="F416" s="113">
        <v>20</v>
      </c>
      <c r="G416" s="113">
        <v>20</v>
      </c>
    </row>
    <row r="417" spans="1:7" ht="12" customHeight="1">
      <c r="A417" s="111" t="s">
        <v>1447</v>
      </c>
      <c r="B417" s="112" t="s">
        <v>1032</v>
      </c>
      <c r="C417" s="111" t="s">
        <v>81</v>
      </c>
      <c r="D417" s="111" t="s">
        <v>1033</v>
      </c>
      <c r="E417" s="111"/>
      <c r="F417" s="113">
        <v>20</v>
      </c>
      <c r="G417" s="113">
        <v>20</v>
      </c>
    </row>
    <row r="418" spans="1:7" ht="33.75">
      <c r="A418" s="111" t="s">
        <v>1448</v>
      </c>
      <c r="B418" s="112" t="s">
        <v>372</v>
      </c>
      <c r="C418" s="111" t="s">
        <v>81</v>
      </c>
      <c r="D418" s="111" t="s">
        <v>909</v>
      </c>
      <c r="E418" s="111"/>
      <c r="F418" s="113">
        <v>20</v>
      </c>
      <c r="G418" s="113">
        <v>20</v>
      </c>
    </row>
    <row r="419" spans="1:7" ht="15.75" customHeight="1">
      <c r="A419" s="111" t="s">
        <v>1449</v>
      </c>
      <c r="B419" s="112" t="s">
        <v>906</v>
      </c>
      <c r="C419" s="111" t="s">
        <v>81</v>
      </c>
      <c r="D419" s="111" t="s">
        <v>909</v>
      </c>
      <c r="E419" s="111" t="s">
        <v>925</v>
      </c>
      <c r="F419" s="113">
        <v>20</v>
      </c>
      <c r="G419" s="113">
        <v>20</v>
      </c>
    </row>
    <row r="420" spans="1:7" ht="14.25" customHeight="1">
      <c r="A420" s="114" t="s">
        <v>2</v>
      </c>
      <c r="B420" s="115" t="s">
        <v>994</v>
      </c>
      <c r="C420" s="114" t="s">
        <v>81</v>
      </c>
      <c r="D420" s="114" t="s">
        <v>909</v>
      </c>
      <c r="E420" s="114" t="s">
        <v>991</v>
      </c>
      <c r="F420" s="116">
        <v>20</v>
      </c>
      <c r="G420" s="116">
        <v>20</v>
      </c>
    </row>
    <row r="421" spans="1:7" ht="56.25">
      <c r="A421" s="111" t="s">
        <v>1450</v>
      </c>
      <c r="B421" s="117" t="s">
        <v>82</v>
      </c>
      <c r="C421" s="111" t="s">
        <v>83</v>
      </c>
      <c r="D421" s="111"/>
      <c r="E421" s="111"/>
      <c r="F421" s="113">
        <v>10</v>
      </c>
      <c r="G421" s="113">
        <v>10</v>
      </c>
    </row>
    <row r="422" spans="1:7" ht="12" customHeight="1">
      <c r="A422" s="111" t="s">
        <v>1451</v>
      </c>
      <c r="B422" s="112" t="s">
        <v>1032</v>
      </c>
      <c r="C422" s="111" t="s">
        <v>83</v>
      </c>
      <c r="D422" s="111" t="s">
        <v>1033</v>
      </c>
      <c r="E422" s="111"/>
      <c r="F422" s="113">
        <v>10</v>
      </c>
      <c r="G422" s="113">
        <v>10</v>
      </c>
    </row>
    <row r="423" spans="1:7" ht="33.75">
      <c r="A423" s="111" t="s">
        <v>1452</v>
      </c>
      <c r="B423" s="112" t="s">
        <v>372</v>
      </c>
      <c r="C423" s="111" t="s">
        <v>83</v>
      </c>
      <c r="D423" s="111" t="s">
        <v>909</v>
      </c>
      <c r="E423" s="111"/>
      <c r="F423" s="113">
        <v>10</v>
      </c>
      <c r="G423" s="113">
        <v>10</v>
      </c>
    </row>
    <row r="424" spans="1:7" ht="12.75" customHeight="1">
      <c r="A424" s="111" t="s">
        <v>1453</v>
      </c>
      <c r="B424" s="112" t="s">
        <v>906</v>
      </c>
      <c r="C424" s="111" t="s">
        <v>83</v>
      </c>
      <c r="D424" s="111" t="s">
        <v>909</v>
      </c>
      <c r="E424" s="111" t="s">
        <v>925</v>
      </c>
      <c r="F424" s="113">
        <v>10</v>
      </c>
      <c r="G424" s="113">
        <v>10</v>
      </c>
    </row>
    <row r="425" spans="1:7" ht="11.25" customHeight="1">
      <c r="A425" s="114" t="s">
        <v>1454</v>
      </c>
      <c r="B425" s="115" t="s">
        <v>994</v>
      </c>
      <c r="C425" s="114" t="s">
        <v>83</v>
      </c>
      <c r="D425" s="114" t="s">
        <v>909</v>
      </c>
      <c r="E425" s="114" t="s">
        <v>991</v>
      </c>
      <c r="F425" s="116">
        <v>10</v>
      </c>
      <c r="G425" s="116">
        <v>10</v>
      </c>
    </row>
    <row r="426" spans="1:7" ht="67.5">
      <c r="A426" s="111" t="s">
        <v>1455</v>
      </c>
      <c r="B426" s="117" t="s">
        <v>84</v>
      </c>
      <c r="C426" s="111" t="s">
        <v>85</v>
      </c>
      <c r="D426" s="111"/>
      <c r="E426" s="111"/>
      <c r="F426" s="113">
        <v>20</v>
      </c>
      <c r="G426" s="113">
        <v>20</v>
      </c>
    </row>
    <row r="427" spans="1:7" ht="13.5" customHeight="1">
      <c r="A427" s="111" t="s">
        <v>1456</v>
      </c>
      <c r="B427" s="112" t="s">
        <v>1032</v>
      </c>
      <c r="C427" s="111" t="s">
        <v>85</v>
      </c>
      <c r="D427" s="111" t="s">
        <v>1033</v>
      </c>
      <c r="E427" s="111"/>
      <c r="F427" s="113">
        <v>20</v>
      </c>
      <c r="G427" s="113">
        <v>20</v>
      </c>
    </row>
    <row r="428" spans="1:7" ht="33.75">
      <c r="A428" s="111" t="s">
        <v>1457</v>
      </c>
      <c r="B428" s="112" t="s">
        <v>372</v>
      </c>
      <c r="C428" s="111" t="s">
        <v>85</v>
      </c>
      <c r="D428" s="111" t="s">
        <v>909</v>
      </c>
      <c r="E428" s="111"/>
      <c r="F428" s="113">
        <v>20</v>
      </c>
      <c r="G428" s="113">
        <v>20</v>
      </c>
    </row>
    <row r="429" spans="1:7" ht="12.75" customHeight="1">
      <c r="A429" s="111" t="s">
        <v>1458</v>
      </c>
      <c r="B429" s="112" t="s">
        <v>906</v>
      </c>
      <c r="C429" s="111" t="s">
        <v>85</v>
      </c>
      <c r="D429" s="111" t="s">
        <v>909</v>
      </c>
      <c r="E429" s="111" t="s">
        <v>925</v>
      </c>
      <c r="F429" s="113">
        <v>20</v>
      </c>
      <c r="G429" s="113">
        <v>20</v>
      </c>
    </row>
    <row r="430" spans="1:7" ht="11.25" customHeight="1">
      <c r="A430" s="114" t="s">
        <v>4</v>
      </c>
      <c r="B430" s="115" t="s">
        <v>994</v>
      </c>
      <c r="C430" s="114" t="s">
        <v>85</v>
      </c>
      <c r="D430" s="114" t="s">
        <v>909</v>
      </c>
      <c r="E430" s="114" t="s">
        <v>991</v>
      </c>
      <c r="F430" s="116">
        <v>20</v>
      </c>
      <c r="G430" s="116">
        <v>20</v>
      </c>
    </row>
    <row r="431" spans="1:7" ht="12" customHeight="1">
      <c r="A431" s="111" t="s">
        <v>1459</v>
      </c>
      <c r="B431" s="112" t="s">
        <v>1036</v>
      </c>
      <c r="C431" s="111" t="s">
        <v>526</v>
      </c>
      <c r="D431" s="111"/>
      <c r="E431" s="111"/>
      <c r="F431" s="113">
        <v>13359.9</v>
      </c>
      <c r="G431" s="113">
        <v>13359.9</v>
      </c>
    </row>
    <row r="432" spans="1:7" ht="12" customHeight="1">
      <c r="A432" s="111" t="s">
        <v>1460</v>
      </c>
      <c r="B432" s="112" t="s">
        <v>241</v>
      </c>
      <c r="C432" s="111" t="s">
        <v>527</v>
      </c>
      <c r="D432" s="111"/>
      <c r="E432" s="111"/>
      <c r="F432" s="113">
        <v>13359.9</v>
      </c>
      <c r="G432" s="113">
        <v>13359.9</v>
      </c>
    </row>
    <row r="433" spans="1:7" ht="33.75">
      <c r="A433" s="111" t="s">
        <v>1461</v>
      </c>
      <c r="B433" s="112" t="s">
        <v>1095</v>
      </c>
      <c r="C433" s="111" t="s">
        <v>20</v>
      </c>
      <c r="D433" s="111"/>
      <c r="E433" s="111"/>
      <c r="F433" s="113">
        <v>110</v>
      </c>
      <c r="G433" s="113">
        <v>110</v>
      </c>
    </row>
    <row r="434" spans="1:7" ht="22.5">
      <c r="A434" s="111" t="s">
        <v>1462</v>
      </c>
      <c r="B434" s="112" t="s">
        <v>864</v>
      </c>
      <c r="C434" s="111" t="s">
        <v>20</v>
      </c>
      <c r="D434" s="111" t="s">
        <v>1023</v>
      </c>
      <c r="E434" s="111"/>
      <c r="F434" s="113">
        <v>110</v>
      </c>
      <c r="G434" s="113">
        <v>110</v>
      </c>
    </row>
    <row r="435" spans="1:7" ht="22.5">
      <c r="A435" s="111" t="s">
        <v>1463</v>
      </c>
      <c r="B435" s="112" t="s">
        <v>1041</v>
      </c>
      <c r="C435" s="111" t="s">
        <v>20</v>
      </c>
      <c r="D435" s="111" t="s">
        <v>1024</v>
      </c>
      <c r="E435" s="111"/>
      <c r="F435" s="113">
        <v>110</v>
      </c>
      <c r="G435" s="113">
        <v>110</v>
      </c>
    </row>
    <row r="436" spans="1:7" ht="15" customHeight="1">
      <c r="A436" s="111" t="s">
        <v>1464</v>
      </c>
      <c r="B436" s="112" t="s">
        <v>867</v>
      </c>
      <c r="C436" s="111" t="s">
        <v>20</v>
      </c>
      <c r="D436" s="111" t="s">
        <v>1024</v>
      </c>
      <c r="E436" s="111" t="s">
        <v>935</v>
      </c>
      <c r="F436" s="113">
        <v>110</v>
      </c>
      <c r="G436" s="113">
        <v>110</v>
      </c>
    </row>
    <row r="437" spans="1:7" ht="12.75" customHeight="1">
      <c r="A437" s="114" t="s">
        <v>1465</v>
      </c>
      <c r="B437" s="115" t="s">
        <v>936</v>
      </c>
      <c r="C437" s="114" t="s">
        <v>20</v>
      </c>
      <c r="D437" s="114" t="s">
        <v>1024</v>
      </c>
      <c r="E437" s="114" t="s">
        <v>937</v>
      </c>
      <c r="F437" s="116">
        <v>55</v>
      </c>
      <c r="G437" s="116">
        <v>55</v>
      </c>
    </row>
    <row r="438" spans="1:7" ht="13.5" customHeight="1">
      <c r="A438" s="114" t="s">
        <v>1466</v>
      </c>
      <c r="B438" s="115" t="s">
        <v>938</v>
      </c>
      <c r="C438" s="114" t="s">
        <v>20</v>
      </c>
      <c r="D438" s="114" t="s">
        <v>1024</v>
      </c>
      <c r="E438" s="114" t="s">
        <v>939</v>
      </c>
      <c r="F438" s="116">
        <v>55</v>
      </c>
      <c r="G438" s="116">
        <v>55</v>
      </c>
    </row>
    <row r="439" spans="1:7" ht="67.5">
      <c r="A439" s="111" t="s">
        <v>1467</v>
      </c>
      <c r="B439" s="117" t="s">
        <v>1037</v>
      </c>
      <c r="C439" s="111" t="s">
        <v>528</v>
      </c>
      <c r="D439" s="111"/>
      <c r="E439" s="111"/>
      <c r="F439" s="113">
        <v>13249.9</v>
      </c>
      <c r="G439" s="113">
        <v>13249.9</v>
      </c>
    </row>
    <row r="440" spans="1:7" ht="12.75" customHeight="1">
      <c r="A440" s="111" t="s">
        <v>1468</v>
      </c>
      <c r="B440" s="112" t="s">
        <v>1032</v>
      </c>
      <c r="C440" s="111" t="s">
        <v>528</v>
      </c>
      <c r="D440" s="111" t="s">
        <v>1033</v>
      </c>
      <c r="E440" s="111"/>
      <c r="F440" s="113">
        <v>13249.9</v>
      </c>
      <c r="G440" s="113">
        <v>13249.9</v>
      </c>
    </row>
    <row r="441" spans="1:7" ht="33.75">
      <c r="A441" s="111" t="s">
        <v>1469</v>
      </c>
      <c r="B441" s="112" t="s">
        <v>372</v>
      </c>
      <c r="C441" s="111" t="s">
        <v>528</v>
      </c>
      <c r="D441" s="111" t="s">
        <v>909</v>
      </c>
      <c r="E441" s="111"/>
      <c r="F441" s="113">
        <v>13249.9</v>
      </c>
      <c r="G441" s="113">
        <v>13249.9</v>
      </c>
    </row>
    <row r="442" spans="1:7" ht="15.75" customHeight="1">
      <c r="A442" s="111" t="s">
        <v>1470</v>
      </c>
      <c r="B442" s="112" t="s">
        <v>906</v>
      </c>
      <c r="C442" s="111" t="s">
        <v>528</v>
      </c>
      <c r="D442" s="111" t="s">
        <v>909</v>
      </c>
      <c r="E442" s="111" t="s">
        <v>925</v>
      </c>
      <c r="F442" s="113">
        <v>13249.9</v>
      </c>
      <c r="G442" s="113">
        <v>13249.9</v>
      </c>
    </row>
    <row r="443" spans="1:7" ht="13.5" customHeight="1">
      <c r="A443" s="114" t="s">
        <v>1471</v>
      </c>
      <c r="B443" s="115" t="s">
        <v>928</v>
      </c>
      <c r="C443" s="114" t="s">
        <v>528</v>
      </c>
      <c r="D443" s="114" t="s">
        <v>909</v>
      </c>
      <c r="E443" s="114" t="s">
        <v>929</v>
      </c>
      <c r="F443" s="116">
        <v>13249.9</v>
      </c>
      <c r="G443" s="116">
        <v>13249.9</v>
      </c>
    </row>
    <row r="444" spans="1:7" ht="22.5">
      <c r="A444" s="111" t="s">
        <v>1472</v>
      </c>
      <c r="B444" s="112" t="s">
        <v>244</v>
      </c>
      <c r="C444" s="111" t="s">
        <v>299</v>
      </c>
      <c r="D444" s="111"/>
      <c r="E444" s="111"/>
      <c r="F444" s="113">
        <v>754.1</v>
      </c>
      <c r="G444" s="113">
        <v>754.1</v>
      </c>
    </row>
    <row r="445" spans="1:7" ht="14.25" customHeight="1">
      <c r="A445" s="111" t="s">
        <v>1473</v>
      </c>
      <c r="B445" s="112" t="s">
        <v>241</v>
      </c>
      <c r="C445" s="111" t="s">
        <v>300</v>
      </c>
      <c r="D445" s="111"/>
      <c r="E445" s="111"/>
      <c r="F445" s="113">
        <v>754.1</v>
      </c>
      <c r="G445" s="113">
        <v>754.1</v>
      </c>
    </row>
    <row r="446" spans="1:7" ht="57.75" customHeight="1">
      <c r="A446" s="111" t="s">
        <v>1474</v>
      </c>
      <c r="B446" s="117" t="s">
        <v>301</v>
      </c>
      <c r="C446" s="111" t="s">
        <v>302</v>
      </c>
      <c r="D446" s="111"/>
      <c r="E446" s="111"/>
      <c r="F446" s="113">
        <v>87.2</v>
      </c>
      <c r="G446" s="113">
        <v>87.2</v>
      </c>
    </row>
    <row r="447" spans="1:7" ht="22.5">
      <c r="A447" s="111" t="s">
        <v>1475</v>
      </c>
      <c r="B447" s="112" t="s">
        <v>864</v>
      </c>
      <c r="C447" s="111" t="s">
        <v>302</v>
      </c>
      <c r="D447" s="111" t="s">
        <v>1023</v>
      </c>
      <c r="E447" s="111"/>
      <c r="F447" s="113">
        <v>87.2</v>
      </c>
      <c r="G447" s="113">
        <v>87.2</v>
      </c>
    </row>
    <row r="448" spans="1:7" ht="22.5">
      <c r="A448" s="111" t="s">
        <v>1476</v>
      </c>
      <c r="B448" s="112" t="s">
        <v>1041</v>
      </c>
      <c r="C448" s="111" t="s">
        <v>302</v>
      </c>
      <c r="D448" s="111" t="s">
        <v>1024</v>
      </c>
      <c r="E448" s="111"/>
      <c r="F448" s="113">
        <v>87.2</v>
      </c>
      <c r="G448" s="113">
        <v>87.2</v>
      </c>
    </row>
    <row r="449" spans="1:7" ht="11.25">
      <c r="A449" s="111" t="s">
        <v>1477</v>
      </c>
      <c r="B449" s="112" t="s">
        <v>280</v>
      </c>
      <c r="C449" s="111" t="s">
        <v>302</v>
      </c>
      <c r="D449" s="111" t="s">
        <v>1024</v>
      </c>
      <c r="E449" s="111" t="s">
        <v>1000</v>
      </c>
      <c r="F449" s="113">
        <v>87.2</v>
      </c>
      <c r="G449" s="113">
        <v>87.2</v>
      </c>
    </row>
    <row r="450" spans="1:7" ht="33.75">
      <c r="A450" s="114" t="s">
        <v>340</v>
      </c>
      <c r="B450" s="115" t="s">
        <v>276</v>
      </c>
      <c r="C450" s="114" t="s">
        <v>302</v>
      </c>
      <c r="D450" s="114" t="s">
        <v>1024</v>
      </c>
      <c r="E450" s="114" t="s">
        <v>1004</v>
      </c>
      <c r="F450" s="116">
        <v>87.2</v>
      </c>
      <c r="G450" s="116">
        <v>87.2</v>
      </c>
    </row>
    <row r="451" spans="1:7" ht="56.25">
      <c r="A451" s="111" t="s">
        <v>1478</v>
      </c>
      <c r="B451" s="117" t="s">
        <v>243</v>
      </c>
      <c r="C451" s="111" t="s">
        <v>303</v>
      </c>
      <c r="D451" s="111"/>
      <c r="E451" s="111"/>
      <c r="F451" s="113">
        <v>601.9</v>
      </c>
      <c r="G451" s="113">
        <v>601.9</v>
      </c>
    </row>
    <row r="452" spans="1:7" ht="22.5">
      <c r="A452" s="111" t="s">
        <v>1479</v>
      </c>
      <c r="B452" s="112" t="s">
        <v>864</v>
      </c>
      <c r="C452" s="111" t="s">
        <v>303</v>
      </c>
      <c r="D452" s="111" t="s">
        <v>1023</v>
      </c>
      <c r="E452" s="111"/>
      <c r="F452" s="113">
        <v>601.9</v>
      </c>
      <c r="G452" s="113">
        <v>601.9</v>
      </c>
    </row>
    <row r="453" spans="1:7" ht="22.5">
      <c r="A453" s="111" t="s">
        <v>1480</v>
      </c>
      <c r="B453" s="112" t="s">
        <v>1041</v>
      </c>
      <c r="C453" s="111" t="s">
        <v>303</v>
      </c>
      <c r="D453" s="111" t="s">
        <v>1024</v>
      </c>
      <c r="E453" s="111"/>
      <c r="F453" s="113">
        <v>601.9</v>
      </c>
      <c r="G453" s="113">
        <v>601.9</v>
      </c>
    </row>
    <row r="454" spans="1:7" ht="15" customHeight="1">
      <c r="A454" s="111" t="s">
        <v>1481</v>
      </c>
      <c r="B454" s="112" t="s">
        <v>280</v>
      </c>
      <c r="C454" s="111" t="s">
        <v>303</v>
      </c>
      <c r="D454" s="111" t="s">
        <v>1024</v>
      </c>
      <c r="E454" s="111" t="s">
        <v>1000</v>
      </c>
      <c r="F454" s="113">
        <v>601.9</v>
      </c>
      <c r="G454" s="113">
        <v>601.9</v>
      </c>
    </row>
    <row r="455" spans="1:7" ht="33.75">
      <c r="A455" s="114" t="s">
        <v>1482</v>
      </c>
      <c r="B455" s="115" t="s">
        <v>276</v>
      </c>
      <c r="C455" s="114" t="s">
        <v>303</v>
      </c>
      <c r="D455" s="114" t="s">
        <v>1024</v>
      </c>
      <c r="E455" s="114" t="s">
        <v>1004</v>
      </c>
      <c r="F455" s="116">
        <v>601.9</v>
      </c>
      <c r="G455" s="116">
        <v>601.9</v>
      </c>
    </row>
    <row r="456" spans="1:7" ht="56.25">
      <c r="A456" s="111" t="s">
        <v>1483</v>
      </c>
      <c r="B456" s="117" t="s">
        <v>71</v>
      </c>
      <c r="C456" s="111" t="s">
        <v>72</v>
      </c>
      <c r="D456" s="111"/>
      <c r="E456" s="111"/>
      <c r="F456" s="113">
        <v>30</v>
      </c>
      <c r="G456" s="113">
        <v>30</v>
      </c>
    </row>
    <row r="457" spans="1:7" ht="22.5">
      <c r="A457" s="111" t="s">
        <v>1484</v>
      </c>
      <c r="B457" s="112" t="s">
        <v>864</v>
      </c>
      <c r="C457" s="111" t="s">
        <v>72</v>
      </c>
      <c r="D457" s="111" t="s">
        <v>1023</v>
      </c>
      <c r="E457" s="111"/>
      <c r="F457" s="113">
        <v>30</v>
      </c>
      <c r="G457" s="113">
        <v>30</v>
      </c>
    </row>
    <row r="458" spans="1:7" ht="22.5">
      <c r="A458" s="111" t="s">
        <v>1485</v>
      </c>
      <c r="B458" s="112" t="s">
        <v>1041</v>
      </c>
      <c r="C458" s="111" t="s">
        <v>72</v>
      </c>
      <c r="D458" s="111" t="s">
        <v>1024</v>
      </c>
      <c r="E458" s="111"/>
      <c r="F458" s="113">
        <v>30</v>
      </c>
      <c r="G458" s="113">
        <v>30</v>
      </c>
    </row>
    <row r="459" spans="1:7" ht="13.5" customHeight="1">
      <c r="A459" s="111" t="s">
        <v>1486</v>
      </c>
      <c r="B459" s="112" t="s">
        <v>280</v>
      </c>
      <c r="C459" s="111" t="s">
        <v>72</v>
      </c>
      <c r="D459" s="111" t="s">
        <v>1024</v>
      </c>
      <c r="E459" s="111" t="s">
        <v>1000</v>
      </c>
      <c r="F459" s="113">
        <v>30</v>
      </c>
      <c r="G459" s="113">
        <v>30</v>
      </c>
    </row>
    <row r="460" spans="1:7" ht="33.75">
      <c r="A460" s="114" t="s">
        <v>1487</v>
      </c>
      <c r="B460" s="115" t="s">
        <v>276</v>
      </c>
      <c r="C460" s="114" t="s">
        <v>72</v>
      </c>
      <c r="D460" s="114" t="s">
        <v>1024</v>
      </c>
      <c r="E460" s="114" t="s">
        <v>1004</v>
      </c>
      <c r="F460" s="116">
        <v>30</v>
      </c>
      <c r="G460" s="116">
        <v>30</v>
      </c>
    </row>
    <row r="461" spans="1:7" ht="45">
      <c r="A461" s="111" t="s">
        <v>1488</v>
      </c>
      <c r="B461" s="112" t="s">
        <v>449</v>
      </c>
      <c r="C461" s="111" t="s">
        <v>304</v>
      </c>
      <c r="D461" s="111"/>
      <c r="E461" s="111"/>
      <c r="F461" s="113">
        <v>30</v>
      </c>
      <c r="G461" s="113">
        <v>30</v>
      </c>
    </row>
    <row r="462" spans="1:7" ht="22.5">
      <c r="A462" s="111" t="s">
        <v>1489</v>
      </c>
      <c r="B462" s="112" t="s">
        <v>864</v>
      </c>
      <c r="C462" s="111" t="s">
        <v>304</v>
      </c>
      <c r="D462" s="111" t="s">
        <v>1023</v>
      </c>
      <c r="E462" s="111"/>
      <c r="F462" s="113">
        <v>30</v>
      </c>
      <c r="G462" s="113">
        <v>30</v>
      </c>
    </row>
    <row r="463" spans="1:7" ht="22.5">
      <c r="A463" s="111" t="s">
        <v>1490</v>
      </c>
      <c r="B463" s="112" t="s">
        <v>1041</v>
      </c>
      <c r="C463" s="111" t="s">
        <v>304</v>
      </c>
      <c r="D463" s="111" t="s">
        <v>1024</v>
      </c>
      <c r="E463" s="111"/>
      <c r="F463" s="113">
        <v>30</v>
      </c>
      <c r="G463" s="113">
        <v>30</v>
      </c>
    </row>
    <row r="464" spans="1:7" ht="11.25">
      <c r="A464" s="111" t="s">
        <v>1491</v>
      </c>
      <c r="B464" s="112" t="s">
        <v>280</v>
      </c>
      <c r="C464" s="111" t="s">
        <v>304</v>
      </c>
      <c r="D464" s="111" t="s">
        <v>1024</v>
      </c>
      <c r="E464" s="111" t="s">
        <v>1000</v>
      </c>
      <c r="F464" s="113">
        <v>30</v>
      </c>
      <c r="G464" s="113">
        <v>30</v>
      </c>
    </row>
    <row r="465" spans="1:7" ht="33.75">
      <c r="A465" s="114" t="s">
        <v>1492</v>
      </c>
      <c r="B465" s="115" t="s">
        <v>276</v>
      </c>
      <c r="C465" s="114" t="s">
        <v>304</v>
      </c>
      <c r="D465" s="114" t="s">
        <v>1024</v>
      </c>
      <c r="E465" s="114" t="s">
        <v>1004</v>
      </c>
      <c r="F465" s="116">
        <v>30</v>
      </c>
      <c r="G465" s="116">
        <v>30</v>
      </c>
    </row>
    <row r="466" spans="1:7" ht="45">
      <c r="A466" s="111" t="s">
        <v>1493</v>
      </c>
      <c r="B466" s="112" t="s">
        <v>73</v>
      </c>
      <c r="C466" s="111" t="s">
        <v>74</v>
      </c>
      <c r="D466" s="111"/>
      <c r="E466" s="111"/>
      <c r="F466" s="113">
        <v>5</v>
      </c>
      <c r="G466" s="113">
        <v>5</v>
      </c>
    </row>
    <row r="467" spans="1:7" ht="22.5">
      <c r="A467" s="111" t="s">
        <v>1494</v>
      </c>
      <c r="B467" s="112" t="s">
        <v>864</v>
      </c>
      <c r="C467" s="111" t="s">
        <v>74</v>
      </c>
      <c r="D467" s="111" t="s">
        <v>1023</v>
      </c>
      <c r="E467" s="111"/>
      <c r="F467" s="113">
        <v>5</v>
      </c>
      <c r="G467" s="113">
        <v>5</v>
      </c>
    </row>
    <row r="468" spans="1:7" ht="22.5">
      <c r="A468" s="111" t="s">
        <v>1495</v>
      </c>
      <c r="B468" s="112" t="s">
        <v>1041</v>
      </c>
      <c r="C468" s="111" t="s">
        <v>74</v>
      </c>
      <c r="D468" s="111" t="s">
        <v>1024</v>
      </c>
      <c r="E468" s="111"/>
      <c r="F468" s="113">
        <v>5</v>
      </c>
      <c r="G468" s="113">
        <v>5</v>
      </c>
    </row>
    <row r="469" spans="1:7" ht="15" customHeight="1">
      <c r="A469" s="111" t="s">
        <v>1496</v>
      </c>
      <c r="B469" s="112" t="s">
        <v>280</v>
      </c>
      <c r="C469" s="111" t="s">
        <v>74</v>
      </c>
      <c r="D469" s="111" t="s">
        <v>1024</v>
      </c>
      <c r="E469" s="111" t="s">
        <v>1000</v>
      </c>
      <c r="F469" s="113">
        <v>5</v>
      </c>
      <c r="G469" s="113">
        <v>5</v>
      </c>
    </row>
    <row r="470" spans="1:7" ht="33.75">
      <c r="A470" s="114" t="s">
        <v>1497</v>
      </c>
      <c r="B470" s="115" t="s">
        <v>276</v>
      </c>
      <c r="C470" s="114" t="s">
        <v>74</v>
      </c>
      <c r="D470" s="114" t="s">
        <v>1024</v>
      </c>
      <c r="E470" s="114" t="s">
        <v>1004</v>
      </c>
      <c r="F470" s="116">
        <v>5</v>
      </c>
      <c r="G470" s="116">
        <v>5</v>
      </c>
    </row>
    <row r="471" spans="1:7" ht="13.5" customHeight="1">
      <c r="A471" s="111" t="s">
        <v>1498</v>
      </c>
      <c r="B471" s="112" t="s">
        <v>907</v>
      </c>
      <c r="C471" s="111" t="s">
        <v>520</v>
      </c>
      <c r="D471" s="111"/>
      <c r="E471" s="111"/>
      <c r="F471" s="113">
        <v>4206.5</v>
      </c>
      <c r="G471" s="113">
        <v>4201.1</v>
      </c>
    </row>
    <row r="472" spans="1:7" ht="13.5" customHeight="1">
      <c r="A472" s="111" t="s">
        <v>1499</v>
      </c>
      <c r="B472" s="112" t="s">
        <v>908</v>
      </c>
      <c r="C472" s="111" t="s">
        <v>521</v>
      </c>
      <c r="D472" s="111"/>
      <c r="E472" s="111"/>
      <c r="F472" s="113">
        <v>36.8</v>
      </c>
      <c r="G472" s="113">
        <v>31.4</v>
      </c>
    </row>
    <row r="473" spans="1:7" ht="45">
      <c r="A473" s="111" t="s">
        <v>1500</v>
      </c>
      <c r="B473" s="112" t="s">
        <v>371</v>
      </c>
      <c r="C473" s="111" t="s">
        <v>75</v>
      </c>
      <c r="D473" s="111"/>
      <c r="E473" s="111"/>
      <c r="F473" s="113">
        <v>36.8</v>
      </c>
      <c r="G473" s="113">
        <v>31.4</v>
      </c>
    </row>
    <row r="474" spans="1:7" ht="13.5" customHeight="1">
      <c r="A474" s="111" t="s">
        <v>1501</v>
      </c>
      <c r="B474" s="112" t="s">
        <v>1032</v>
      </c>
      <c r="C474" s="111" t="s">
        <v>75</v>
      </c>
      <c r="D474" s="111" t="s">
        <v>1033</v>
      </c>
      <c r="E474" s="111"/>
      <c r="F474" s="113">
        <v>36.8</v>
      </c>
      <c r="G474" s="113">
        <v>31.4</v>
      </c>
    </row>
    <row r="475" spans="1:7" ht="33.75">
      <c r="A475" s="111" t="s">
        <v>1502</v>
      </c>
      <c r="B475" s="112" t="s">
        <v>372</v>
      </c>
      <c r="C475" s="111" t="s">
        <v>75</v>
      </c>
      <c r="D475" s="111" t="s">
        <v>909</v>
      </c>
      <c r="E475" s="111"/>
      <c r="F475" s="113">
        <v>36.8</v>
      </c>
      <c r="G475" s="113">
        <v>31.4</v>
      </c>
    </row>
    <row r="476" spans="1:7" ht="12" customHeight="1">
      <c r="A476" s="111" t="s">
        <v>1503</v>
      </c>
      <c r="B476" s="112" t="s">
        <v>906</v>
      </c>
      <c r="C476" s="111" t="s">
        <v>75</v>
      </c>
      <c r="D476" s="111" t="s">
        <v>909</v>
      </c>
      <c r="E476" s="111" t="s">
        <v>925</v>
      </c>
      <c r="F476" s="113">
        <v>36.8</v>
      </c>
      <c r="G476" s="113">
        <v>31.4</v>
      </c>
    </row>
    <row r="477" spans="1:7" ht="13.5" customHeight="1">
      <c r="A477" s="114" t="s">
        <v>1504</v>
      </c>
      <c r="B477" s="115" t="s">
        <v>926</v>
      </c>
      <c r="C477" s="114" t="s">
        <v>75</v>
      </c>
      <c r="D477" s="114" t="s">
        <v>909</v>
      </c>
      <c r="E477" s="114" t="s">
        <v>927</v>
      </c>
      <c r="F477" s="116">
        <v>36.8</v>
      </c>
      <c r="G477" s="116">
        <v>31.4</v>
      </c>
    </row>
    <row r="478" spans="1:7" ht="13.5" customHeight="1">
      <c r="A478" s="111" t="s">
        <v>1505</v>
      </c>
      <c r="B478" s="112" t="s">
        <v>910</v>
      </c>
      <c r="C478" s="111" t="s">
        <v>533</v>
      </c>
      <c r="D478" s="111"/>
      <c r="E478" s="111"/>
      <c r="F478" s="113">
        <v>606.9</v>
      </c>
      <c r="G478" s="113">
        <v>606.9</v>
      </c>
    </row>
    <row r="479" spans="1:7" ht="56.25">
      <c r="A479" s="111" t="s">
        <v>1506</v>
      </c>
      <c r="B479" s="117" t="s">
        <v>857</v>
      </c>
      <c r="C479" s="111" t="s">
        <v>534</v>
      </c>
      <c r="D479" s="111"/>
      <c r="E479" s="111"/>
      <c r="F479" s="113">
        <v>604.2</v>
      </c>
      <c r="G479" s="113">
        <v>604.2</v>
      </c>
    </row>
    <row r="480" spans="1:7" ht="22.5">
      <c r="A480" s="111" t="s">
        <v>1507</v>
      </c>
      <c r="B480" s="112" t="s">
        <v>864</v>
      </c>
      <c r="C480" s="111" t="s">
        <v>534</v>
      </c>
      <c r="D480" s="111" t="s">
        <v>1023</v>
      </c>
      <c r="E480" s="111"/>
      <c r="F480" s="113">
        <v>604.2</v>
      </c>
      <c r="G480" s="113">
        <v>604.2</v>
      </c>
    </row>
    <row r="481" spans="1:7" ht="22.5">
      <c r="A481" s="111" t="s">
        <v>1508</v>
      </c>
      <c r="B481" s="112" t="s">
        <v>1041</v>
      </c>
      <c r="C481" s="111" t="s">
        <v>534</v>
      </c>
      <c r="D481" s="111" t="s">
        <v>1024</v>
      </c>
      <c r="E481" s="111"/>
      <c r="F481" s="113">
        <v>604.2</v>
      </c>
      <c r="G481" s="113">
        <v>604.2</v>
      </c>
    </row>
    <row r="482" spans="1:7" ht="16.5" customHeight="1">
      <c r="A482" s="111" t="s">
        <v>1509</v>
      </c>
      <c r="B482" s="112" t="s">
        <v>906</v>
      </c>
      <c r="C482" s="111" t="s">
        <v>534</v>
      </c>
      <c r="D482" s="111" t="s">
        <v>1024</v>
      </c>
      <c r="E482" s="111" t="s">
        <v>925</v>
      </c>
      <c r="F482" s="113">
        <v>604.2</v>
      </c>
      <c r="G482" s="113">
        <v>604.2</v>
      </c>
    </row>
    <row r="483" spans="1:7" ht="12.75" customHeight="1">
      <c r="A483" s="114" t="s">
        <v>1510</v>
      </c>
      <c r="B483" s="115" t="s">
        <v>994</v>
      </c>
      <c r="C483" s="114" t="s">
        <v>534</v>
      </c>
      <c r="D483" s="114" t="s">
        <v>1024</v>
      </c>
      <c r="E483" s="114" t="s">
        <v>991</v>
      </c>
      <c r="F483" s="116">
        <v>604.2</v>
      </c>
      <c r="G483" s="116">
        <v>604.2</v>
      </c>
    </row>
    <row r="484" spans="1:7" ht="45">
      <c r="A484" s="111" t="s">
        <v>1511</v>
      </c>
      <c r="B484" s="112" t="s">
        <v>86</v>
      </c>
      <c r="C484" s="111" t="s">
        <v>87</v>
      </c>
      <c r="D484" s="111"/>
      <c r="E484" s="111"/>
      <c r="F484" s="113">
        <v>2.7</v>
      </c>
      <c r="G484" s="113">
        <v>2.7</v>
      </c>
    </row>
    <row r="485" spans="1:7" ht="22.5">
      <c r="A485" s="111" t="s">
        <v>1512</v>
      </c>
      <c r="B485" s="112" t="s">
        <v>864</v>
      </c>
      <c r="C485" s="111" t="s">
        <v>87</v>
      </c>
      <c r="D485" s="111" t="s">
        <v>1023</v>
      </c>
      <c r="E485" s="111"/>
      <c r="F485" s="113">
        <v>2.7</v>
      </c>
      <c r="G485" s="113">
        <v>2.7</v>
      </c>
    </row>
    <row r="486" spans="1:7" ht="22.5">
      <c r="A486" s="111" t="s">
        <v>1513</v>
      </c>
      <c r="B486" s="112" t="s">
        <v>1041</v>
      </c>
      <c r="C486" s="111" t="s">
        <v>87</v>
      </c>
      <c r="D486" s="111" t="s">
        <v>1024</v>
      </c>
      <c r="E486" s="111"/>
      <c r="F486" s="113">
        <v>2.7</v>
      </c>
      <c r="G486" s="113">
        <v>2.7</v>
      </c>
    </row>
    <row r="487" spans="1:7" ht="12.75" customHeight="1">
      <c r="A487" s="111" t="s">
        <v>1514</v>
      </c>
      <c r="B487" s="112" t="s">
        <v>906</v>
      </c>
      <c r="C487" s="111" t="s">
        <v>87</v>
      </c>
      <c r="D487" s="111" t="s">
        <v>1024</v>
      </c>
      <c r="E487" s="111" t="s">
        <v>925</v>
      </c>
      <c r="F487" s="113">
        <v>2.7</v>
      </c>
      <c r="G487" s="113">
        <v>2.7</v>
      </c>
    </row>
    <row r="488" spans="1:7" ht="12.75" customHeight="1">
      <c r="A488" s="114" t="s">
        <v>1515</v>
      </c>
      <c r="B488" s="115" t="s">
        <v>994</v>
      </c>
      <c r="C488" s="114" t="s">
        <v>87</v>
      </c>
      <c r="D488" s="114" t="s">
        <v>1024</v>
      </c>
      <c r="E488" s="114" t="s">
        <v>991</v>
      </c>
      <c r="F488" s="116">
        <v>2.7</v>
      </c>
      <c r="G488" s="116">
        <v>2.7</v>
      </c>
    </row>
    <row r="489" spans="1:7" ht="22.5">
      <c r="A489" s="111" t="s">
        <v>1516</v>
      </c>
      <c r="B489" s="112" t="s">
        <v>253</v>
      </c>
      <c r="C489" s="111" t="s">
        <v>522</v>
      </c>
      <c r="D489" s="111"/>
      <c r="E489" s="111"/>
      <c r="F489" s="113">
        <v>3562.8</v>
      </c>
      <c r="G489" s="113">
        <v>3562.8</v>
      </c>
    </row>
    <row r="490" spans="1:7" ht="47.25" customHeight="1">
      <c r="A490" s="111" t="s">
        <v>1517</v>
      </c>
      <c r="B490" s="117" t="s">
        <v>523</v>
      </c>
      <c r="C490" s="111" t="s">
        <v>524</v>
      </c>
      <c r="D490" s="111"/>
      <c r="E490" s="111"/>
      <c r="F490" s="113">
        <v>3562.8</v>
      </c>
      <c r="G490" s="113">
        <v>3562.8</v>
      </c>
    </row>
    <row r="491" spans="1:7" ht="33.75" customHeight="1">
      <c r="A491" s="111" t="s">
        <v>1518</v>
      </c>
      <c r="B491" s="112" t="s">
        <v>239</v>
      </c>
      <c r="C491" s="111" t="s">
        <v>524</v>
      </c>
      <c r="D491" s="111" t="s">
        <v>240</v>
      </c>
      <c r="E491" s="111"/>
      <c r="F491" s="113">
        <v>2918.6</v>
      </c>
      <c r="G491" s="113">
        <v>2918.6</v>
      </c>
    </row>
    <row r="492" spans="1:7" ht="12" customHeight="1">
      <c r="A492" s="111" t="s">
        <v>1519</v>
      </c>
      <c r="B492" s="112" t="s">
        <v>1022</v>
      </c>
      <c r="C492" s="111" t="s">
        <v>524</v>
      </c>
      <c r="D492" s="111" t="s">
        <v>982</v>
      </c>
      <c r="E492" s="111"/>
      <c r="F492" s="113">
        <v>2918.6</v>
      </c>
      <c r="G492" s="113">
        <v>2918.6</v>
      </c>
    </row>
    <row r="493" spans="1:7" ht="13.5" customHeight="1">
      <c r="A493" s="111" t="s">
        <v>1520</v>
      </c>
      <c r="B493" s="112" t="s">
        <v>906</v>
      </c>
      <c r="C493" s="111" t="s">
        <v>524</v>
      </c>
      <c r="D493" s="111" t="s">
        <v>982</v>
      </c>
      <c r="E493" s="111" t="s">
        <v>925</v>
      </c>
      <c r="F493" s="113">
        <v>2918.6</v>
      </c>
      <c r="G493" s="113">
        <v>2918.6</v>
      </c>
    </row>
    <row r="494" spans="1:7" ht="10.5" customHeight="1">
      <c r="A494" s="114" t="s">
        <v>1521</v>
      </c>
      <c r="B494" s="115" t="s">
        <v>926</v>
      </c>
      <c r="C494" s="114" t="s">
        <v>524</v>
      </c>
      <c r="D494" s="114" t="s">
        <v>982</v>
      </c>
      <c r="E494" s="114" t="s">
        <v>927</v>
      </c>
      <c r="F494" s="116">
        <v>2918.6</v>
      </c>
      <c r="G494" s="116">
        <v>2918.6</v>
      </c>
    </row>
    <row r="495" spans="1:7" ht="22.5">
      <c r="A495" s="111" t="s">
        <v>1522</v>
      </c>
      <c r="B495" s="112" t="s">
        <v>864</v>
      </c>
      <c r="C495" s="111" t="s">
        <v>524</v>
      </c>
      <c r="D495" s="111" t="s">
        <v>1023</v>
      </c>
      <c r="E495" s="111"/>
      <c r="F495" s="113">
        <v>644.2</v>
      </c>
      <c r="G495" s="113">
        <v>644.2</v>
      </c>
    </row>
    <row r="496" spans="1:7" ht="22.5">
      <c r="A496" s="111" t="s">
        <v>1523</v>
      </c>
      <c r="B496" s="112" t="s">
        <v>1041</v>
      </c>
      <c r="C496" s="111" t="s">
        <v>524</v>
      </c>
      <c r="D496" s="111" t="s">
        <v>1024</v>
      </c>
      <c r="E496" s="111"/>
      <c r="F496" s="113">
        <v>644.2</v>
      </c>
      <c r="G496" s="113">
        <v>644.2</v>
      </c>
    </row>
    <row r="497" spans="1:7" ht="12.75" customHeight="1">
      <c r="A497" s="111" t="s">
        <v>1524</v>
      </c>
      <c r="B497" s="112" t="s">
        <v>906</v>
      </c>
      <c r="C497" s="111" t="s">
        <v>524</v>
      </c>
      <c r="D497" s="111" t="s">
        <v>1024</v>
      </c>
      <c r="E497" s="111" t="s">
        <v>925</v>
      </c>
      <c r="F497" s="113">
        <v>644.2</v>
      </c>
      <c r="G497" s="113">
        <v>644.2</v>
      </c>
    </row>
    <row r="498" spans="1:7" ht="12.75" customHeight="1">
      <c r="A498" s="114" t="s">
        <v>1525</v>
      </c>
      <c r="B498" s="115" t="s">
        <v>926</v>
      </c>
      <c r="C498" s="114" t="s">
        <v>524</v>
      </c>
      <c r="D498" s="114" t="s">
        <v>1024</v>
      </c>
      <c r="E498" s="114" t="s">
        <v>927</v>
      </c>
      <c r="F498" s="116">
        <v>644.2</v>
      </c>
      <c r="G498" s="116">
        <v>644.2</v>
      </c>
    </row>
    <row r="499" spans="1:7" ht="22.5">
      <c r="A499" s="111" t="s">
        <v>1526</v>
      </c>
      <c r="B499" s="112" t="s">
        <v>1039</v>
      </c>
      <c r="C499" s="111" t="s">
        <v>535</v>
      </c>
      <c r="D499" s="111"/>
      <c r="E499" s="111"/>
      <c r="F499" s="113">
        <v>30</v>
      </c>
      <c r="G499" s="113">
        <v>30</v>
      </c>
    </row>
    <row r="500" spans="1:7" ht="22.5">
      <c r="A500" s="111" t="s">
        <v>1527</v>
      </c>
      <c r="B500" s="112" t="s">
        <v>1040</v>
      </c>
      <c r="C500" s="111" t="s">
        <v>536</v>
      </c>
      <c r="D500" s="111"/>
      <c r="E500" s="111"/>
      <c r="F500" s="113">
        <v>30</v>
      </c>
      <c r="G500" s="113">
        <v>30</v>
      </c>
    </row>
    <row r="501" spans="1:7" ht="56.25">
      <c r="A501" s="111" t="s">
        <v>1528</v>
      </c>
      <c r="B501" s="117" t="s">
        <v>373</v>
      </c>
      <c r="C501" s="111" t="s">
        <v>374</v>
      </c>
      <c r="D501" s="111"/>
      <c r="E501" s="111"/>
      <c r="F501" s="113">
        <v>30</v>
      </c>
      <c r="G501" s="113">
        <v>30</v>
      </c>
    </row>
    <row r="502" spans="1:7" ht="22.5">
      <c r="A502" s="111" t="s">
        <v>1529</v>
      </c>
      <c r="B502" s="112" t="s">
        <v>864</v>
      </c>
      <c r="C502" s="111" t="s">
        <v>374</v>
      </c>
      <c r="D502" s="111" t="s">
        <v>1023</v>
      </c>
      <c r="E502" s="111"/>
      <c r="F502" s="113">
        <v>30</v>
      </c>
      <c r="G502" s="113">
        <v>30</v>
      </c>
    </row>
    <row r="503" spans="1:7" ht="22.5">
      <c r="A503" s="111" t="s">
        <v>1530</v>
      </c>
      <c r="B503" s="112" t="s">
        <v>1041</v>
      </c>
      <c r="C503" s="111" t="s">
        <v>374</v>
      </c>
      <c r="D503" s="111" t="s">
        <v>1024</v>
      </c>
      <c r="E503" s="111"/>
      <c r="F503" s="113">
        <v>30</v>
      </c>
      <c r="G503" s="113">
        <v>30</v>
      </c>
    </row>
    <row r="504" spans="1:7" ht="12.75" customHeight="1">
      <c r="A504" s="111" t="s">
        <v>1531</v>
      </c>
      <c r="B504" s="112" t="s">
        <v>435</v>
      </c>
      <c r="C504" s="111" t="s">
        <v>374</v>
      </c>
      <c r="D504" s="111" t="s">
        <v>1024</v>
      </c>
      <c r="E504" s="111" t="s">
        <v>930</v>
      </c>
      <c r="F504" s="113">
        <v>30</v>
      </c>
      <c r="G504" s="113">
        <v>30</v>
      </c>
    </row>
    <row r="505" spans="1:7" ht="12.75" customHeight="1">
      <c r="A505" s="114" t="s">
        <v>1532</v>
      </c>
      <c r="B505" s="115" t="s">
        <v>995</v>
      </c>
      <c r="C505" s="114" t="s">
        <v>374</v>
      </c>
      <c r="D505" s="114" t="s">
        <v>1024</v>
      </c>
      <c r="E505" s="114" t="s">
        <v>996</v>
      </c>
      <c r="F505" s="116">
        <v>30</v>
      </c>
      <c r="G505" s="116">
        <v>30</v>
      </c>
    </row>
    <row r="506" spans="1:7" ht="12.75" customHeight="1">
      <c r="A506" s="111" t="s">
        <v>1533</v>
      </c>
      <c r="B506" s="112" t="s">
        <v>218</v>
      </c>
      <c r="C506" s="111" t="s">
        <v>39</v>
      </c>
      <c r="D506" s="111"/>
      <c r="E506" s="111"/>
      <c r="F506" s="113">
        <v>98372.9</v>
      </c>
      <c r="G506" s="113">
        <v>96012.9</v>
      </c>
    </row>
    <row r="507" spans="1:7" ht="33.75">
      <c r="A507" s="111" t="s">
        <v>1534</v>
      </c>
      <c r="B507" s="112" t="s">
        <v>430</v>
      </c>
      <c r="C507" s="111" t="s">
        <v>842</v>
      </c>
      <c r="D507" s="111"/>
      <c r="E507" s="111"/>
      <c r="F507" s="113">
        <v>91289.8</v>
      </c>
      <c r="G507" s="113">
        <v>88929.8</v>
      </c>
    </row>
    <row r="508" spans="1:7" ht="56.25">
      <c r="A508" s="111" t="s">
        <v>1535</v>
      </c>
      <c r="B508" s="117" t="s">
        <v>431</v>
      </c>
      <c r="C508" s="111" t="s">
        <v>843</v>
      </c>
      <c r="D508" s="111"/>
      <c r="E508" s="111"/>
      <c r="F508" s="113">
        <v>14429.8</v>
      </c>
      <c r="G508" s="113">
        <v>14429.8</v>
      </c>
    </row>
    <row r="509" spans="1:7" ht="13.5" customHeight="1">
      <c r="A509" s="111" t="s">
        <v>1536</v>
      </c>
      <c r="B509" s="112" t="s">
        <v>438</v>
      </c>
      <c r="C509" s="111" t="s">
        <v>843</v>
      </c>
      <c r="D509" s="111" t="s">
        <v>574</v>
      </c>
      <c r="E509" s="111"/>
      <c r="F509" s="113">
        <v>14429.8</v>
      </c>
      <c r="G509" s="113">
        <v>14429.8</v>
      </c>
    </row>
    <row r="510" spans="1:7" ht="13.5" customHeight="1">
      <c r="A510" s="111" t="s">
        <v>1537</v>
      </c>
      <c r="B510" s="112" t="s">
        <v>899</v>
      </c>
      <c r="C510" s="111" t="s">
        <v>843</v>
      </c>
      <c r="D510" s="111" t="s">
        <v>432</v>
      </c>
      <c r="E510" s="111"/>
      <c r="F510" s="113">
        <v>14429.8</v>
      </c>
      <c r="G510" s="113">
        <v>14429.8</v>
      </c>
    </row>
    <row r="511" spans="1:7" ht="22.5">
      <c r="A511" s="111" t="s">
        <v>1538</v>
      </c>
      <c r="B511" s="112" t="s">
        <v>363</v>
      </c>
      <c r="C511" s="111" t="s">
        <v>843</v>
      </c>
      <c r="D511" s="111" t="s">
        <v>432</v>
      </c>
      <c r="E511" s="111" t="s">
        <v>1015</v>
      </c>
      <c r="F511" s="113">
        <v>14429.8</v>
      </c>
      <c r="G511" s="113">
        <v>14429.8</v>
      </c>
    </row>
    <row r="512" spans="1:7" ht="22.5">
      <c r="A512" s="114" t="s">
        <v>1539</v>
      </c>
      <c r="B512" s="115" t="s">
        <v>364</v>
      </c>
      <c r="C512" s="114" t="s">
        <v>843</v>
      </c>
      <c r="D512" s="114" t="s">
        <v>432</v>
      </c>
      <c r="E512" s="114" t="s">
        <v>565</v>
      </c>
      <c r="F512" s="116">
        <v>14429.8</v>
      </c>
      <c r="G512" s="116">
        <v>14429.8</v>
      </c>
    </row>
    <row r="513" spans="1:7" ht="67.5">
      <c r="A513" s="111" t="s">
        <v>1540</v>
      </c>
      <c r="B513" s="117" t="s">
        <v>433</v>
      </c>
      <c r="C513" s="111" t="s">
        <v>844</v>
      </c>
      <c r="D513" s="111"/>
      <c r="E513" s="111"/>
      <c r="F513" s="113">
        <v>40146.7</v>
      </c>
      <c r="G513" s="113">
        <v>37473.6</v>
      </c>
    </row>
    <row r="514" spans="1:7" ht="12" customHeight="1">
      <c r="A514" s="111" t="s">
        <v>1541</v>
      </c>
      <c r="B514" s="112" t="s">
        <v>438</v>
      </c>
      <c r="C514" s="111" t="s">
        <v>844</v>
      </c>
      <c r="D514" s="111" t="s">
        <v>574</v>
      </c>
      <c r="E514" s="111"/>
      <c r="F514" s="113">
        <v>40146.7</v>
      </c>
      <c r="G514" s="113">
        <v>37473.6</v>
      </c>
    </row>
    <row r="515" spans="1:7" ht="14.25" customHeight="1">
      <c r="A515" s="111" t="s">
        <v>1542</v>
      </c>
      <c r="B515" s="112" t="s">
        <v>899</v>
      </c>
      <c r="C515" s="111" t="s">
        <v>844</v>
      </c>
      <c r="D515" s="111" t="s">
        <v>432</v>
      </c>
      <c r="E515" s="111"/>
      <c r="F515" s="113">
        <v>40146.7</v>
      </c>
      <c r="G515" s="113">
        <v>37473.6</v>
      </c>
    </row>
    <row r="516" spans="1:7" ht="22.5">
      <c r="A516" s="111" t="s">
        <v>1543</v>
      </c>
      <c r="B516" s="112" t="s">
        <v>363</v>
      </c>
      <c r="C516" s="111" t="s">
        <v>844</v>
      </c>
      <c r="D516" s="111" t="s">
        <v>432</v>
      </c>
      <c r="E516" s="111" t="s">
        <v>1015</v>
      </c>
      <c r="F516" s="113">
        <v>40146.7</v>
      </c>
      <c r="G516" s="113">
        <v>37473.6</v>
      </c>
    </row>
    <row r="517" spans="1:7" ht="22.5">
      <c r="A517" s="114" t="s">
        <v>1544</v>
      </c>
      <c r="B517" s="115" t="s">
        <v>364</v>
      </c>
      <c r="C517" s="114" t="s">
        <v>844</v>
      </c>
      <c r="D517" s="114" t="s">
        <v>432</v>
      </c>
      <c r="E517" s="114" t="s">
        <v>565</v>
      </c>
      <c r="F517" s="116">
        <v>40146.7</v>
      </c>
      <c r="G517" s="116">
        <v>37473.6</v>
      </c>
    </row>
    <row r="518" spans="1:7" ht="56.25">
      <c r="A518" s="111" t="s">
        <v>1545</v>
      </c>
      <c r="B518" s="117" t="s">
        <v>845</v>
      </c>
      <c r="C518" s="111" t="s">
        <v>846</v>
      </c>
      <c r="D518" s="111"/>
      <c r="E518" s="111"/>
      <c r="F518" s="113">
        <v>36713.3</v>
      </c>
      <c r="G518" s="113">
        <v>37026.4</v>
      </c>
    </row>
    <row r="519" spans="1:7" ht="14.25" customHeight="1">
      <c r="A519" s="111" t="s">
        <v>1546</v>
      </c>
      <c r="B519" s="112" t="s">
        <v>438</v>
      </c>
      <c r="C519" s="111" t="s">
        <v>846</v>
      </c>
      <c r="D519" s="111" t="s">
        <v>574</v>
      </c>
      <c r="E519" s="111"/>
      <c r="F519" s="113">
        <v>36713.3</v>
      </c>
      <c r="G519" s="113">
        <v>37026.4</v>
      </c>
    </row>
    <row r="520" spans="1:7" ht="14.25" customHeight="1">
      <c r="A520" s="111" t="s">
        <v>574</v>
      </c>
      <c r="B520" s="112" t="s">
        <v>998</v>
      </c>
      <c r="C520" s="111" t="s">
        <v>846</v>
      </c>
      <c r="D520" s="111" t="s">
        <v>439</v>
      </c>
      <c r="E520" s="111"/>
      <c r="F520" s="113">
        <v>36713.3</v>
      </c>
      <c r="G520" s="113">
        <v>37026.4</v>
      </c>
    </row>
    <row r="521" spans="1:7" ht="22.5">
      <c r="A521" s="111" t="s">
        <v>1547</v>
      </c>
      <c r="B521" s="112" t="s">
        <v>363</v>
      </c>
      <c r="C521" s="111" t="s">
        <v>846</v>
      </c>
      <c r="D521" s="111" t="s">
        <v>439</v>
      </c>
      <c r="E521" s="111" t="s">
        <v>1015</v>
      </c>
      <c r="F521" s="113">
        <v>36713.3</v>
      </c>
      <c r="G521" s="113">
        <v>37026.4</v>
      </c>
    </row>
    <row r="522" spans="1:7" ht="14.25" customHeight="1">
      <c r="A522" s="114" t="s">
        <v>1548</v>
      </c>
      <c r="B522" s="115" t="s">
        <v>365</v>
      </c>
      <c r="C522" s="114" t="s">
        <v>846</v>
      </c>
      <c r="D522" s="114" t="s">
        <v>439</v>
      </c>
      <c r="E522" s="114" t="s">
        <v>450</v>
      </c>
      <c r="F522" s="116">
        <v>36713.3</v>
      </c>
      <c r="G522" s="116">
        <v>37026.4</v>
      </c>
    </row>
    <row r="523" spans="1:7" ht="12.75" customHeight="1">
      <c r="A523" s="111" t="s">
        <v>1549</v>
      </c>
      <c r="B523" s="112" t="s">
        <v>424</v>
      </c>
      <c r="C523" s="111" t="s">
        <v>840</v>
      </c>
      <c r="D523" s="111"/>
      <c r="E523" s="111"/>
      <c r="F523" s="113">
        <v>250</v>
      </c>
      <c r="G523" s="113">
        <v>250</v>
      </c>
    </row>
    <row r="524" spans="1:7" ht="33.75">
      <c r="A524" s="111" t="s">
        <v>1550</v>
      </c>
      <c r="B524" s="112" t="s">
        <v>425</v>
      </c>
      <c r="C524" s="111" t="s">
        <v>841</v>
      </c>
      <c r="D524" s="111"/>
      <c r="E524" s="111"/>
      <c r="F524" s="113">
        <v>250</v>
      </c>
      <c r="G524" s="113">
        <v>250</v>
      </c>
    </row>
    <row r="525" spans="1:7" ht="15" customHeight="1">
      <c r="A525" s="111" t="s">
        <v>1551</v>
      </c>
      <c r="B525" s="112" t="s">
        <v>426</v>
      </c>
      <c r="C525" s="111" t="s">
        <v>841</v>
      </c>
      <c r="D525" s="111" t="s">
        <v>427</v>
      </c>
      <c r="E525" s="111"/>
      <c r="F525" s="113">
        <v>250</v>
      </c>
      <c r="G525" s="113">
        <v>250</v>
      </c>
    </row>
    <row r="526" spans="1:7" ht="14.25" customHeight="1">
      <c r="A526" s="111" t="s">
        <v>1552</v>
      </c>
      <c r="B526" s="112" t="s">
        <v>428</v>
      </c>
      <c r="C526" s="111" t="s">
        <v>841</v>
      </c>
      <c r="D526" s="111" t="s">
        <v>429</v>
      </c>
      <c r="E526" s="111"/>
      <c r="F526" s="113">
        <v>250</v>
      </c>
      <c r="G526" s="113">
        <v>250</v>
      </c>
    </row>
    <row r="527" spans="1:7" ht="22.5">
      <c r="A527" s="111" t="s">
        <v>1553</v>
      </c>
      <c r="B527" s="112" t="s">
        <v>361</v>
      </c>
      <c r="C527" s="111" t="s">
        <v>841</v>
      </c>
      <c r="D527" s="111" t="s">
        <v>429</v>
      </c>
      <c r="E527" s="111" t="s">
        <v>1013</v>
      </c>
      <c r="F527" s="113">
        <v>250</v>
      </c>
      <c r="G527" s="113">
        <v>250</v>
      </c>
    </row>
    <row r="528" spans="1:7" ht="12.75" customHeight="1">
      <c r="A528" s="114" t="s">
        <v>1554</v>
      </c>
      <c r="B528" s="115" t="s">
        <v>362</v>
      </c>
      <c r="C528" s="114" t="s">
        <v>841</v>
      </c>
      <c r="D528" s="114" t="s">
        <v>429</v>
      </c>
      <c r="E528" s="114" t="s">
        <v>1014</v>
      </c>
      <c r="F528" s="116">
        <v>250</v>
      </c>
      <c r="G528" s="116">
        <v>250</v>
      </c>
    </row>
    <row r="529" spans="1:7" ht="22.5">
      <c r="A529" s="111" t="s">
        <v>1555</v>
      </c>
      <c r="B529" s="112" t="s">
        <v>219</v>
      </c>
      <c r="C529" s="111" t="s">
        <v>40</v>
      </c>
      <c r="D529" s="111"/>
      <c r="E529" s="111"/>
      <c r="F529" s="113">
        <v>6833.1</v>
      </c>
      <c r="G529" s="113">
        <v>6833.1</v>
      </c>
    </row>
    <row r="530" spans="1:7" ht="45">
      <c r="A530" s="111" t="s">
        <v>432</v>
      </c>
      <c r="B530" s="112" t="s">
        <v>220</v>
      </c>
      <c r="C530" s="111" t="s">
        <v>41</v>
      </c>
      <c r="D530" s="111"/>
      <c r="E530" s="111"/>
      <c r="F530" s="113">
        <v>6833.1</v>
      </c>
      <c r="G530" s="113">
        <v>6833.1</v>
      </c>
    </row>
    <row r="531" spans="1:7" ht="37.5" customHeight="1">
      <c r="A531" s="111" t="s">
        <v>1556</v>
      </c>
      <c r="B531" s="112" t="s">
        <v>239</v>
      </c>
      <c r="C531" s="111" t="s">
        <v>41</v>
      </c>
      <c r="D531" s="111" t="s">
        <v>240</v>
      </c>
      <c r="E531" s="111"/>
      <c r="F531" s="113">
        <v>4374</v>
      </c>
      <c r="G531" s="113">
        <v>4374</v>
      </c>
    </row>
    <row r="532" spans="1:7" ht="15.75" customHeight="1">
      <c r="A532" s="111" t="s">
        <v>1557</v>
      </c>
      <c r="B532" s="112" t="s">
        <v>1022</v>
      </c>
      <c r="C532" s="111" t="s">
        <v>41</v>
      </c>
      <c r="D532" s="111" t="s">
        <v>982</v>
      </c>
      <c r="E532" s="111"/>
      <c r="F532" s="113">
        <v>4374</v>
      </c>
      <c r="G532" s="113">
        <v>4374</v>
      </c>
    </row>
    <row r="533" spans="1:7" ht="16.5" customHeight="1">
      <c r="A533" s="111" t="s">
        <v>1558</v>
      </c>
      <c r="B533" s="112" t="s">
        <v>280</v>
      </c>
      <c r="C533" s="111" t="s">
        <v>41</v>
      </c>
      <c r="D533" s="111" t="s">
        <v>982</v>
      </c>
      <c r="E533" s="111" t="s">
        <v>1000</v>
      </c>
      <c r="F533" s="113">
        <v>4374</v>
      </c>
      <c r="G533" s="113">
        <v>4374</v>
      </c>
    </row>
    <row r="534" spans="1:7" ht="22.5">
      <c r="A534" s="114" t="s">
        <v>1559</v>
      </c>
      <c r="B534" s="115" t="s">
        <v>1005</v>
      </c>
      <c r="C534" s="114" t="s">
        <v>41</v>
      </c>
      <c r="D534" s="114" t="s">
        <v>982</v>
      </c>
      <c r="E534" s="114" t="s">
        <v>1006</v>
      </c>
      <c r="F534" s="116">
        <v>4374</v>
      </c>
      <c r="G534" s="116">
        <v>4374</v>
      </c>
    </row>
    <row r="535" spans="1:7" ht="22.5">
      <c r="A535" s="111" t="s">
        <v>1560</v>
      </c>
      <c r="B535" s="112" t="s">
        <v>864</v>
      </c>
      <c r="C535" s="111" t="s">
        <v>41</v>
      </c>
      <c r="D535" s="111" t="s">
        <v>1023</v>
      </c>
      <c r="E535" s="111"/>
      <c r="F535" s="113">
        <v>2458.1</v>
      </c>
      <c r="G535" s="113">
        <v>2458.1</v>
      </c>
    </row>
    <row r="536" spans="1:7" ht="22.5">
      <c r="A536" s="111" t="s">
        <v>1561</v>
      </c>
      <c r="B536" s="112" t="s">
        <v>1041</v>
      </c>
      <c r="C536" s="111" t="s">
        <v>41</v>
      </c>
      <c r="D536" s="111" t="s">
        <v>1024</v>
      </c>
      <c r="E536" s="111"/>
      <c r="F536" s="113">
        <v>2458.1</v>
      </c>
      <c r="G536" s="113">
        <v>2458.1</v>
      </c>
    </row>
    <row r="537" spans="1:7" ht="15.75" customHeight="1">
      <c r="A537" s="111" t="s">
        <v>1562</v>
      </c>
      <c r="B537" s="112" t="s">
        <v>280</v>
      </c>
      <c r="C537" s="111" t="s">
        <v>41</v>
      </c>
      <c r="D537" s="111" t="s">
        <v>1024</v>
      </c>
      <c r="E537" s="111" t="s">
        <v>1000</v>
      </c>
      <c r="F537" s="113">
        <v>2458.1</v>
      </c>
      <c r="G537" s="113">
        <v>2458.1</v>
      </c>
    </row>
    <row r="538" spans="1:7" ht="22.5">
      <c r="A538" s="114" t="s">
        <v>1563</v>
      </c>
      <c r="B538" s="115" t="s">
        <v>1005</v>
      </c>
      <c r="C538" s="114" t="s">
        <v>41</v>
      </c>
      <c r="D538" s="114" t="s">
        <v>1024</v>
      </c>
      <c r="E538" s="114" t="s">
        <v>1006</v>
      </c>
      <c r="F538" s="116">
        <v>2458.1</v>
      </c>
      <c r="G538" s="116">
        <v>2458.1</v>
      </c>
    </row>
    <row r="539" spans="1:7" ht="15" customHeight="1">
      <c r="A539" s="111" t="s">
        <v>499</v>
      </c>
      <c r="B539" s="112" t="s">
        <v>1032</v>
      </c>
      <c r="C539" s="111" t="s">
        <v>41</v>
      </c>
      <c r="D539" s="111" t="s">
        <v>1033</v>
      </c>
      <c r="E539" s="111"/>
      <c r="F539" s="113">
        <v>1</v>
      </c>
      <c r="G539" s="113">
        <v>1</v>
      </c>
    </row>
    <row r="540" spans="1:7" ht="15.75" customHeight="1">
      <c r="A540" s="111" t="s">
        <v>1564</v>
      </c>
      <c r="B540" s="112" t="s">
        <v>1034</v>
      </c>
      <c r="C540" s="111" t="s">
        <v>41</v>
      </c>
      <c r="D540" s="111" t="s">
        <v>1035</v>
      </c>
      <c r="E540" s="111"/>
      <c r="F540" s="113">
        <v>1</v>
      </c>
      <c r="G540" s="113">
        <v>1</v>
      </c>
    </row>
    <row r="541" spans="1:7" ht="13.5" customHeight="1">
      <c r="A541" s="111" t="s">
        <v>1565</v>
      </c>
      <c r="B541" s="112" t="s">
        <v>280</v>
      </c>
      <c r="C541" s="111" t="s">
        <v>41</v>
      </c>
      <c r="D541" s="111" t="s">
        <v>1035</v>
      </c>
      <c r="E541" s="111" t="s">
        <v>1000</v>
      </c>
      <c r="F541" s="113">
        <v>1</v>
      </c>
      <c r="G541" s="113">
        <v>1</v>
      </c>
    </row>
    <row r="542" spans="1:7" ht="22.5">
      <c r="A542" s="114" t="s">
        <v>1566</v>
      </c>
      <c r="B542" s="115" t="s">
        <v>1005</v>
      </c>
      <c r="C542" s="114" t="s">
        <v>41</v>
      </c>
      <c r="D542" s="114" t="s">
        <v>1035</v>
      </c>
      <c r="E542" s="114" t="s">
        <v>1006</v>
      </c>
      <c r="F542" s="116">
        <v>1</v>
      </c>
      <c r="G542" s="116">
        <v>1</v>
      </c>
    </row>
    <row r="543" spans="1:7" ht="22.5">
      <c r="A543" s="111" t="s">
        <v>1567</v>
      </c>
      <c r="B543" s="112" t="s">
        <v>434</v>
      </c>
      <c r="C543" s="111" t="s">
        <v>537</v>
      </c>
      <c r="D543" s="111"/>
      <c r="E543" s="111"/>
      <c r="F543" s="113">
        <v>100</v>
      </c>
      <c r="G543" s="113">
        <v>100</v>
      </c>
    </row>
    <row r="544" spans="1:7" ht="12" customHeight="1">
      <c r="A544" s="111" t="s">
        <v>1568</v>
      </c>
      <c r="B544" s="112" t="s">
        <v>241</v>
      </c>
      <c r="C544" s="111" t="s">
        <v>538</v>
      </c>
      <c r="D544" s="111"/>
      <c r="E544" s="111"/>
      <c r="F544" s="113">
        <v>100</v>
      </c>
      <c r="G544" s="113">
        <v>100</v>
      </c>
    </row>
    <row r="545" spans="1:7" ht="45">
      <c r="A545" s="111" t="s">
        <v>1569</v>
      </c>
      <c r="B545" s="112" t="s">
        <v>539</v>
      </c>
      <c r="C545" s="111" t="s">
        <v>540</v>
      </c>
      <c r="D545" s="111"/>
      <c r="E545" s="111"/>
      <c r="F545" s="113">
        <v>100</v>
      </c>
      <c r="G545" s="113">
        <v>100</v>
      </c>
    </row>
    <row r="546" spans="1:7" ht="22.5">
      <c r="A546" s="111" t="s">
        <v>1570</v>
      </c>
      <c r="B546" s="112" t="s">
        <v>864</v>
      </c>
      <c r="C546" s="111" t="s">
        <v>540</v>
      </c>
      <c r="D546" s="111" t="s">
        <v>1023</v>
      </c>
      <c r="E546" s="111"/>
      <c r="F546" s="113">
        <v>100</v>
      </c>
      <c r="G546" s="113">
        <v>100</v>
      </c>
    </row>
    <row r="547" spans="1:7" ht="22.5">
      <c r="A547" s="111" t="s">
        <v>1571</v>
      </c>
      <c r="B547" s="112" t="s">
        <v>1041</v>
      </c>
      <c r="C547" s="111" t="s">
        <v>540</v>
      </c>
      <c r="D547" s="111" t="s">
        <v>1024</v>
      </c>
      <c r="E547" s="111"/>
      <c r="F547" s="113">
        <v>100</v>
      </c>
      <c r="G547" s="113">
        <v>100</v>
      </c>
    </row>
    <row r="548" spans="1:7" ht="15" customHeight="1">
      <c r="A548" s="111" t="s">
        <v>1572</v>
      </c>
      <c r="B548" s="112" t="s">
        <v>906</v>
      </c>
      <c r="C548" s="111" t="s">
        <v>540</v>
      </c>
      <c r="D548" s="111" t="s">
        <v>1024</v>
      </c>
      <c r="E548" s="111" t="s">
        <v>925</v>
      </c>
      <c r="F548" s="113">
        <v>100</v>
      </c>
      <c r="G548" s="113">
        <v>100</v>
      </c>
    </row>
    <row r="549" spans="1:7" ht="12" customHeight="1">
      <c r="A549" s="114" t="s">
        <v>1573</v>
      </c>
      <c r="B549" s="115" t="s">
        <v>994</v>
      </c>
      <c r="C549" s="114" t="s">
        <v>540</v>
      </c>
      <c r="D549" s="114" t="s">
        <v>1024</v>
      </c>
      <c r="E549" s="114" t="s">
        <v>991</v>
      </c>
      <c r="F549" s="116">
        <v>100</v>
      </c>
      <c r="G549" s="116">
        <v>100</v>
      </c>
    </row>
    <row r="550" spans="1:7" ht="13.5" customHeight="1">
      <c r="A550" s="111" t="s">
        <v>442</v>
      </c>
      <c r="B550" s="112" t="s">
        <v>281</v>
      </c>
      <c r="C550" s="111" t="s">
        <v>284</v>
      </c>
      <c r="D550" s="111"/>
      <c r="E550" s="111"/>
      <c r="F550" s="113">
        <v>4176.3</v>
      </c>
      <c r="G550" s="113">
        <v>4176.3</v>
      </c>
    </row>
    <row r="551" spans="1:7" ht="12" customHeight="1">
      <c r="A551" s="111" t="s">
        <v>1574</v>
      </c>
      <c r="B551" s="112" t="s">
        <v>282</v>
      </c>
      <c r="C551" s="111" t="s">
        <v>285</v>
      </c>
      <c r="D551" s="111"/>
      <c r="E551" s="111"/>
      <c r="F551" s="113">
        <v>4176.3</v>
      </c>
      <c r="G551" s="113">
        <v>4176.3</v>
      </c>
    </row>
    <row r="552" spans="1:7" ht="33.75">
      <c r="A552" s="111" t="s">
        <v>1575</v>
      </c>
      <c r="B552" s="112" t="s">
        <v>286</v>
      </c>
      <c r="C552" s="111" t="s">
        <v>287</v>
      </c>
      <c r="D552" s="111"/>
      <c r="E552" s="111"/>
      <c r="F552" s="113">
        <v>2550.9</v>
      </c>
      <c r="G552" s="113">
        <v>2550.9</v>
      </c>
    </row>
    <row r="553" spans="1:7" ht="35.25" customHeight="1">
      <c r="A553" s="111" t="s">
        <v>1576</v>
      </c>
      <c r="B553" s="112" t="s">
        <v>239</v>
      </c>
      <c r="C553" s="111" t="s">
        <v>287</v>
      </c>
      <c r="D553" s="111" t="s">
        <v>240</v>
      </c>
      <c r="E553" s="111"/>
      <c r="F553" s="113">
        <v>899.9</v>
      </c>
      <c r="G553" s="113">
        <v>899.9</v>
      </c>
    </row>
    <row r="554" spans="1:7" ht="14.25" customHeight="1">
      <c r="A554" s="111" t="s">
        <v>1577</v>
      </c>
      <c r="B554" s="112" t="s">
        <v>1022</v>
      </c>
      <c r="C554" s="111" t="s">
        <v>287</v>
      </c>
      <c r="D554" s="111" t="s">
        <v>982</v>
      </c>
      <c r="E554" s="111"/>
      <c r="F554" s="113">
        <v>899.9</v>
      </c>
      <c r="G554" s="113">
        <v>899.9</v>
      </c>
    </row>
    <row r="555" spans="1:7" ht="15" customHeight="1">
      <c r="A555" s="111" t="s">
        <v>1578</v>
      </c>
      <c r="B555" s="112" t="s">
        <v>280</v>
      </c>
      <c r="C555" s="111" t="s">
        <v>287</v>
      </c>
      <c r="D555" s="111" t="s">
        <v>982</v>
      </c>
      <c r="E555" s="111" t="s">
        <v>1000</v>
      </c>
      <c r="F555" s="113">
        <v>899.9</v>
      </c>
      <c r="G555" s="113">
        <v>899.9</v>
      </c>
    </row>
    <row r="556" spans="1:7" ht="33.75">
      <c r="A556" s="114" t="s">
        <v>1579</v>
      </c>
      <c r="B556" s="115" t="s">
        <v>1002</v>
      </c>
      <c r="C556" s="114" t="s">
        <v>287</v>
      </c>
      <c r="D556" s="114" t="s">
        <v>982</v>
      </c>
      <c r="E556" s="114" t="s">
        <v>1003</v>
      </c>
      <c r="F556" s="116">
        <v>899.9</v>
      </c>
      <c r="G556" s="116">
        <v>899.9</v>
      </c>
    </row>
    <row r="557" spans="1:7" ht="22.5">
      <c r="A557" s="111" t="s">
        <v>1580</v>
      </c>
      <c r="B557" s="112" t="s">
        <v>864</v>
      </c>
      <c r="C557" s="111" t="s">
        <v>287</v>
      </c>
      <c r="D557" s="111" t="s">
        <v>1023</v>
      </c>
      <c r="E557" s="111"/>
      <c r="F557" s="113">
        <v>1651</v>
      </c>
      <c r="G557" s="113">
        <v>1651</v>
      </c>
    </row>
    <row r="558" spans="1:7" ht="22.5">
      <c r="A558" s="111" t="s">
        <v>1581</v>
      </c>
      <c r="B558" s="112" t="s">
        <v>1041</v>
      </c>
      <c r="C558" s="111" t="s">
        <v>287</v>
      </c>
      <c r="D558" s="111" t="s">
        <v>1024</v>
      </c>
      <c r="E558" s="111"/>
      <c r="F558" s="113">
        <v>1651</v>
      </c>
      <c r="G558" s="113">
        <v>1651</v>
      </c>
    </row>
    <row r="559" spans="1:7" ht="14.25" customHeight="1">
      <c r="A559" s="111" t="s">
        <v>1582</v>
      </c>
      <c r="B559" s="112" t="s">
        <v>280</v>
      </c>
      <c r="C559" s="111" t="s">
        <v>287</v>
      </c>
      <c r="D559" s="111" t="s">
        <v>1024</v>
      </c>
      <c r="E559" s="111" t="s">
        <v>1000</v>
      </c>
      <c r="F559" s="113">
        <v>1651</v>
      </c>
      <c r="G559" s="113">
        <v>1651</v>
      </c>
    </row>
    <row r="560" spans="1:7" ht="33.75">
      <c r="A560" s="114" t="s">
        <v>439</v>
      </c>
      <c r="B560" s="115" t="s">
        <v>1002</v>
      </c>
      <c r="C560" s="114" t="s">
        <v>287</v>
      </c>
      <c r="D560" s="114" t="s">
        <v>1024</v>
      </c>
      <c r="E560" s="114" t="s">
        <v>1003</v>
      </c>
      <c r="F560" s="116">
        <v>1651</v>
      </c>
      <c r="G560" s="116">
        <v>1651</v>
      </c>
    </row>
    <row r="561" spans="1:7" ht="22.5">
      <c r="A561" s="111" t="s">
        <v>1583</v>
      </c>
      <c r="B561" s="112" t="s">
        <v>1025</v>
      </c>
      <c r="C561" s="111" t="s">
        <v>290</v>
      </c>
      <c r="D561" s="111"/>
      <c r="E561" s="111"/>
      <c r="F561" s="113">
        <v>640.3</v>
      </c>
      <c r="G561" s="113">
        <v>640.3</v>
      </c>
    </row>
    <row r="562" spans="1:7" ht="35.25" customHeight="1">
      <c r="A562" s="111" t="s">
        <v>1584</v>
      </c>
      <c r="B562" s="112" t="s">
        <v>239</v>
      </c>
      <c r="C562" s="111" t="s">
        <v>290</v>
      </c>
      <c r="D562" s="111" t="s">
        <v>240</v>
      </c>
      <c r="E562" s="111"/>
      <c r="F562" s="113">
        <v>627.3</v>
      </c>
      <c r="G562" s="113">
        <v>627.3</v>
      </c>
    </row>
    <row r="563" spans="1:7" ht="15" customHeight="1">
      <c r="A563" s="111" t="s">
        <v>766</v>
      </c>
      <c r="B563" s="112" t="s">
        <v>1022</v>
      </c>
      <c r="C563" s="111" t="s">
        <v>290</v>
      </c>
      <c r="D563" s="111" t="s">
        <v>982</v>
      </c>
      <c r="E563" s="111"/>
      <c r="F563" s="113">
        <v>627.3</v>
      </c>
      <c r="G563" s="113">
        <v>627.3</v>
      </c>
    </row>
    <row r="564" spans="1:7" ht="16.5" customHeight="1">
      <c r="A564" s="111" t="s">
        <v>1585</v>
      </c>
      <c r="B564" s="112" t="s">
        <v>280</v>
      </c>
      <c r="C564" s="111" t="s">
        <v>290</v>
      </c>
      <c r="D564" s="111" t="s">
        <v>982</v>
      </c>
      <c r="E564" s="111" t="s">
        <v>1000</v>
      </c>
      <c r="F564" s="113">
        <v>627.3</v>
      </c>
      <c r="G564" s="113">
        <v>627.3</v>
      </c>
    </row>
    <row r="565" spans="1:7" ht="22.5">
      <c r="A565" s="114" t="s">
        <v>1586</v>
      </c>
      <c r="B565" s="115" t="s">
        <v>1005</v>
      </c>
      <c r="C565" s="114" t="s">
        <v>290</v>
      </c>
      <c r="D565" s="114" t="s">
        <v>982</v>
      </c>
      <c r="E565" s="114" t="s">
        <v>1006</v>
      </c>
      <c r="F565" s="116">
        <v>627.3</v>
      </c>
      <c r="G565" s="116">
        <v>627.3</v>
      </c>
    </row>
    <row r="566" spans="1:7" ht="22.5">
      <c r="A566" s="111" t="s">
        <v>1587</v>
      </c>
      <c r="B566" s="112" t="s">
        <v>864</v>
      </c>
      <c r="C566" s="111" t="s">
        <v>290</v>
      </c>
      <c r="D566" s="111" t="s">
        <v>1023</v>
      </c>
      <c r="E566" s="111"/>
      <c r="F566" s="113">
        <v>13</v>
      </c>
      <c r="G566" s="113">
        <v>13</v>
      </c>
    </row>
    <row r="567" spans="1:7" ht="22.5">
      <c r="A567" s="111" t="s">
        <v>1588</v>
      </c>
      <c r="B567" s="112" t="s">
        <v>1041</v>
      </c>
      <c r="C567" s="111" t="s">
        <v>290</v>
      </c>
      <c r="D567" s="111" t="s">
        <v>1024</v>
      </c>
      <c r="E567" s="111"/>
      <c r="F567" s="113">
        <v>13</v>
      </c>
      <c r="G567" s="113">
        <v>13</v>
      </c>
    </row>
    <row r="568" spans="1:7" ht="13.5" customHeight="1">
      <c r="A568" s="111" t="s">
        <v>1589</v>
      </c>
      <c r="B568" s="112" t="s">
        <v>280</v>
      </c>
      <c r="C568" s="111" t="s">
        <v>290</v>
      </c>
      <c r="D568" s="111" t="s">
        <v>1024</v>
      </c>
      <c r="E568" s="111" t="s">
        <v>1000</v>
      </c>
      <c r="F568" s="113">
        <v>13</v>
      </c>
      <c r="G568" s="113">
        <v>13</v>
      </c>
    </row>
    <row r="569" spans="1:7" ht="22.5">
      <c r="A569" s="114" t="s">
        <v>1590</v>
      </c>
      <c r="B569" s="115" t="s">
        <v>1005</v>
      </c>
      <c r="C569" s="114" t="s">
        <v>290</v>
      </c>
      <c r="D569" s="114" t="s">
        <v>1024</v>
      </c>
      <c r="E569" s="114" t="s">
        <v>1006</v>
      </c>
      <c r="F569" s="116">
        <v>13</v>
      </c>
      <c r="G569" s="116">
        <v>13</v>
      </c>
    </row>
    <row r="570" spans="1:7" ht="22.5">
      <c r="A570" s="111" t="s">
        <v>1591</v>
      </c>
      <c r="B570" s="112" t="s">
        <v>288</v>
      </c>
      <c r="C570" s="111" t="s">
        <v>289</v>
      </c>
      <c r="D570" s="111"/>
      <c r="E570" s="111"/>
      <c r="F570" s="113">
        <v>985.1</v>
      </c>
      <c r="G570" s="113">
        <v>985.1</v>
      </c>
    </row>
    <row r="571" spans="1:7" ht="35.25" customHeight="1">
      <c r="A571" s="111" t="s">
        <v>1592</v>
      </c>
      <c r="B571" s="112" t="s">
        <v>239</v>
      </c>
      <c r="C571" s="111" t="s">
        <v>289</v>
      </c>
      <c r="D571" s="111" t="s">
        <v>240</v>
      </c>
      <c r="E571" s="111"/>
      <c r="F571" s="113">
        <v>985.1</v>
      </c>
      <c r="G571" s="113">
        <v>985.1</v>
      </c>
    </row>
    <row r="572" spans="1:7" ht="12" customHeight="1">
      <c r="A572" s="111" t="s">
        <v>1593</v>
      </c>
      <c r="B572" s="112" t="s">
        <v>1022</v>
      </c>
      <c r="C572" s="111" t="s">
        <v>289</v>
      </c>
      <c r="D572" s="111" t="s">
        <v>982</v>
      </c>
      <c r="E572" s="111"/>
      <c r="F572" s="113">
        <v>985.1</v>
      </c>
      <c r="G572" s="113">
        <v>985.1</v>
      </c>
    </row>
    <row r="573" spans="1:7" ht="14.25" customHeight="1">
      <c r="A573" s="111" t="s">
        <v>1594</v>
      </c>
      <c r="B573" s="112" t="s">
        <v>280</v>
      </c>
      <c r="C573" s="111" t="s">
        <v>289</v>
      </c>
      <c r="D573" s="111" t="s">
        <v>982</v>
      </c>
      <c r="E573" s="111" t="s">
        <v>1000</v>
      </c>
      <c r="F573" s="113">
        <v>985.1</v>
      </c>
      <c r="G573" s="113">
        <v>985.1</v>
      </c>
    </row>
    <row r="574" spans="1:7" ht="33.75">
      <c r="A574" s="114" t="s">
        <v>1595</v>
      </c>
      <c r="B574" s="115" t="s">
        <v>1002</v>
      </c>
      <c r="C574" s="114" t="s">
        <v>289</v>
      </c>
      <c r="D574" s="114" t="s">
        <v>982</v>
      </c>
      <c r="E574" s="114" t="s">
        <v>1003</v>
      </c>
      <c r="F574" s="116">
        <v>985.1</v>
      </c>
      <c r="G574" s="116">
        <v>985.1</v>
      </c>
    </row>
    <row r="575" spans="1:7" ht="12" customHeight="1">
      <c r="A575" s="111" t="s">
        <v>1596</v>
      </c>
      <c r="B575" s="112" t="s">
        <v>1028</v>
      </c>
      <c r="C575" s="111" t="s">
        <v>291</v>
      </c>
      <c r="D575" s="111"/>
      <c r="E575" s="111"/>
      <c r="F575" s="113">
        <v>54668.7</v>
      </c>
      <c r="G575" s="113">
        <v>51218.6</v>
      </c>
    </row>
    <row r="576" spans="1:7" ht="11.25" customHeight="1">
      <c r="A576" s="111" t="s">
        <v>1597</v>
      </c>
      <c r="B576" s="112" t="s">
        <v>1029</v>
      </c>
      <c r="C576" s="111" t="s">
        <v>292</v>
      </c>
      <c r="D576" s="111"/>
      <c r="E576" s="111"/>
      <c r="F576" s="113">
        <v>53824</v>
      </c>
      <c r="G576" s="113">
        <v>50373.9</v>
      </c>
    </row>
    <row r="577" spans="1:7" ht="45">
      <c r="A577" s="111" t="s">
        <v>1598</v>
      </c>
      <c r="B577" s="112" t="s">
        <v>380</v>
      </c>
      <c r="C577" s="111" t="s">
        <v>305</v>
      </c>
      <c r="D577" s="111"/>
      <c r="E577" s="111"/>
      <c r="F577" s="113">
        <v>40</v>
      </c>
      <c r="G577" s="113">
        <v>40</v>
      </c>
    </row>
    <row r="578" spans="1:7" ht="22.5">
      <c r="A578" s="111" t="s">
        <v>1599</v>
      </c>
      <c r="B578" s="112" t="s">
        <v>864</v>
      </c>
      <c r="C578" s="111" t="s">
        <v>305</v>
      </c>
      <c r="D578" s="111" t="s">
        <v>1023</v>
      </c>
      <c r="E578" s="111"/>
      <c r="F578" s="113">
        <v>40</v>
      </c>
      <c r="G578" s="113">
        <v>40</v>
      </c>
    </row>
    <row r="579" spans="1:7" ht="22.5">
      <c r="A579" s="111" t="s">
        <v>1600</v>
      </c>
      <c r="B579" s="112" t="s">
        <v>1041</v>
      </c>
      <c r="C579" s="111" t="s">
        <v>305</v>
      </c>
      <c r="D579" s="111" t="s">
        <v>1024</v>
      </c>
      <c r="E579" s="111"/>
      <c r="F579" s="113">
        <v>40</v>
      </c>
      <c r="G579" s="113">
        <v>40</v>
      </c>
    </row>
    <row r="580" spans="1:7" ht="13.5" customHeight="1">
      <c r="A580" s="111" t="s">
        <v>1601</v>
      </c>
      <c r="B580" s="112" t="s">
        <v>280</v>
      </c>
      <c r="C580" s="111" t="s">
        <v>305</v>
      </c>
      <c r="D580" s="111" t="s">
        <v>1024</v>
      </c>
      <c r="E580" s="111" t="s">
        <v>1000</v>
      </c>
      <c r="F580" s="113">
        <v>40</v>
      </c>
      <c r="G580" s="113">
        <v>40</v>
      </c>
    </row>
    <row r="581" spans="1:7" ht="33.75">
      <c r="A581" s="114" t="s">
        <v>1602</v>
      </c>
      <c r="B581" s="115" t="s">
        <v>276</v>
      </c>
      <c r="C581" s="114" t="s">
        <v>305</v>
      </c>
      <c r="D581" s="114" t="s">
        <v>1024</v>
      </c>
      <c r="E581" s="114" t="s">
        <v>1004</v>
      </c>
      <c r="F581" s="116">
        <v>40</v>
      </c>
      <c r="G581" s="116">
        <v>40</v>
      </c>
    </row>
    <row r="582" spans="1:7" ht="45">
      <c r="A582" s="111" t="s">
        <v>1603</v>
      </c>
      <c r="B582" s="112" t="s">
        <v>1030</v>
      </c>
      <c r="C582" s="111" t="s">
        <v>514</v>
      </c>
      <c r="D582" s="111"/>
      <c r="E582" s="111"/>
      <c r="F582" s="113">
        <v>1081.8</v>
      </c>
      <c r="G582" s="113">
        <v>1081.8</v>
      </c>
    </row>
    <row r="583" spans="1:7" ht="36.75" customHeight="1">
      <c r="A583" s="111" t="s">
        <v>1604</v>
      </c>
      <c r="B583" s="112" t="s">
        <v>239</v>
      </c>
      <c r="C583" s="111" t="s">
        <v>514</v>
      </c>
      <c r="D583" s="111" t="s">
        <v>240</v>
      </c>
      <c r="E583" s="111"/>
      <c r="F583" s="113">
        <v>833.9</v>
      </c>
      <c r="G583" s="113">
        <v>833.9</v>
      </c>
    </row>
    <row r="584" spans="1:7" ht="13.5" customHeight="1">
      <c r="A584" s="111" t="s">
        <v>1605</v>
      </c>
      <c r="B584" s="112" t="s">
        <v>1022</v>
      </c>
      <c r="C584" s="111" t="s">
        <v>514</v>
      </c>
      <c r="D584" s="111" t="s">
        <v>982</v>
      </c>
      <c r="E584" s="111"/>
      <c r="F584" s="113">
        <v>833.9</v>
      </c>
      <c r="G584" s="113">
        <v>833.9</v>
      </c>
    </row>
    <row r="585" spans="1:7" ht="12" customHeight="1">
      <c r="A585" s="111" t="s">
        <v>1606</v>
      </c>
      <c r="B585" s="112" t="s">
        <v>280</v>
      </c>
      <c r="C585" s="111" t="s">
        <v>514</v>
      </c>
      <c r="D585" s="111" t="s">
        <v>982</v>
      </c>
      <c r="E585" s="111" t="s">
        <v>1000</v>
      </c>
      <c r="F585" s="113">
        <v>833.9</v>
      </c>
      <c r="G585" s="113">
        <v>833.9</v>
      </c>
    </row>
    <row r="586" spans="1:7" ht="33.75">
      <c r="A586" s="114" t="s">
        <v>1607</v>
      </c>
      <c r="B586" s="115" t="s">
        <v>276</v>
      </c>
      <c r="C586" s="114" t="s">
        <v>514</v>
      </c>
      <c r="D586" s="114" t="s">
        <v>982</v>
      </c>
      <c r="E586" s="114" t="s">
        <v>1004</v>
      </c>
      <c r="F586" s="116">
        <v>833.9</v>
      </c>
      <c r="G586" s="116">
        <v>833.9</v>
      </c>
    </row>
    <row r="587" spans="1:7" ht="22.5">
      <c r="A587" s="111" t="s">
        <v>1608</v>
      </c>
      <c r="B587" s="112" t="s">
        <v>864</v>
      </c>
      <c r="C587" s="111" t="s">
        <v>514</v>
      </c>
      <c r="D587" s="111" t="s">
        <v>1023</v>
      </c>
      <c r="E587" s="111"/>
      <c r="F587" s="113">
        <v>247.9</v>
      </c>
      <c r="G587" s="113">
        <v>247.9</v>
      </c>
    </row>
    <row r="588" spans="1:7" ht="22.5">
      <c r="A588" s="111" t="s">
        <v>1609</v>
      </c>
      <c r="B588" s="112" t="s">
        <v>1041</v>
      </c>
      <c r="C588" s="111" t="s">
        <v>514</v>
      </c>
      <c r="D588" s="111" t="s">
        <v>1024</v>
      </c>
      <c r="E588" s="111"/>
      <c r="F588" s="113">
        <v>247.9</v>
      </c>
      <c r="G588" s="113">
        <v>247.9</v>
      </c>
    </row>
    <row r="589" spans="1:7" ht="14.25" customHeight="1">
      <c r="A589" s="111" t="s">
        <v>1610</v>
      </c>
      <c r="B589" s="112" t="s">
        <v>280</v>
      </c>
      <c r="C589" s="111" t="s">
        <v>514</v>
      </c>
      <c r="D589" s="111" t="s">
        <v>1024</v>
      </c>
      <c r="E589" s="111" t="s">
        <v>1000</v>
      </c>
      <c r="F589" s="113">
        <v>247.9</v>
      </c>
      <c r="G589" s="113">
        <v>247.9</v>
      </c>
    </row>
    <row r="590" spans="1:7" ht="33.75">
      <c r="A590" s="114" t="s">
        <v>1611</v>
      </c>
      <c r="B590" s="115" t="s">
        <v>276</v>
      </c>
      <c r="C590" s="114" t="s">
        <v>514</v>
      </c>
      <c r="D590" s="114" t="s">
        <v>1024</v>
      </c>
      <c r="E590" s="114" t="s">
        <v>1004</v>
      </c>
      <c r="F590" s="116">
        <v>247.9</v>
      </c>
      <c r="G590" s="116">
        <v>247.9</v>
      </c>
    </row>
    <row r="591" spans="1:7" ht="36.75" customHeight="1">
      <c r="A591" s="111" t="s">
        <v>1612</v>
      </c>
      <c r="B591" s="112" t="s">
        <v>1031</v>
      </c>
      <c r="C591" s="111" t="s">
        <v>515</v>
      </c>
      <c r="D591" s="111"/>
      <c r="E591" s="111"/>
      <c r="F591" s="113">
        <v>467.7</v>
      </c>
      <c r="G591" s="113">
        <v>467.7</v>
      </c>
    </row>
    <row r="592" spans="1:7" ht="36" customHeight="1">
      <c r="A592" s="111" t="s">
        <v>1613</v>
      </c>
      <c r="B592" s="112" t="s">
        <v>239</v>
      </c>
      <c r="C592" s="111" t="s">
        <v>515</v>
      </c>
      <c r="D592" s="111" t="s">
        <v>240</v>
      </c>
      <c r="E592" s="111"/>
      <c r="F592" s="113">
        <v>417</v>
      </c>
      <c r="G592" s="113">
        <v>417</v>
      </c>
    </row>
    <row r="593" spans="1:7" ht="12" customHeight="1">
      <c r="A593" s="111" t="s">
        <v>1614</v>
      </c>
      <c r="B593" s="112" t="s">
        <v>1022</v>
      </c>
      <c r="C593" s="111" t="s">
        <v>515</v>
      </c>
      <c r="D593" s="111" t="s">
        <v>982</v>
      </c>
      <c r="E593" s="111"/>
      <c r="F593" s="113">
        <v>417</v>
      </c>
      <c r="G593" s="113">
        <v>417</v>
      </c>
    </row>
    <row r="594" spans="1:7" ht="13.5" customHeight="1">
      <c r="A594" s="111" t="s">
        <v>1615</v>
      </c>
      <c r="B594" s="112" t="s">
        <v>280</v>
      </c>
      <c r="C594" s="111" t="s">
        <v>515</v>
      </c>
      <c r="D594" s="111" t="s">
        <v>982</v>
      </c>
      <c r="E594" s="111" t="s">
        <v>1000</v>
      </c>
      <c r="F594" s="113">
        <v>417</v>
      </c>
      <c r="G594" s="113">
        <v>417</v>
      </c>
    </row>
    <row r="595" spans="1:7" ht="33.75">
      <c r="A595" s="114" t="s">
        <v>1616</v>
      </c>
      <c r="B595" s="115" t="s">
        <v>276</v>
      </c>
      <c r="C595" s="114" t="s">
        <v>515</v>
      </c>
      <c r="D595" s="114" t="s">
        <v>982</v>
      </c>
      <c r="E595" s="114" t="s">
        <v>1004</v>
      </c>
      <c r="F595" s="116">
        <v>417</v>
      </c>
      <c r="G595" s="116">
        <v>417</v>
      </c>
    </row>
    <row r="596" spans="1:7" ht="22.5">
      <c r="A596" s="111" t="s">
        <v>1617</v>
      </c>
      <c r="B596" s="112" t="s">
        <v>864</v>
      </c>
      <c r="C596" s="111" t="s">
        <v>515</v>
      </c>
      <c r="D596" s="111" t="s">
        <v>1023</v>
      </c>
      <c r="E596" s="111"/>
      <c r="F596" s="113">
        <v>50.7</v>
      </c>
      <c r="G596" s="113">
        <v>50.7</v>
      </c>
    </row>
    <row r="597" spans="1:7" ht="22.5">
      <c r="A597" s="111" t="s">
        <v>1618</v>
      </c>
      <c r="B597" s="112" t="s">
        <v>1041</v>
      </c>
      <c r="C597" s="111" t="s">
        <v>515</v>
      </c>
      <c r="D597" s="111" t="s">
        <v>1024</v>
      </c>
      <c r="E597" s="111"/>
      <c r="F597" s="113">
        <v>50.7</v>
      </c>
      <c r="G597" s="113">
        <v>50.7</v>
      </c>
    </row>
    <row r="598" spans="1:7" ht="14.25" customHeight="1">
      <c r="A598" s="111" t="s">
        <v>1619</v>
      </c>
      <c r="B598" s="112" t="s">
        <v>280</v>
      </c>
      <c r="C598" s="111" t="s">
        <v>515</v>
      </c>
      <c r="D598" s="111" t="s">
        <v>1024</v>
      </c>
      <c r="E598" s="111" t="s">
        <v>1000</v>
      </c>
      <c r="F598" s="113">
        <v>50.7</v>
      </c>
      <c r="G598" s="113">
        <v>50.7</v>
      </c>
    </row>
    <row r="599" spans="1:7" ht="33.75">
      <c r="A599" s="114" t="s">
        <v>1620</v>
      </c>
      <c r="B599" s="115" t="s">
        <v>276</v>
      </c>
      <c r="C599" s="114" t="s">
        <v>515</v>
      </c>
      <c r="D599" s="114" t="s">
        <v>1024</v>
      </c>
      <c r="E599" s="114" t="s">
        <v>1004</v>
      </c>
      <c r="F599" s="116">
        <v>50.7</v>
      </c>
      <c r="G599" s="116">
        <v>50.7</v>
      </c>
    </row>
    <row r="600" spans="1:7" ht="33.75">
      <c r="A600" s="111" t="s">
        <v>1621</v>
      </c>
      <c r="B600" s="112" t="s">
        <v>368</v>
      </c>
      <c r="C600" s="111" t="s">
        <v>516</v>
      </c>
      <c r="D600" s="111"/>
      <c r="E600" s="111"/>
      <c r="F600" s="113">
        <v>27057.6</v>
      </c>
      <c r="G600" s="113">
        <v>23607.5</v>
      </c>
    </row>
    <row r="601" spans="1:7" ht="35.25" customHeight="1">
      <c r="A601" s="111" t="s">
        <v>1622</v>
      </c>
      <c r="B601" s="112" t="s">
        <v>239</v>
      </c>
      <c r="C601" s="111" t="s">
        <v>516</v>
      </c>
      <c r="D601" s="111" t="s">
        <v>240</v>
      </c>
      <c r="E601" s="111"/>
      <c r="F601" s="113">
        <v>19189.9</v>
      </c>
      <c r="G601" s="113">
        <v>19189.9</v>
      </c>
    </row>
    <row r="602" spans="1:7" ht="12.75" customHeight="1">
      <c r="A602" s="111" t="s">
        <v>1623</v>
      </c>
      <c r="B602" s="112" t="s">
        <v>1022</v>
      </c>
      <c r="C602" s="111" t="s">
        <v>516</v>
      </c>
      <c r="D602" s="111" t="s">
        <v>982</v>
      </c>
      <c r="E602" s="111"/>
      <c r="F602" s="113">
        <v>19189.9</v>
      </c>
      <c r="G602" s="113">
        <v>19189.9</v>
      </c>
    </row>
    <row r="603" spans="1:7" ht="12" customHeight="1">
      <c r="A603" s="111" t="s">
        <v>1624</v>
      </c>
      <c r="B603" s="112" t="s">
        <v>280</v>
      </c>
      <c r="C603" s="111" t="s">
        <v>516</v>
      </c>
      <c r="D603" s="111" t="s">
        <v>982</v>
      </c>
      <c r="E603" s="111" t="s">
        <v>1000</v>
      </c>
      <c r="F603" s="113">
        <v>19189.9</v>
      </c>
      <c r="G603" s="113">
        <v>19189.9</v>
      </c>
    </row>
    <row r="604" spans="1:7" ht="33.75">
      <c r="A604" s="114" t="s">
        <v>1625</v>
      </c>
      <c r="B604" s="115" t="s">
        <v>276</v>
      </c>
      <c r="C604" s="114" t="s">
        <v>516</v>
      </c>
      <c r="D604" s="114" t="s">
        <v>982</v>
      </c>
      <c r="E604" s="114" t="s">
        <v>1004</v>
      </c>
      <c r="F604" s="116">
        <v>19189.9</v>
      </c>
      <c r="G604" s="116">
        <v>19189.9</v>
      </c>
    </row>
    <row r="605" spans="1:7" ht="22.5">
      <c r="A605" s="111" t="s">
        <v>1626</v>
      </c>
      <c r="B605" s="112" t="s">
        <v>864</v>
      </c>
      <c r="C605" s="111" t="s">
        <v>516</v>
      </c>
      <c r="D605" s="111" t="s">
        <v>1023</v>
      </c>
      <c r="E605" s="111"/>
      <c r="F605" s="113">
        <v>7844</v>
      </c>
      <c r="G605" s="113">
        <v>4393.9</v>
      </c>
    </row>
    <row r="606" spans="1:7" ht="22.5">
      <c r="A606" s="111" t="s">
        <v>1627</v>
      </c>
      <c r="B606" s="112" t="s">
        <v>1041</v>
      </c>
      <c r="C606" s="111" t="s">
        <v>516</v>
      </c>
      <c r="D606" s="111" t="s">
        <v>1024</v>
      </c>
      <c r="E606" s="111"/>
      <c r="F606" s="113">
        <v>7844</v>
      </c>
      <c r="G606" s="113">
        <v>4393.9</v>
      </c>
    </row>
    <row r="607" spans="1:7" ht="14.25" customHeight="1">
      <c r="A607" s="111" t="s">
        <v>1628</v>
      </c>
      <c r="B607" s="112" t="s">
        <v>280</v>
      </c>
      <c r="C607" s="111" t="s">
        <v>516</v>
      </c>
      <c r="D607" s="111" t="s">
        <v>1024</v>
      </c>
      <c r="E607" s="111" t="s">
        <v>1000</v>
      </c>
      <c r="F607" s="113">
        <v>7844</v>
      </c>
      <c r="G607" s="113">
        <v>4393.9</v>
      </c>
    </row>
    <row r="608" spans="1:7" ht="33.75">
      <c r="A608" s="114" t="s">
        <v>1629</v>
      </c>
      <c r="B608" s="115" t="s">
        <v>276</v>
      </c>
      <c r="C608" s="114" t="s">
        <v>516</v>
      </c>
      <c r="D608" s="114" t="s">
        <v>1024</v>
      </c>
      <c r="E608" s="114" t="s">
        <v>1004</v>
      </c>
      <c r="F608" s="116">
        <v>7844</v>
      </c>
      <c r="G608" s="116">
        <v>4393.9</v>
      </c>
    </row>
    <row r="609" spans="1:7" ht="15" customHeight="1">
      <c r="A609" s="111" t="s">
        <v>1630</v>
      </c>
      <c r="B609" s="112" t="s">
        <v>1032</v>
      </c>
      <c r="C609" s="111" t="s">
        <v>516</v>
      </c>
      <c r="D609" s="111" t="s">
        <v>1033</v>
      </c>
      <c r="E609" s="111"/>
      <c r="F609" s="113">
        <v>23.7</v>
      </c>
      <c r="G609" s="113">
        <v>23.7</v>
      </c>
    </row>
    <row r="610" spans="1:7" ht="14.25" customHeight="1">
      <c r="A610" s="111" t="s">
        <v>1631</v>
      </c>
      <c r="B610" s="112" t="s">
        <v>1034</v>
      </c>
      <c r="C610" s="111" t="s">
        <v>516</v>
      </c>
      <c r="D610" s="111" t="s">
        <v>1035</v>
      </c>
      <c r="E610" s="111"/>
      <c r="F610" s="113">
        <v>23.7</v>
      </c>
      <c r="G610" s="113">
        <v>23.7</v>
      </c>
    </row>
    <row r="611" spans="1:7" ht="13.5" customHeight="1">
      <c r="A611" s="111" t="s">
        <v>1632</v>
      </c>
      <c r="B611" s="112" t="s">
        <v>280</v>
      </c>
      <c r="C611" s="111" t="s">
        <v>516</v>
      </c>
      <c r="D611" s="111" t="s">
        <v>1035</v>
      </c>
      <c r="E611" s="111" t="s">
        <v>1000</v>
      </c>
      <c r="F611" s="113">
        <v>23.7</v>
      </c>
      <c r="G611" s="113">
        <v>23.7</v>
      </c>
    </row>
    <row r="612" spans="1:7" ht="33.75">
      <c r="A612" s="114" t="s">
        <v>1633</v>
      </c>
      <c r="B612" s="115" t="s">
        <v>276</v>
      </c>
      <c r="C612" s="114" t="s">
        <v>516</v>
      </c>
      <c r="D612" s="114" t="s">
        <v>1035</v>
      </c>
      <c r="E612" s="114" t="s">
        <v>1004</v>
      </c>
      <c r="F612" s="116">
        <v>23.7</v>
      </c>
      <c r="G612" s="116">
        <v>23.7</v>
      </c>
    </row>
    <row r="613" spans="1:7" ht="22.5">
      <c r="A613" s="111" t="s">
        <v>1634</v>
      </c>
      <c r="B613" s="112" t="s">
        <v>903</v>
      </c>
      <c r="C613" s="111" t="s">
        <v>517</v>
      </c>
      <c r="D613" s="111"/>
      <c r="E613" s="111"/>
      <c r="F613" s="113">
        <v>140</v>
      </c>
      <c r="G613" s="113">
        <v>140</v>
      </c>
    </row>
    <row r="614" spans="1:7" ht="14.25" customHeight="1">
      <c r="A614" s="111" t="s">
        <v>1635</v>
      </c>
      <c r="B614" s="112" t="s">
        <v>1032</v>
      </c>
      <c r="C614" s="111" t="s">
        <v>517</v>
      </c>
      <c r="D614" s="111" t="s">
        <v>1033</v>
      </c>
      <c r="E614" s="111"/>
      <c r="F614" s="113">
        <v>140</v>
      </c>
      <c r="G614" s="113">
        <v>140</v>
      </c>
    </row>
    <row r="615" spans="1:7" ht="13.5" customHeight="1">
      <c r="A615" s="111" t="s">
        <v>1636</v>
      </c>
      <c r="B615" s="112" t="s">
        <v>904</v>
      </c>
      <c r="C615" s="111" t="s">
        <v>517</v>
      </c>
      <c r="D615" s="111" t="s">
        <v>905</v>
      </c>
      <c r="E615" s="111"/>
      <c r="F615" s="113">
        <v>140</v>
      </c>
      <c r="G615" s="113">
        <v>140</v>
      </c>
    </row>
    <row r="616" spans="1:7" ht="12.75" customHeight="1">
      <c r="A616" s="111" t="s">
        <v>1637</v>
      </c>
      <c r="B616" s="112" t="s">
        <v>280</v>
      </c>
      <c r="C616" s="111" t="s">
        <v>517</v>
      </c>
      <c r="D616" s="111" t="s">
        <v>905</v>
      </c>
      <c r="E616" s="111" t="s">
        <v>1000</v>
      </c>
      <c r="F616" s="113">
        <v>140</v>
      </c>
      <c r="G616" s="113">
        <v>140</v>
      </c>
    </row>
    <row r="617" spans="1:7" ht="12.75" customHeight="1">
      <c r="A617" s="114" t="s">
        <v>1638</v>
      </c>
      <c r="B617" s="115" t="s">
        <v>1007</v>
      </c>
      <c r="C617" s="114" t="s">
        <v>517</v>
      </c>
      <c r="D617" s="114" t="s">
        <v>905</v>
      </c>
      <c r="E617" s="114" t="s">
        <v>992</v>
      </c>
      <c r="F617" s="116">
        <v>140</v>
      </c>
      <c r="G617" s="116">
        <v>140</v>
      </c>
    </row>
    <row r="618" spans="1:7" ht="22.5">
      <c r="A618" s="111" t="s">
        <v>1639</v>
      </c>
      <c r="B618" s="112" t="s">
        <v>293</v>
      </c>
      <c r="C618" s="111" t="s">
        <v>294</v>
      </c>
      <c r="D618" s="111"/>
      <c r="E618" s="111"/>
      <c r="F618" s="113">
        <v>982.7</v>
      </c>
      <c r="G618" s="113">
        <v>982.7</v>
      </c>
    </row>
    <row r="619" spans="1:7" ht="34.5" customHeight="1">
      <c r="A619" s="111" t="s">
        <v>1640</v>
      </c>
      <c r="B619" s="112" t="s">
        <v>239</v>
      </c>
      <c r="C619" s="111" t="s">
        <v>294</v>
      </c>
      <c r="D619" s="111" t="s">
        <v>240</v>
      </c>
      <c r="E619" s="111"/>
      <c r="F619" s="113">
        <v>982.7</v>
      </c>
      <c r="G619" s="113">
        <v>982.7</v>
      </c>
    </row>
    <row r="620" spans="1:7" ht="12.75" customHeight="1">
      <c r="A620" s="111" t="s">
        <v>306</v>
      </c>
      <c r="B620" s="112" t="s">
        <v>1022</v>
      </c>
      <c r="C620" s="111" t="s">
        <v>294</v>
      </c>
      <c r="D620" s="111" t="s">
        <v>982</v>
      </c>
      <c r="E620" s="111"/>
      <c r="F620" s="113">
        <v>982.7</v>
      </c>
      <c r="G620" s="113">
        <v>982.7</v>
      </c>
    </row>
    <row r="621" spans="1:7" ht="14.25" customHeight="1">
      <c r="A621" s="111" t="s">
        <v>1641</v>
      </c>
      <c r="B621" s="112" t="s">
        <v>280</v>
      </c>
      <c r="C621" s="111" t="s">
        <v>294</v>
      </c>
      <c r="D621" s="111" t="s">
        <v>982</v>
      </c>
      <c r="E621" s="111" t="s">
        <v>1000</v>
      </c>
      <c r="F621" s="113">
        <v>982.7</v>
      </c>
      <c r="G621" s="113">
        <v>982.7</v>
      </c>
    </row>
    <row r="622" spans="1:7" ht="22.5">
      <c r="A622" s="114" t="s">
        <v>1642</v>
      </c>
      <c r="B622" s="115" t="s">
        <v>1055</v>
      </c>
      <c r="C622" s="114" t="s">
        <v>294</v>
      </c>
      <c r="D622" s="114" t="s">
        <v>982</v>
      </c>
      <c r="E622" s="114" t="s">
        <v>1001</v>
      </c>
      <c r="F622" s="116">
        <v>982.7</v>
      </c>
      <c r="G622" s="116">
        <v>982.7</v>
      </c>
    </row>
    <row r="623" spans="1:7" ht="45">
      <c r="A623" s="111" t="s">
        <v>1643</v>
      </c>
      <c r="B623" s="112" t="s">
        <v>1929</v>
      </c>
      <c r="C623" s="111" t="s">
        <v>1930</v>
      </c>
      <c r="D623" s="111"/>
      <c r="E623" s="111"/>
      <c r="F623" s="113">
        <v>24054.2</v>
      </c>
      <c r="G623" s="113">
        <v>24054.2</v>
      </c>
    </row>
    <row r="624" spans="1:7" ht="22.5">
      <c r="A624" s="111" t="s">
        <v>1644</v>
      </c>
      <c r="B624" s="112" t="s">
        <v>865</v>
      </c>
      <c r="C624" s="111" t="s">
        <v>1930</v>
      </c>
      <c r="D624" s="111" t="s">
        <v>2</v>
      </c>
      <c r="E624" s="111"/>
      <c r="F624" s="113">
        <v>24054.2</v>
      </c>
      <c r="G624" s="113">
        <v>24054.2</v>
      </c>
    </row>
    <row r="625" spans="1:7" ht="15.75" customHeight="1">
      <c r="A625" s="111" t="s">
        <v>1645</v>
      </c>
      <c r="B625" s="112" t="s">
        <v>3</v>
      </c>
      <c r="C625" s="111" t="s">
        <v>1930</v>
      </c>
      <c r="D625" s="111" t="s">
        <v>4</v>
      </c>
      <c r="E625" s="111"/>
      <c r="F625" s="113">
        <v>24054.2</v>
      </c>
      <c r="G625" s="113">
        <v>24054.2</v>
      </c>
    </row>
    <row r="626" spans="1:7" ht="13.5" customHeight="1">
      <c r="A626" s="111" t="s">
        <v>1646</v>
      </c>
      <c r="B626" s="112" t="s">
        <v>205</v>
      </c>
      <c r="C626" s="111" t="s">
        <v>1930</v>
      </c>
      <c r="D626" s="111" t="s">
        <v>4</v>
      </c>
      <c r="E626" s="111" t="s">
        <v>952</v>
      </c>
      <c r="F626" s="113">
        <v>24054.2</v>
      </c>
      <c r="G626" s="113">
        <v>24054.2</v>
      </c>
    </row>
    <row r="627" spans="1:7" ht="12" customHeight="1">
      <c r="A627" s="114" t="s">
        <v>1647</v>
      </c>
      <c r="B627" s="115" t="s">
        <v>959</v>
      </c>
      <c r="C627" s="114" t="s">
        <v>1930</v>
      </c>
      <c r="D627" s="114" t="s">
        <v>4</v>
      </c>
      <c r="E627" s="114" t="s">
        <v>960</v>
      </c>
      <c r="F627" s="116">
        <v>24054.2</v>
      </c>
      <c r="G627" s="116">
        <v>24054.2</v>
      </c>
    </row>
    <row r="628" spans="1:7" ht="22.5">
      <c r="A628" s="111" t="s">
        <v>1648</v>
      </c>
      <c r="B628" s="112" t="s">
        <v>420</v>
      </c>
      <c r="C628" s="111" t="s">
        <v>42</v>
      </c>
      <c r="D628" s="111"/>
      <c r="E628" s="111"/>
      <c r="F628" s="113">
        <v>844.7</v>
      </c>
      <c r="G628" s="113">
        <v>844.7</v>
      </c>
    </row>
    <row r="629" spans="1:7" ht="33.75">
      <c r="A629" s="111" t="s">
        <v>1649</v>
      </c>
      <c r="B629" s="112" t="s">
        <v>421</v>
      </c>
      <c r="C629" s="111" t="s">
        <v>43</v>
      </c>
      <c r="D629" s="111"/>
      <c r="E629" s="111"/>
      <c r="F629" s="113">
        <v>74.7</v>
      </c>
      <c r="G629" s="113">
        <v>74.7</v>
      </c>
    </row>
    <row r="630" spans="1:7" ht="14.25" customHeight="1">
      <c r="A630" s="111" t="s">
        <v>308</v>
      </c>
      <c r="B630" s="112" t="s">
        <v>438</v>
      </c>
      <c r="C630" s="111" t="s">
        <v>43</v>
      </c>
      <c r="D630" s="111" t="s">
        <v>574</v>
      </c>
      <c r="E630" s="111"/>
      <c r="F630" s="113">
        <v>74.7</v>
      </c>
      <c r="G630" s="113">
        <v>74.7</v>
      </c>
    </row>
    <row r="631" spans="1:7" ht="12.75" customHeight="1">
      <c r="A631" s="111" t="s">
        <v>1650</v>
      </c>
      <c r="B631" s="112" t="s">
        <v>443</v>
      </c>
      <c r="C631" s="111" t="s">
        <v>43</v>
      </c>
      <c r="D631" s="111" t="s">
        <v>442</v>
      </c>
      <c r="E631" s="111"/>
      <c r="F631" s="113">
        <v>74.7</v>
      </c>
      <c r="G631" s="113">
        <v>74.7</v>
      </c>
    </row>
    <row r="632" spans="1:7" ht="13.5" customHeight="1">
      <c r="A632" s="111" t="s">
        <v>1651</v>
      </c>
      <c r="B632" s="112" t="s">
        <v>280</v>
      </c>
      <c r="C632" s="111" t="s">
        <v>43</v>
      </c>
      <c r="D632" s="111" t="s">
        <v>442</v>
      </c>
      <c r="E632" s="111" t="s">
        <v>1000</v>
      </c>
      <c r="F632" s="113">
        <v>74.7</v>
      </c>
      <c r="G632" s="113">
        <v>74.7</v>
      </c>
    </row>
    <row r="633" spans="1:7" ht="12.75" customHeight="1">
      <c r="A633" s="114" t="s">
        <v>1652</v>
      </c>
      <c r="B633" s="115" t="s">
        <v>242</v>
      </c>
      <c r="C633" s="114" t="s">
        <v>43</v>
      </c>
      <c r="D633" s="114" t="s">
        <v>442</v>
      </c>
      <c r="E633" s="114" t="s">
        <v>993</v>
      </c>
      <c r="F633" s="116">
        <v>74.7</v>
      </c>
      <c r="G633" s="116">
        <v>74.7</v>
      </c>
    </row>
    <row r="634" spans="1:7" ht="33.75">
      <c r="A634" s="111" t="s">
        <v>1653</v>
      </c>
      <c r="B634" s="112" t="s">
        <v>383</v>
      </c>
      <c r="C634" s="111" t="s">
        <v>839</v>
      </c>
      <c r="D634" s="111"/>
      <c r="E634" s="111"/>
      <c r="F634" s="113">
        <v>120</v>
      </c>
      <c r="G634" s="113">
        <v>120</v>
      </c>
    </row>
    <row r="635" spans="1:7" ht="13.5" customHeight="1">
      <c r="A635" s="111" t="s">
        <v>1654</v>
      </c>
      <c r="B635" s="112" t="s">
        <v>438</v>
      </c>
      <c r="C635" s="111" t="s">
        <v>839</v>
      </c>
      <c r="D635" s="111" t="s">
        <v>574</v>
      </c>
      <c r="E635" s="111"/>
      <c r="F635" s="113">
        <v>120</v>
      </c>
      <c r="G635" s="113">
        <v>120</v>
      </c>
    </row>
    <row r="636" spans="1:7" ht="13.5" customHeight="1">
      <c r="A636" s="111" t="s">
        <v>1655</v>
      </c>
      <c r="B636" s="112" t="s">
        <v>998</v>
      </c>
      <c r="C636" s="111" t="s">
        <v>839</v>
      </c>
      <c r="D636" s="111" t="s">
        <v>439</v>
      </c>
      <c r="E636" s="111"/>
      <c r="F636" s="113">
        <v>120</v>
      </c>
      <c r="G636" s="113">
        <v>120</v>
      </c>
    </row>
    <row r="637" spans="1:7" ht="12" customHeight="1">
      <c r="A637" s="111" t="s">
        <v>1656</v>
      </c>
      <c r="B637" s="112" t="s">
        <v>435</v>
      </c>
      <c r="C637" s="111" t="s">
        <v>839</v>
      </c>
      <c r="D637" s="111" t="s">
        <v>439</v>
      </c>
      <c r="E637" s="111" t="s">
        <v>930</v>
      </c>
      <c r="F637" s="113">
        <v>120</v>
      </c>
      <c r="G637" s="113">
        <v>120</v>
      </c>
    </row>
    <row r="638" spans="1:7" ht="11.25" customHeight="1">
      <c r="A638" s="114" t="s">
        <v>1657</v>
      </c>
      <c r="B638" s="115" t="s">
        <v>1016</v>
      </c>
      <c r="C638" s="114" t="s">
        <v>839</v>
      </c>
      <c r="D638" s="114" t="s">
        <v>439</v>
      </c>
      <c r="E638" s="114" t="s">
        <v>1017</v>
      </c>
      <c r="F638" s="116">
        <v>120</v>
      </c>
      <c r="G638" s="116">
        <v>120</v>
      </c>
    </row>
    <row r="639" spans="1:7" ht="22.5">
      <c r="A639" s="111" t="s">
        <v>1658</v>
      </c>
      <c r="B639" s="112" t="s">
        <v>836</v>
      </c>
      <c r="C639" s="111" t="s">
        <v>837</v>
      </c>
      <c r="D639" s="111"/>
      <c r="E639" s="111"/>
      <c r="F639" s="113">
        <v>650</v>
      </c>
      <c r="G639" s="113">
        <v>650</v>
      </c>
    </row>
    <row r="640" spans="1:7" ht="36" customHeight="1">
      <c r="A640" s="111" t="s">
        <v>1659</v>
      </c>
      <c r="B640" s="112" t="s">
        <v>239</v>
      </c>
      <c r="C640" s="111" t="s">
        <v>837</v>
      </c>
      <c r="D640" s="111" t="s">
        <v>240</v>
      </c>
      <c r="E640" s="111"/>
      <c r="F640" s="113">
        <v>650</v>
      </c>
      <c r="G640" s="113">
        <v>650</v>
      </c>
    </row>
    <row r="641" spans="1:7" ht="16.5" customHeight="1">
      <c r="A641" s="111" t="s">
        <v>1660</v>
      </c>
      <c r="B641" s="112" t="s">
        <v>866</v>
      </c>
      <c r="C641" s="111" t="s">
        <v>837</v>
      </c>
      <c r="D641" s="111" t="s">
        <v>392</v>
      </c>
      <c r="E641" s="111"/>
      <c r="F641" s="113">
        <v>650</v>
      </c>
      <c r="G641" s="113">
        <v>650</v>
      </c>
    </row>
    <row r="642" spans="1:7" ht="13.5" customHeight="1">
      <c r="A642" s="111" t="s">
        <v>1661</v>
      </c>
      <c r="B642" s="112" t="s">
        <v>280</v>
      </c>
      <c r="C642" s="111" t="s">
        <v>837</v>
      </c>
      <c r="D642" s="111" t="s">
        <v>392</v>
      </c>
      <c r="E642" s="111" t="s">
        <v>1000</v>
      </c>
      <c r="F642" s="113">
        <v>650</v>
      </c>
      <c r="G642" s="113">
        <v>650</v>
      </c>
    </row>
    <row r="643" spans="1:7" ht="12.75" customHeight="1">
      <c r="A643" s="114" t="s">
        <v>1662</v>
      </c>
      <c r="B643" s="115" t="s">
        <v>242</v>
      </c>
      <c r="C643" s="114" t="s">
        <v>837</v>
      </c>
      <c r="D643" s="114" t="s">
        <v>392</v>
      </c>
      <c r="E643" s="114" t="s">
        <v>993</v>
      </c>
      <c r="F643" s="116">
        <v>650</v>
      </c>
      <c r="G643" s="116">
        <v>650</v>
      </c>
    </row>
    <row r="644" spans="1:7" ht="12.75" customHeight="1">
      <c r="A644" s="121" t="s">
        <v>1663</v>
      </c>
      <c r="B644" s="122" t="s">
        <v>366</v>
      </c>
      <c r="C644" s="121"/>
      <c r="D644" s="121"/>
      <c r="E644" s="121"/>
      <c r="F644" s="128">
        <v>8005</v>
      </c>
      <c r="G644" s="128">
        <v>16150</v>
      </c>
    </row>
    <row r="645" spans="1:7" ht="11.25">
      <c r="A645" s="118" t="s">
        <v>1664</v>
      </c>
      <c r="B645" s="126" t="s">
        <v>279</v>
      </c>
      <c r="C645" s="124"/>
      <c r="D645" s="124"/>
      <c r="E645" s="124"/>
      <c r="F645" s="125">
        <f>736170+F644</f>
        <v>744175</v>
      </c>
      <c r="G645" s="125">
        <f>764019.8+G644</f>
        <v>780169.8</v>
      </c>
    </row>
  </sheetData>
  <sheetProtection/>
  <mergeCells count="18">
    <mergeCell ref="A12:G12"/>
    <mergeCell ref="A13:G13"/>
    <mergeCell ref="A14:G14"/>
    <mergeCell ref="A18:A19"/>
    <mergeCell ref="B18:B19"/>
    <mergeCell ref="C18:C19"/>
    <mergeCell ref="D18:D19"/>
    <mergeCell ref="E18:E19"/>
    <mergeCell ref="F18:F19"/>
    <mergeCell ref="G18:G19"/>
    <mergeCell ref="A9:G9"/>
    <mergeCell ref="A11:G11"/>
    <mergeCell ref="A1:G1"/>
    <mergeCell ref="A2:G2"/>
    <mergeCell ref="A3:G3"/>
    <mergeCell ref="A6:G6"/>
    <mergeCell ref="A7:G7"/>
    <mergeCell ref="A8:G8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6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167" t="s">
        <v>170</v>
      </c>
      <c r="B1" s="167"/>
      <c r="C1" s="167"/>
      <c r="D1" s="167"/>
      <c r="E1" s="167"/>
    </row>
    <row r="2" spans="1:5" ht="12.75">
      <c r="A2" s="167" t="s">
        <v>403</v>
      </c>
      <c r="B2" s="167"/>
      <c r="C2" s="167"/>
      <c r="D2" s="167"/>
      <c r="E2" s="167"/>
    </row>
    <row r="3" spans="1:5" ht="12.75">
      <c r="A3" s="167" t="s">
        <v>177</v>
      </c>
      <c r="B3" s="167"/>
      <c r="C3" s="167"/>
      <c r="D3" s="167"/>
      <c r="E3" s="167"/>
    </row>
    <row r="6" spans="1:5" ht="12.75">
      <c r="A6" s="167" t="s">
        <v>48</v>
      </c>
      <c r="B6" s="167"/>
      <c r="C6" s="167"/>
      <c r="D6" s="167"/>
      <c r="E6" s="167"/>
    </row>
    <row r="7" spans="1:5" ht="12.75">
      <c r="A7" s="167" t="s">
        <v>403</v>
      </c>
      <c r="B7" s="167"/>
      <c r="C7" s="167"/>
      <c r="D7" s="167"/>
      <c r="E7" s="167"/>
    </row>
    <row r="8" spans="1:5" ht="12.75">
      <c r="A8" s="167" t="s">
        <v>49</v>
      </c>
      <c r="B8" s="167"/>
      <c r="C8" s="167"/>
      <c r="D8" s="167"/>
      <c r="E8" s="167"/>
    </row>
    <row r="9" spans="1:5" ht="12.75">
      <c r="A9" s="70"/>
      <c r="B9" s="70"/>
      <c r="C9" s="70"/>
      <c r="D9" s="70"/>
      <c r="E9" s="70"/>
    </row>
    <row r="10" spans="1:5" ht="12.75">
      <c r="A10" s="61"/>
      <c r="B10" s="62"/>
      <c r="C10" s="62"/>
      <c r="D10" s="61"/>
      <c r="E10" s="61"/>
    </row>
    <row r="11" spans="1:5" ht="16.5">
      <c r="A11" s="168" t="s">
        <v>975</v>
      </c>
      <c r="B11" s="168"/>
      <c r="C11" s="168"/>
      <c r="D11" s="168"/>
      <c r="E11" s="168"/>
    </row>
    <row r="12" spans="1:5" ht="16.5">
      <c r="A12" s="168" t="s">
        <v>50</v>
      </c>
      <c r="B12" s="168"/>
      <c r="C12" s="168"/>
      <c r="D12" s="168"/>
      <c r="E12" s="168"/>
    </row>
    <row r="13" spans="1:5" ht="16.5">
      <c r="A13" s="168" t="s">
        <v>245</v>
      </c>
      <c r="B13" s="168"/>
      <c r="C13" s="168"/>
      <c r="D13" s="168"/>
      <c r="E13" s="168"/>
    </row>
    <row r="14" spans="1:5" ht="18.75">
      <c r="A14" s="63"/>
      <c r="B14" s="63"/>
      <c r="C14" s="63"/>
      <c r="D14" s="63"/>
      <c r="E14" s="63"/>
    </row>
    <row r="15" spans="1:5" ht="12.75">
      <c r="A15" s="61"/>
      <c r="B15" s="62"/>
      <c r="C15" s="70"/>
      <c r="D15" s="61"/>
      <c r="E15" s="70" t="s">
        <v>892</v>
      </c>
    </row>
    <row r="16" spans="1:5" ht="12.75">
      <c r="A16" s="61"/>
      <c r="B16" s="62"/>
      <c r="C16" s="70"/>
      <c r="D16" s="61"/>
      <c r="E16" s="61"/>
    </row>
    <row r="17" spans="1:5" ht="15">
      <c r="A17" s="169" t="s">
        <v>880</v>
      </c>
      <c r="B17" s="169" t="s">
        <v>948</v>
      </c>
      <c r="C17" s="170" t="s">
        <v>893</v>
      </c>
      <c r="D17" s="170"/>
      <c r="E17" s="170"/>
    </row>
    <row r="18" spans="1:5" ht="12.75">
      <c r="A18" s="169"/>
      <c r="B18" s="169"/>
      <c r="C18" s="171" t="s">
        <v>448</v>
      </c>
      <c r="D18" s="171" t="s">
        <v>268</v>
      </c>
      <c r="E18" s="171" t="s">
        <v>246</v>
      </c>
    </row>
    <row r="19" spans="1:5" ht="12.75">
      <c r="A19" s="169"/>
      <c r="B19" s="169"/>
      <c r="C19" s="171"/>
      <c r="D19" s="171"/>
      <c r="E19" s="171"/>
    </row>
    <row r="20" spans="1:5" ht="18.75">
      <c r="A20" s="64">
        <v>1</v>
      </c>
      <c r="B20" s="65" t="s">
        <v>882</v>
      </c>
      <c r="C20" s="66">
        <v>2218.8</v>
      </c>
      <c r="D20" s="66">
        <v>2191.8</v>
      </c>
      <c r="E20" s="66">
        <v>2163.5</v>
      </c>
    </row>
    <row r="21" spans="1:5" ht="18.75">
      <c r="A21" s="64">
        <v>2</v>
      </c>
      <c r="B21" s="65" t="s">
        <v>883</v>
      </c>
      <c r="C21" s="67">
        <f>1654.8-300</f>
        <v>1354.8</v>
      </c>
      <c r="D21" s="67">
        <v>1484.4</v>
      </c>
      <c r="E21" s="67">
        <v>1540.7</v>
      </c>
    </row>
    <row r="22" spans="1:5" ht="18.75">
      <c r="A22" s="64">
        <v>3</v>
      </c>
      <c r="B22" s="65" t="s">
        <v>884</v>
      </c>
      <c r="C22" s="67">
        <f>8.6+598</f>
        <v>606.6</v>
      </c>
      <c r="D22" s="67">
        <v>18.5</v>
      </c>
      <c r="E22" s="67">
        <v>40.4</v>
      </c>
    </row>
    <row r="23" spans="1:5" ht="18.75">
      <c r="A23" s="64">
        <v>4</v>
      </c>
      <c r="B23" s="65" t="s">
        <v>885</v>
      </c>
      <c r="C23" s="67">
        <v>5545.2</v>
      </c>
      <c r="D23" s="67">
        <v>5721.9</v>
      </c>
      <c r="E23" s="67">
        <v>5849.3</v>
      </c>
    </row>
    <row r="24" spans="1:5" ht="18.75">
      <c r="A24" s="64">
        <v>5</v>
      </c>
      <c r="B24" s="65" t="s">
        <v>886</v>
      </c>
      <c r="C24" s="67">
        <f>2939.4+2000</f>
        <v>4939.4</v>
      </c>
      <c r="D24" s="67">
        <v>2627.9</v>
      </c>
      <c r="E24" s="67">
        <v>2708.6</v>
      </c>
    </row>
    <row r="25" spans="1:5" ht="18.75">
      <c r="A25" s="64">
        <v>6</v>
      </c>
      <c r="B25" s="65" t="s">
        <v>887</v>
      </c>
      <c r="C25" s="67">
        <v>3979.2</v>
      </c>
      <c r="D25" s="67">
        <v>2891.7</v>
      </c>
      <c r="E25" s="67">
        <v>2873.8</v>
      </c>
    </row>
    <row r="26" spans="1:5" ht="18.75">
      <c r="A26" s="64">
        <v>7</v>
      </c>
      <c r="B26" s="65" t="s">
        <v>888</v>
      </c>
      <c r="C26" s="67">
        <f>2446.8+774</f>
        <v>3220.8</v>
      </c>
      <c r="D26" s="67">
        <v>2688.2</v>
      </c>
      <c r="E26" s="67">
        <v>2723.1</v>
      </c>
    </row>
    <row r="27" spans="1:5" ht="18.75">
      <c r="A27" s="64">
        <v>8</v>
      </c>
      <c r="B27" s="65" t="s">
        <v>889</v>
      </c>
      <c r="C27" s="67">
        <f>2480.1+880</f>
        <v>3360.1</v>
      </c>
      <c r="D27" s="67">
        <v>2514.2</v>
      </c>
      <c r="E27" s="67">
        <v>2435.4</v>
      </c>
    </row>
    <row r="28" spans="1:5" ht="18.75">
      <c r="A28" s="64">
        <v>9</v>
      </c>
      <c r="B28" s="65" t="s">
        <v>890</v>
      </c>
      <c r="C28" s="67">
        <f>4100.7-420</f>
        <v>3680.7</v>
      </c>
      <c r="D28" s="67">
        <v>3152.7</v>
      </c>
      <c r="E28" s="67">
        <v>3169</v>
      </c>
    </row>
    <row r="29" spans="1:5" ht="18.75">
      <c r="A29" s="64">
        <v>10</v>
      </c>
      <c r="B29" s="65" t="s">
        <v>891</v>
      </c>
      <c r="C29" s="67">
        <f>15077.7-500</f>
        <v>14577.7</v>
      </c>
      <c r="D29" s="67">
        <v>13422</v>
      </c>
      <c r="E29" s="67">
        <v>13522.6</v>
      </c>
    </row>
    <row r="30" spans="1:5" ht="18.75">
      <c r="A30" s="65"/>
      <c r="B30" s="65" t="s">
        <v>881</v>
      </c>
      <c r="C30" s="67">
        <f>C20+C25+C28+C23+C24+C22+C26+C27+C29+C21</f>
        <v>43483.3</v>
      </c>
      <c r="D30" s="67">
        <f>D20+D25+D28+D23+D24+D22+D26+D27+D29+D21</f>
        <v>36713.3</v>
      </c>
      <c r="E30" s="67">
        <f>E20+E25+E28+E23+E24+E22+E26+E27+E29+E21</f>
        <v>37026.399999999994</v>
      </c>
    </row>
  </sheetData>
  <sheetProtection/>
  <mergeCells count="15">
    <mergeCell ref="A13:E13"/>
    <mergeCell ref="A17:A19"/>
    <mergeCell ref="B17:B19"/>
    <mergeCell ref="C17:E17"/>
    <mergeCell ref="C18:C19"/>
    <mergeCell ref="D18:D19"/>
    <mergeCell ref="E18:E19"/>
    <mergeCell ref="A7:E7"/>
    <mergeCell ref="A8:E8"/>
    <mergeCell ref="A11:E11"/>
    <mergeCell ref="A12:E12"/>
    <mergeCell ref="A1:E1"/>
    <mergeCell ref="A2:E2"/>
    <mergeCell ref="A3:E3"/>
    <mergeCell ref="A6:E6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C3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67.625" style="0" customWidth="1"/>
    <col min="3" max="3" width="14.75390625" style="0" customWidth="1"/>
  </cols>
  <sheetData>
    <row r="1" spans="1:3" ht="12.75">
      <c r="A1" s="167" t="s">
        <v>116</v>
      </c>
      <c r="B1" s="167"/>
      <c r="C1" s="167"/>
    </row>
    <row r="2" spans="1:3" ht="12.75">
      <c r="A2" s="167" t="s">
        <v>403</v>
      </c>
      <c r="B2" s="167"/>
      <c r="C2" s="167"/>
    </row>
    <row r="3" spans="1:3" ht="12.75">
      <c r="A3" s="167" t="s">
        <v>178</v>
      </c>
      <c r="B3" s="167"/>
      <c r="C3" s="167"/>
    </row>
    <row r="4" spans="1:3" ht="12.75">
      <c r="A4" s="70"/>
      <c r="B4" s="70"/>
      <c r="C4" s="70"/>
    </row>
    <row r="6" spans="1:3" ht="12.75">
      <c r="A6" s="167" t="s">
        <v>913</v>
      </c>
      <c r="B6" s="167"/>
      <c r="C6" s="167"/>
    </row>
    <row r="7" spans="1:3" ht="12.75">
      <c r="A7" s="167" t="s">
        <v>403</v>
      </c>
      <c r="B7" s="167"/>
      <c r="C7" s="167"/>
    </row>
    <row r="8" spans="1:3" ht="12.75">
      <c r="A8" s="167" t="s">
        <v>478</v>
      </c>
      <c r="B8" s="167"/>
      <c r="C8" s="167"/>
    </row>
    <row r="9" spans="1:3" ht="12.75">
      <c r="A9" s="70"/>
      <c r="B9" s="70"/>
      <c r="C9" s="70"/>
    </row>
    <row r="10" spans="1:3" ht="12.75">
      <c r="A10" s="61"/>
      <c r="B10" s="62"/>
      <c r="C10" s="62"/>
    </row>
    <row r="11" spans="1:3" ht="16.5">
      <c r="A11" s="168" t="s">
        <v>975</v>
      </c>
      <c r="B11" s="168"/>
      <c r="C11" s="168"/>
    </row>
    <row r="12" spans="1:3" ht="16.5">
      <c r="A12" s="168" t="s">
        <v>914</v>
      </c>
      <c r="B12" s="168"/>
      <c r="C12" s="168"/>
    </row>
    <row r="13" spans="1:3" ht="16.5">
      <c r="A13" s="168" t="s">
        <v>915</v>
      </c>
      <c r="B13" s="168"/>
      <c r="C13" s="168"/>
    </row>
    <row r="14" spans="1:3" ht="16.5">
      <c r="A14" s="168" t="s">
        <v>916</v>
      </c>
      <c r="B14" s="168"/>
      <c r="C14" s="168"/>
    </row>
    <row r="15" spans="1:3" ht="16.5">
      <c r="A15" s="168" t="s">
        <v>247</v>
      </c>
      <c r="B15" s="168"/>
      <c r="C15" s="168"/>
    </row>
    <row r="16" spans="1:3" ht="18.75">
      <c r="A16" s="63"/>
      <c r="B16" s="63"/>
      <c r="C16" s="63"/>
    </row>
    <row r="17" spans="1:3" ht="12.75">
      <c r="A17" s="61"/>
      <c r="B17" s="62"/>
      <c r="C17" s="70" t="s">
        <v>892</v>
      </c>
    </row>
    <row r="18" spans="1:3" ht="12.75">
      <c r="A18" s="61"/>
      <c r="B18" s="62"/>
      <c r="C18" s="70"/>
    </row>
    <row r="19" spans="1:3" ht="15" customHeight="1">
      <c r="A19" s="169" t="s">
        <v>880</v>
      </c>
      <c r="B19" s="169" t="s">
        <v>948</v>
      </c>
      <c r="C19" s="172" t="s">
        <v>479</v>
      </c>
    </row>
    <row r="20" spans="1:3" ht="12.75" customHeight="1">
      <c r="A20" s="169"/>
      <c r="B20" s="169"/>
      <c r="C20" s="173"/>
    </row>
    <row r="21" spans="1:3" ht="12.75" customHeight="1">
      <c r="A21" s="169"/>
      <c r="B21" s="169"/>
      <c r="C21" s="174"/>
    </row>
    <row r="22" spans="1:3" ht="18.75">
      <c r="A22" s="64">
        <v>1</v>
      </c>
      <c r="B22" s="65" t="s">
        <v>882</v>
      </c>
      <c r="C22" s="66">
        <v>38.8</v>
      </c>
    </row>
    <row r="23" spans="1:3" ht="18.75">
      <c r="A23" s="64">
        <v>2</v>
      </c>
      <c r="B23" s="65" t="s">
        <v>883</v>
      </c>
      <c r="C23" s="67">
        <v>177.8</v>
      </c>
    </row>
    <row r="24" spans="1:3" ht="18.75">
      <c r="A24" s="64">
        <v>3</v>
      </c>
      <c r="B24" s="65" t="s">
        <v>884</v>
      </c>
      <c r="C24" s="67">
        <v>52.9</v>
      </c>
    </row>
    <row r="25" spans="1:3" ht="18.75">
      <c r="A25" s="64">
        <v>4</v>
      </c>
      <c r="B25" s="65" t="s">
        <v>885</v>
      </c>
      <c r="C25" s="67">
        <v>120.5</v>
      </c>
    </row>
    <row r="26" spans="1:3" ht="18.75">
      <c r="A26" s="64">
        <v>5</v>
      </c>
      <c r="B26" s="65" t="s">
        <v>886</v>
      </c>
      <c r="C26" s="67">
        <v>185.6</v>
      </c>
    </row>
    <row r="27" spans="1:3" ht="18.75">
      <c r="A27" s="64">
        <v>6</v>
      </c>
      <c r="B27" s="65" t="s">
        <v>887</v>
      </c>
      <c r="C27" s="67">
        <v>87.1</v>
      </c>
    </row>
    <row r="28" spans="1:3" ht="18.75">
      <c r="A28" s="64">
        <v>7</v>
      </c>
      <c r="B28" s="65" t="s">
        <v>888</v>
      </c>
      <c r="C28" s="67">
        <v>77.2</v>
      </c>
    </row>
    <row r="29" spans="1:3" ht="18.75">
      <c r="A29" s="64">
        <v>8</v>
      </c>
      <c r="B29" s="65" t="s">
        <v>889</v>
      </c>
      <c r="C29" s="67">
        <v>22</v>
      </c>
    </row>
    <row r="30" spans="1:3" ht="18.75">
      <c r="A30" s="64">
        <v>9</v>
      </c>
      <c r="B30" s="65" t="s">
        <v>890</v>
      </c>
      <c r="C30" s="67">
        <v>103.7</v>
      </c>
    </row>
    <row r="31" spans="1:3" ht="18.75">
      <c r="A31" s="64">
        <v>10</v>
      </c>
      <c r="B31" s="65" t="s">
        <v>891</v>
      </c>
      <c r="C31" s="67">
        <v>261.1</v>
      </c>
    </row>
    <row r="32" spans="1:3" ht="18.75">
      <c r="A32" s="65"/>
      <c r="B32" s="65" t="s">
        <v>881</v>
      </c>
      <c r="C32" s="67">
        <f>C22+C27+C30+C25+C26+C24+C28+C29+C31+C23</f>
        <v>1126.7</v>
      </c>
    </row>
  </sheetData>
  <sheetProtection/>
  <mergeCells count="14">
    <mergeCell ref="A7:C7"/>
    <mergeCell ref="A8:C8"/>
    <mergeCell ref="A1:C1"/>
    <mergeCell ref="A2:C2"/>
    <mergeCell ref="A3:C3"/>
    <mergeCell ref="A6:C6"/>
    <mergeCell ref="A11:C11"/>
    <mergeCell ref="A12:C12"/>
    <mergeCell ref="A13:C13"/>
    <mergeCell ref="A15:C15"/>
    <mergeCell ref="A19:A21"/>
    <mergeCell ref="B19:B21"/>
    <mergeCell ref="C19:C21"/>
    <mergeCell ref="A14:C1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Alek</cp:lastModifiedBy>
  <cp:lastPrinted>2017-12-26T05:19:21Z</cp:lastPrinted>
  <dcterms:created xsi:type="dcterms:W3CDTF">2006-11-13T09:28:10Z</dcterms:created>
  <dcterms:modified xsi:type="dcterms:W3CDTF">2018-09-03T09:56:07Z</dcterms:modified>
  <cp:category/>
  <cp:version/>
  <cp:contentType/>
  <cp:contentStatus/>
</cp:coreProperties>
</file>