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60" windowWidth="15195" windowHeight="7560" tabRatio="599" firstSheet="4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 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рил 19" sheetId="19" r:id="rId19"/>
    <sheet name="прил 20 " sheetId="20" r:id="rId20"/>
    <sheet name="прил 21" sheetId="21" r:id="rId21"/>
    <sheet name="прил 22" sheetId="22" r:id="rId22"/>
    <sheet name="прил 23" sheetId="23" r:id="rId23"/>
    <sheet name="Лист1" sheetId="24" r:id="rId24"/>
  </sheets>
  <definedNames>
    <definedName name="_xlnm.Print_Titles" localSheetId="1">'прил 2'!$7:$8</definedName>
    <definedName name="_xlnm.Print_Titles" localSheetId="3">'прил 4'!$9:$11</definedName>
    <definedName name="_xlnm.Print_Titles" localSheetId="4">'прил 5'!$9:$11</definedName>
    <definedName name="_xlnm.Print_Titles" localSheetId="5">'прил 6'!$9:$11</definedName>
    <definedName name="_xlnm.Print_Titles" localSheetId="6">'прил 7'!$10:$12</definedName>
    <definedName name="_xlnm.Print_Titles" localSheetId="7">'прил 8'!$13:$15</definedName>
    <definedName name="_xlnm.Print_Titles" localSheetId="8">'прил 9'!$13:$15</definedName>
  </definedNames>
  <calcPr fullCalcOnLoad="1"/>
</workbook>
</file>

<file path=xl/sharedStrings.xml><?xml version="1.0" encoding="utf-8"?>
<sst xmlns="http://schemas.openxmlformats.org/spreadsheetml/2006/main" count="13846" uniqueCount="1861">
  <si>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</si>
  <si>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</si>
  <si>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</si>
  <si>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</si>
  <si>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</si>
  <si>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</si>
  <si>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</si>
  <si>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</si>
  <si>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</si>
  <si>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</si>
  <si>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</si>
  <si>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</si>
  <si>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</si>
  <si>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</si>
  <si>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</si>
  <si>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</si>
  <si>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</si>
  <si>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</si>
  <si>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</si>
  <si>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</si>
  <si>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</si>
  <si>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</si>
  <si>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</si>
  <si>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</si>
  <si>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</si>
  <si>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</si>
  <si>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</si>
  <si>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</si>
  <si>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</si>
  <si>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</si>
  <si>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</si>
  <si>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</si>
  <si>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</si>
  <si>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</si>
  <si>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</si>
  <si>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</si>
  <si>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</si>
  <si>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</si>
  <si>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</si>
  <si>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</si>
  <si>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</si>
  <si>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</si>
  <si>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</si>
  <si>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</si>
  <si>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</si>
  <si>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</si>
  <si>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</si>
  <si>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</si>
  <si>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</si>
  <si>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</si>
  <si>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</si>
  <si>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</si>
  <si>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</si>
  <si>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</si>
  <si>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</si>
  <si>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</si>
  <si>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</si>
  <si>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</si>
  <si>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</si>
  <si>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</si>
  <si>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</si>
  <si>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</si>
  <si>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</si>
  <si>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</si>
  <si>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</si>
  <si>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</si>
  <si>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</si>
  <si>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</si>
  <si>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</si>
  <si>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</si>
  <si>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</si>
  <si>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</si>
  <si>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</si>
  <si>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</si>
  <si>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</si>
  <si>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</si>
  <si>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</si>
  <si>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</si>
  <si>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</si>
  <si>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</si>
  <si>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</si>
  <si>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</si>
  <si>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</si>
  <si>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</si>
  <si>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</si>
  <si>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</si>
  <si>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</si>
  <si>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</si>
  <si>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</si>
  <si>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</si>
  <si>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</si>
  <si>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</si>
  <si>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</si>
  <si>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</si>
  <si>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</si>
  <si>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</si>
  <si>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</si>
  <si>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</si>
  <si>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</si>
  <si>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</si>
  <si>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</si>
  <si>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</si>
  <si>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</si>
  <si>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</si>
  <si>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</si>
  <si>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</si>
  <si>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</si>
  <si>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</si>
  <si>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</si>
  <si>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</si>
  <si>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</si>
  <si>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</si>
  <si>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</si>
  <si>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</si>
  <si>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</si>
  <si>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</si>
  <si>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</si>
  <si>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</si>
  <si>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</si>
  <si>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</si>
  <si>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</si>
  <si>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1 13 01995 05 0000 130</t>
  </si>
  <si>
    <t>Прочие доходы от оказания платных услуг  (работ) получателями средств бюджетов муниципальных районов</t>
  </si>
  <si>
    <t>1 14 02052 05 0000 410</t>
  </si>
  <si>
    <t>1 14 02052 05 0000 440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</si>
  <si>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</si>
  <si>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</si>
  <si>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1 14 02053 05 0000  440</t>
  </si>
  <si>
    <t>1 17 05050 05 0000 180</t>
  </si>
  <si>
    <t>Прочие неналоговые доходы бюджетов муниципальных районов</t>
  </si>
  <si>
    <t>Управление образования администрации  Назаровского района</t>
  </si>
  <si>
    <t>1 11 02033 05 0000 120</t>
  </si>
  <si>
    <t>1 11 03050 05 0000 120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</si>
  <si>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</si>
  <si>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</si>
  <si>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</si>
  <si>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</si>
  <si>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</si>
  <si>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</si>
  <si>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</si>
  <si>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-</t>
  </si>
  <si>
    <t xml:space="preserve">Наличие права регрессного требования </t>
  </si>
  <si>
    <t>Иные условия предоставления муниципальных гарантий</t>
  </si>
  <si>
    <t>Анализ финансового состояния принципала</t>
  </si>
  <si>
    <t>Категория и (или) наименование принципала</t>
  </si>
  <si>
    <t>Исполнение муниципальных гарантий Назаровского района</t>
  </si>
  <si>
    <t>За счет источников финансирования дефицита районного бюджета</t>
  </si>
  <si>
    <t>Общий объем гарантий, тыс.рублей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</si>
  <si>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</si>
  <si>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</si>
  <si>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</si>
  <si>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</si>
  <si>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</si>
  <si>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</si>
  <si>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</si>
  <si>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</si>
  <si>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</si>
  <si>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</si>
  <si>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</si>
  <si>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</si>
  <si>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</si>
  <si>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</si>
  <si>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Код бюджетной классификации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</si>
  <si>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</si>
  <si>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</si>
  <si>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</si>
  <si>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</si>
  <si>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</si>
  <si>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Код группы, подгруппы, статьи и вида источников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</si>
  <si>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</si>
  <si>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</si>
  <si>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</si>
  <si>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</si>
  <si>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</si>
  <si>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</si>
  <si>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</si>
  <si>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</si>
  <si>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</si>
  <si>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</si>
  <si>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</si>
  <si>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</si>
  <si>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   к решению Назаровского районного Совета депутатов</t>
  </si>
  <si>
    <t xml:space="preserve">                                   Ведомственная структура расходов районного бюджета 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</si>
  <si>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</si>
  <si>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</si>
  <si>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>Целавая статья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</si>
  <si>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</si>
  <si>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</si>
  <si>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</si>
  <si>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</si>
  <si>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</si>
  <si>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</si>
  <si>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</si>
  <si>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1 14 01050 05 0000 410</t>
  </si>
  <si>
    <t>Доходы от продажи квартир, находящихся в собственности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</si>
  <si>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</si>
  <si>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</si>
  <si>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</si>
  <si>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</si>
  <si>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</si>
  <si>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</si>
  <si>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</si>
  <si>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</si>
  <si>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</si>
  <si>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</si>
  <si>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</si>
  <si>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</si>
  <si>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</si>
  <si>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</si>
  <si>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</si>
  <si>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</si>
  <si>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</si>
  <si>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</si>
  <si>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</si>
  <si>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</si>
  <si>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</si>
  <si>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</si>
  <si>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</si>
  <si>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01  03  01  00  05  0000  710</t>
  </si>
  <si>
    <t xml:space="preserve"> 01  03  01  00  05  0000  810</t>
  </si>
  <si>
    <t>источников финансирования дефицита районного бюджета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</si>
  <si>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</si>
  <si>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</si>
  <si>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</si>
  <si>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</si>
  <si>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</si>
  <si>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</si>
  <si>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</si>
  <si>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</si>
  <si>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</si>
  <si>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</si>
  <si>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</si>
  <si>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</si>
  <si>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</si>
  <si>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</si>
  <si>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</si>
  <si>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</si>
  <si>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</si>
  <si>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</si>
  <si>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</si>
  <si>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</si>
  <si>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</si>
  <si>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</si>
  <si>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</si>
  <si>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</si>
  <si>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</si>
  <si>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</si>
  <si>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</si>
  <si>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</si>
  <si>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</si>
  <si>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Общий объем бюджетных ассигнований на исполнение гарантий по возможным гарантийным случаям, тыс.рублей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</si>
  <si>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</si>
  <si>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</si>
  <si>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</si>
  <si>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</si>
  <si>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</si>
  <si>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</si>
  <si>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</si>
  <si>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</si>
  <si>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</si>
  <si>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Наименование показателей</t>
  </si>
  <si>
    <t>Главные администраторы</t>
  </si>
  <si>
    <t xml:space="preserve">                                           к  решению Назаровского районного  Совета депутатов</t>
  </si>
  <si>
    <t>№ строки</t>
  </si>
  <si>
    <t>Наименование кода бюджетной классификации</t>
  </si>
  <si>
    <t xml:space="preserve">1 11 05035 05 0000 120 </t>
  </si>
  <si>
    <t>1 11 07015 05 0000 120</t>
  </si>
  <si>
    <t>1 11 09045 05 0000 120</t>
  </si>
  <si>
    <t>Доходы бюджетов муниципальных районов от возврата бюджетными учреждениями остатков субсидий прошлых лет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</si>
  <si>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</si>
  <si>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</si>
  <si>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</si>
  <si>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</si>
  <si>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</si>
  <si>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</si>
  <si>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</si>
  <si>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</si>
  <si>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</si>
  <si>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</si>
  <si>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</si>
  <si>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</si>
  <si>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</si>
  <si>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</si>
  <si>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</si>
  <si>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</si>
  <si>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</si>
  <si>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</si>
  <si>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</si>
  <si>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</si>
  <si>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</si>
  <si>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</si>
  <si>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</si>
  <si>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</si>
  <si>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</si>
  <si>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</si>
  <si>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</si>
  <si>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</si>
  <si>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</si>
  <si>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</si>
  <si>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</si>
  <si>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</si>
  <si>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</si>
  <si>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</si>
  <si>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</si>
  <si>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</si>
  <si>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 xml:space="preserve"> 01  05  02  01  05  0000  610</t>
  </si>
  <si>
    <t xml:space="preserve"> 01  05  02  01  05  0000  510</t>
  </si>
  <si>
    <t>Код администратора</t>
  </si>
  <si>
    <t>1 14 06025 05 0000 430</t>
  </si>
  <si>
    <t>1 17 01050 05 0000 180</t>
  </si>
  <si>
    <t>Невыясненные поступления , зачисляемые в бюджеты муниципальных районов</t>
  </si>
  <si>
    <t>Управление образования администрации Назаровского района</t>
  </si>
  <si>
    <t>Направление (цель) гарантирования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</si>
  <si>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</si>
  <si>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</si>
  <si>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</si>
  <si>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</si>
  <si>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</si>
  <si>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</si>
  <si>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</si>
  <si>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</si>
  <si>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</si>
  <si>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</si>
  <si>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</si>
  <si>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</si>
  <si>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                                                                                        к решению Назаровского районного Совета депутатов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</si>
  <si>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</si>
  <si>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</si>
  <si>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 xml:space="preserve">                                                                                    к решению Назаровского районного Совета депутатов</t>
  </si>
  <si>
    <t>муниципальных гарантий Назаровского района в валюте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</si>
  <si>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</si>
  <si>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</si>
  <si>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</si>
  <si>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</si>
  <si>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</si>
  <si>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</si>
  <si>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</si>
  <si>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</si>
  <si>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</si>
  <si>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</si>
  <si>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</si>
  <si>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</si>
  <si>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</si>
  <si>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</si>
  <si>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</si>
  <si>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</si>
  <si>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</si>
  <si>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</si>
  <si>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</si>
  <si>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</si>
  <si>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</si>
  <si>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</si>
  <si>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</si>
  <si>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</si>
  <si>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</si>
  <si>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</si>
  <si>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</si>
  <si>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</si>
  <si>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</si>
  <si>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</si>
  <si>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</si>
  <si>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</si>
  <si>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 xml:space="preserve">Программа
</t>
  </si>
  <si>
    <t>МО Вернеададымский сельсовет</t>
  </si>
  <si>
    <t xml:space="preserve">к решению Назаровского районного Совета депутатов                                                                                                                                                                         </t>
  </si>
  <si>
    <t>к решению Назаровского районного Совета депутатов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</si>
  <si>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</si>
  <si>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</si>
  <si>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</si>
  <si>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</si>
  <si>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</si>
  <si>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</si>
  <si>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</si>
  <si>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</si>
  <si>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</si>
  <si>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</si>
  <si>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</si>
  <si>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 xml:space="preserve">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</si>
  <si>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</si>
  <si>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</si>
  <si>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</si>
  <si>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</si>
  <si>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</si>
  <si>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</si>
  <si>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</si>
  <si>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</si>
  <si>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</si>
  <si>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</si>
  <si>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</si>
  <si>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</si>
  <si>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</si>
  <si>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</si>
  <si>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</si>
  <si>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</si>
  <si>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</si>
  <si>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</si>
  <si>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</si>
  <si>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</si>
  <si>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</si>
  <si>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</si>
  <si>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</si>
  <si>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</si>
  <si>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</si>
  <si>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</si>
  <si>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</si>
  <si>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</si>
  <si>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</si>
  <si>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</si>
  <si>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</si>
  <si>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</si>
  <si>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</si>
  <si>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</si>
  <si>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</si>
  <si>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</si>
  <si>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</si>
  <si>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</si>
  <si>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</si>
  <si>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</si>
  <si>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к решению Назаровского  районного Совета депутатов 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</si>
  <si>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</si>
  <si>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</si>
  <si>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</si>
  <si>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</si>
  <si>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</si>
  <si>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</si>
  <si>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</si>
  <si>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</si>
  <si>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</si>
  <si>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</si>
  <si>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</si>
  <si>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</si>
  <si>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бюджетов муниципальных районов от возврата иными организациями остатков субсидий прошлых лет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</si>
  <si>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</si>
  <si>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</si>
  <si>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</si>
  <si>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</si>
  <si>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</si>
  <si>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</si>
  <si>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</si>
  <si>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</si>
  <si>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</si>
  <si>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</si>
  <si>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</si>
  <si>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</si>
  <si>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</si>
  <si>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</si>
  <si>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</si>
  <si>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</si>
  <si>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</si>
  <si>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</si>
  <si>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</si>
  <si>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</si>
  <si>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</si>
  <si>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</si>
  <si>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</si>
  <si>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</si>
  <si>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</si>
  <si>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</si>
  <si>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</si>
  <si>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</si>
  <si>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</si>
  <si>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</si>
  <si>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</si>
  <si>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</si>
  <si>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</si>
  <si>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</si>
  <si>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1.1</t>
  </si>
  <si>
    <t>получение</t>
  </si>
  <si>
    <t>1.2</t>
  </si>
  <si>
    <t>погашение</t>
  </si>
  <si>
    <t>Общий объем заимствований, направляемых на покрытие дефицита районного бюджета</t>
  </si>
  <si>
    <t>2.2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</si>
  <si>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</si>
  <si>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</si>
  <si>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</si>
  <si>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</si>
  <si>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</si>
  <si>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</si>
  <si>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</si>
  <si>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</si>
  <si>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</si>
  <si>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</si>
  <si>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</si>
  <si>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</si>
  <si>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</si>
  <si>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</si>
  <si>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</si>
  <si>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</si>
  <si>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</si>
  <si>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</si>
  <si>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</si>
  <si>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</si>
  <si>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</si>
  <si>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</si>
  <si>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</si>
  <si>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</si>
  <si>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</si>
  <si>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</si>
  <si>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</si>
  <si>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</si>
  <si>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</si>
  <si>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</si>
  <si>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</si>
  <si>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</si>
  <si>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</si>
  <si>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</si>
  <si>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</si>
  <si>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</si>
  <si>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</si>
  <si>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</si>
  <si>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</si>
  <si>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</si>
  <si>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</si>
  <si>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Код     ведомства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</si>
  <si>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</si>
  <si>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</si>
  <si>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</si>
  <si>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</si>
  <si>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</si>
  <si>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</si>
  <si>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</si>
  <si>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</si>
  <si>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</si>
  <si>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</si>
  <si>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</si>
  <si>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</si>
  <si>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</si>
  <si>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</si>
  <si>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</si>
  <si>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</si>
  <si>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</si>
  <si>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</si>
  <si>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</si>
  <si>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</si>
  <si>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</si>
  <si>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</si>
  <si>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</si>
  <si>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</si>
  <si>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</si>
  <si>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</si>
  <si>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</si>
  <si>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</si>
  <si>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</si>
  <si>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</si>
  <si>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</si>
  <si>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</si>
  <si>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</si>
  <si>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</si>
  <si>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</si>
  <si>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</si>
  <si>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</si>
  <si>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</si>
  <si>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</si>
  <si>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</si>
  <si>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</si>
  <si>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</si>
  <si>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</si>
  <si>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</si>
  <si>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</si>
  <si>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</si>
  <si>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</si>
  <si>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</si>
  <si>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</si>
  <si>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</si>
  <si>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</si>
  <si>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</si>
  <si>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</si>
  <si>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</si>
  <si>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</si>
  <si>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</si>
  <si>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</si>
  <si>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</si>
  <si>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</si>
  <si>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</si>
  <si>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</si>
  <si>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</si>
  <si>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</si>
  <si>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</si>
  <si>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</si>
  <si>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</si>
  <si>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</si>
  <si>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</si>
  <si>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</si>
  <si>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</si>
  <si>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</si>
  <si>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</si>
  <si>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</si>
  <si>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</si>
  <si>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</si>
  <si>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 xml:space="preserve"> на организацию и проведение  акарицидных  обработок </t>
  </si>
  <si>
    <t xml:space="preserve">   мест массового отдыха населения</t>
  </si>
  <si>
    <t>на осуществление  части переданных в соответствии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</si>
  <si>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</si>
  <si>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</si>
  <si>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</si>
  <si>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</si>
  <si>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</si>
  <si>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</si>
  <si>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</si>
  <si>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</si>
  <si>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</si>
  <si>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</si>
  <si>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</si>
  <si>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</si>
  <si>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</si>
  <si>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</si>
  <si>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</si>
  <si>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</si>
  <si>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</si>
  <si>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</si>
  <si>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</si>
  <si>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</si>
  <si>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</si>
  <si>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</si>
  <si>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</si>
  <si>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 xml:space="preserve"> на выполнение государственных полномочий по созданию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</si>
  <si>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</si>
  <si>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</si>
  <si>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</si>
  <si>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</si>
  <si>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</si>
  <si>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</si>
  <si>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</si>
  <si>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</si>
  <si>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</si>
  <si>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</si>
  <si>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</si>
  <si>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</si>
  <si>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</si>
  <si>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</si>
  <si>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</si>
  <si>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</si>
  <si>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01  06  05  02  05  0000  540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</si>
  <si>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</si>
  <si>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 xml:space="preserve"> 01  06  05  02  05  0000  640</t>
  </si>
  <si>
    <t>Получение кредитов от других бюджетов  бюджетной системы Российской Федерации бюджетами муниципальных районов в валюте Российской Федерации</t>
  </si>
  <si>
    <t>Тыс. руб.</t>
  </si>
  <si>
    <t>и закрепленные за ними источники внутреннего  финансирования</t>
  </si>
  <si>
    <t>дефицита районного бюджета</t>
  </si>
  <si>
    <t xml:space="preserve">Распределение 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</si>
  <si>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</si>
  <si>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</si>
  <si>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</si>
  <si>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</si>
  <si>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</si>
  <si>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</si>
  <si>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</si>
  <si>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</si>
  <si>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</si>
  <si>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</si>
  <si>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</si>
  <si>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</si>
  <si>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</si>
  <si>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</si>
  <si>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</si>
  <si>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</si>
  <si>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</si>
  <si>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</si>
  <si>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</si>
  <si>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</si>
  <si>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</si>
  <si>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</si>
  <si>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</si>
  <si>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</si>
  <si>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</si>
  <si>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</si>
  <si>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</si>
  <si>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</si>
  <si>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</si>
  <si>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</si>
  <si>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</si>
  <si>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</si>
  <si>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</si>
  <si>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</si>
  <si>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</si>
  <si>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</si>
  <si>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</si>
  <si>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</si>
  <si>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</si>
  <si>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</si>
  <si>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</si>
  <si>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</si>
  <si>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</si>
  <si>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</si>
  <si>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</si>
  <si>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</si>
  <si>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</si>
  <si>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</si>
  <si>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</si>
  <si>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</si>
  <si>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</si>
  <si>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</si>
  <si>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</si>
  <si>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</si>
  <si>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</si>
  <si>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</si>
  <si>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1005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</si>
  <si>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</si>
  <si>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</si>
  <si>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</si>
  <si>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</si>
  <si>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</si>
  <si>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</si>
  <si>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</si>
  <si>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</si>
  <si>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</si>
  <si>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</si>
  <si>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</si>
  <si>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</si>
  <si>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</si>
  <si>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</si>
  <si>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</si>
  <si>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</si>
  <si>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</si>
  <si>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</si>
  <si>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</si>
  <si>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</si>
  <si>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</si>
  <si>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</si>
  <si>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</si>
  <si>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</si>
  <si>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</si>
  <si>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</si>
  <si>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</si>
  <si>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</si>
  <si>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</si>
  <si>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</si>
  <si>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</si>
  <si>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</si>
  <si>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</si>
  <si>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</si>
  <si>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</si>
  <si>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</si>
  <si>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</si>
  <si>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</si>
  <si>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</si>
  <si>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</si>
  <si>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</si>
  <si>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</si>
  <si>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</si>
  <si>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</si>
  <si>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</si>
  <si>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</si>
  <si>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</si>
  <si>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</si>
  <si>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</si>
  <si>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</si>
  <si>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</si>
  <si>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</si>
  <si>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</si>
  <si>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</si>
  <si>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</si>
  <si>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</si>
  <si>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</si>
  <si>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</si>
  <si>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</si>
  <si>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</si>
  <si>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</si>
  <si>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</si>
  <si>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</si>
  <si>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</si>
  <si>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</si>
  <si>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</si>
  <si>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</si>
  <si>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</si>
  <si>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</si>
  <si>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</si>
  <si>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</si>
  <si>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</si>
  <si>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</si>
  <si>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</si>
  <si>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</si>
  <si>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</si>
  <si>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</si>
  <si>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</si>
  <si>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</si>
  <si>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</si>
  <si>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</si>
  <si>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</si>
  <si>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</si>
  <si>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</si>
  <si>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</si>
  <si>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</si>
  <si>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</si>
  <si>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</si>
  <si>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</si>
  <si>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</si>
  <si>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</si>
  <si>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</si>
  <si>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</si>
  <si>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</si>
  <si>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</si>
  <si>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</si>
  <si>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</si>
  <si>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</si>
  <si>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</si>
  <si>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</si>
  <si>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</si>
  <si>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</si>
  <si>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</si>
  <si>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</si>
  <si>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</si>
  <si>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</si>
  <si>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</si>
  <si>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</si>
  <si>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</si>
  <si>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</si>
  <si>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</si>
  <si>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</si>
  <si>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</si>
  <si>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</si>
  <si>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</si>
  <si>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</si>
  <si>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</si>
  <si>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</si>
  <si>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</si>
  <si>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</si>
  <si>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</si>
  <si>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</si>
  <si>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</si>
  <si>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</si>
  <si>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</si>
  <si>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</si>
  <si>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</si>
  <si>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</si>
  <si>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</si>
  <si>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</si>
  <si>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</si>
  <si>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</si>
  <si>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</si>
  <si>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</si>
  <si>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</si>
  <si>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</si>
  <si>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</si>
  <si>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</si>
  <si>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</si>
  <si>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</si>
  <si>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</si>
  <si>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</si>
  <si>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</si>
  <si>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</si>
  <si>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</si>
  <si>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</si>
  <si>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</si>
  <si>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</si>
  <si>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</si>
  <si>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</si>
  <si>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</si>
  <si>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</si>
  <si>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</si>
  <si>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</si>
  <si>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</si>
  <si>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</si>
  <si>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</si>
  <si>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</si>
  <si>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</si>
  <si>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</si>
  <si>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</si>
  <si>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</si>
  <si>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</si>
  <si>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</si>
  <si>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</si>
  <si>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</si>
  <si>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</si>
  <si>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</si>
  <si>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</si>
  <si>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</si>
  <si>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</si>
  <si>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</si>
  <si>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</si>
  <si>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</si>
  <si>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</si>
  <si>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</si>
  <si>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</si>
  <si>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</si>
  <si>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</si>
  <si>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</si>
  <si>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</si>
  <si>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</si>
  <si>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</si>
  <si>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</si>
  <si>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</si>
  <si>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</si>
  <si>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</si>
  <si>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</si>
  <si>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</si>
  <si>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</si>
  <si>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</si>
  <si>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</si>
  <si>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</si>
  <si>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</si>
  <si>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</si>
  <si>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</si>
  <si>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</si>
  <si>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</si>
  <si>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</si>
  <si>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</si>
  <si>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</si>
  <si>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</si>
  <si>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</si>
  <si>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</si>
  <si>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</si>
  <si>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</si>
  <si>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</si>
  <si>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</si>
  <si>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</si>
  <si>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</si>
  <si>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</si>
  <si>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</si>
  <si>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</si>
  <si>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</si>
  <si>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</si>
  <si>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</si>
  <si>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</si>
  <si>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</si>
  <si>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</si>
  <si>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</si>
  <si>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</si>
  <si>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</si>
  <si>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</si>
  <si>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</si>
  <si>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</si>
  <si>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</si>
  <si>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</si>
  <si>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</si>
  <si>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</si>
  <si>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</si>
  <si>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</si>
  <si>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</si>
  <si>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</si>
  <si>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</si>
  <si>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</si>
  <si>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</si>
  <si>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</si>
  <si>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</si>
  <si>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</si>
  <si>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</si>
  <si>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</si>
  <si>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</si>
  <si>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</si>
  <si>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</si>
  <si>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</si>
  <si>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</si>
  <si>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</si>
  <si>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</si>
  <si>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</si>
  <si>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</si>
  <si>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</si>
  <si>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</si>
  <si>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</si>
  <si>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</si>
  <si>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</si>
  <si>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</si>
  <si>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</si>
  <si>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</si>
  <si>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</si>
  <si>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</si>
  <si>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</si>
  <si>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</si>
  <si>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</si>
  <si>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</si>
  <si>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</si>
  <si>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</si>
  <si>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</si>
  <si>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</si>
  <si>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</si>
  <si>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</si>
  <si>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</si>
  <si>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</si>
  <si>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</si>
  <si>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</si>
  <si>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</si>
  <si>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</si>
  <si>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</si>
  <si>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</si>
  <si>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</si>
  <si>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</si>
  <si>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</si>
  <si>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</si>
  <si>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</si>
  <si>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</si>
  <si>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</si>
  <si>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</si>
  <si>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</si>
  <si>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</si>
  <si>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</si>
  <si>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</si>
  <si>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</si>
  <si>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</si>
  <si>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</si>
  <si>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</si>
  <si>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</si>
  <si>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</si>
  <si>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</si>
  <si>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</si>
  <si>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</si>
  <si>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</si>
  <si>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</si>
  <si>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</si>
  <si>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</si>
  <si>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</si>
  <si>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</si>
  <si>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</si>
  <si>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</si>
  <si>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</si>
  <si>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</si>
  <si>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</si>
  <si>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</si>
  <si>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</si>
  <si>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</si>
  <si>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</si>
  <si>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</si>
  <si>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</si>
  <si>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</si>
  <si>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</si>
  <si>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</si>
  <si>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</si>
  <si>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</si>
  <si>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</si>
  <si>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</si>
  <si>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</si>
  <si>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</si>
  <si>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</si>
  <si>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</si>
  <si>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</si>
  <si>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</si>
  <si>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</si>
  <si>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</si>
  <si>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</si>
  <si>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</si>
  <si>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</si>
  <si>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</si>
  <si>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</si>
  <si>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</si>
  <si>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</si>
  <si>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</si>
  <si>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</si>
  <si>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</si>
  <si>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</si>
  <si>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</si>
  <si>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</si>
  <si>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</si>
  <si>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</si>
  <si>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</si>
  <si>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</si>
  <si>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</si>
  <si>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</si>
  <si>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</si>
  <si>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</si>
  <si>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</si>
  <si>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</si>
  <si>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</si>
  <si>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</si>
  <si>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</si>
  <si>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</si>
  <si>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</si>
  <si>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</si>
  <si>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</si>
  <si>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</si>
  <si>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</si>
  <si>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</si>
  <si>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</si>
  <si>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</si>
  <si>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</si>
  <si>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</si>
  <si>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</si>
  <si>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</si>
  <si>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</si>
  <si>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</si>
  <si>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</si>
  <si>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</si>
  <si>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</si>
  <si>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</si>
  <si>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</si>
  <si>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</si>
  <si>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</si>
  <si>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</si>
  <si>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</si>
  <si>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</si>
  <si>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</si>
  <si>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</si>
  <si>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</si>
  <si>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</si>
  <si>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</si>
  <si>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</si>
  <si>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</si>
  <si>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</si>
  <si>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</si>
  <si>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</si>
  <si>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</si>
  <si>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</si>
  <si>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</si>
  <si>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</si>
  <si>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</si>
  <si>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</si>
  <si>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</si>
  <si>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</si>
  <si>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</si>
  <si>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</si>
  <si>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</si>
  <si>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</si>
  <si>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</si>
  <si>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</si>
  <si>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</si>
  <si>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</si>
  <si>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</si>
  <si>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</si>
  <si>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</si>
  <si>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</si>
  <si>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</si>
  <si>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</si>
  <si>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</si>
  <si>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</si>
  <si>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</si>
  <si>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</si>
  <si>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</si>
  <si>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</si>
  <si>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</si>
  <si>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</si>
  <si>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</si>
  <si>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</si>
  <si>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</si>
  <si>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</si>
  <si>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</si>
  <si>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</si>
  <si>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</si>
  <si>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</si>
  <si>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</si>
  <si>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</si>
  <si>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</si>
  <si>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</si>
  <si>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</si>
  <si>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</si>
  <si>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</si>
  <si>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</si>
  <si>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</si>
  <si>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</si>
  <si>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</si>
  <si>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</si>
  <si>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</si>
  <si>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</si>
  <si>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</si>
  <si>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</si>
  <si>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</si>
  <si>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</si>
  <si>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</si>
  <si>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</si>
  <si>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</si>
  <si>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</si>
  <si>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</si>
  <si>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</si>
  <si>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</si>
  <si>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</si>
  <si>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</si>
  <si>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</si>
  <si>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</si>
  <si>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</si>
  <si>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</si>
  <si>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</si>
  <si>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</si>
  <si>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</si>
  <si>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</si>
  <si>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</si>
  <si>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</si>
  <si>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</si>
  <si>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</si>
  <si>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</si>
  <si>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</si>
  <si>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</si>
  <si>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</si>
  <si>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</si>
  <si>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</si>
  <si>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</si>
  <si>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</si>
  <si>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</si>
  <si>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</si>
  <si>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</si>
  <si>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</si>
  <si>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</si>
  <si>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</si>
  <si>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</si>
  <si>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</si>
  <si>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</si>
  <si>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</si>
  <si>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</si>
  <si>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</si>
  <si>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</si>
  <si>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</si>
  <si>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</si>
  <si>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</si>
  <si>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</si>
  <si>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</si>
  <si>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</si>
  <si>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</si>
  <si>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</si>
  <si>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</si>
  <si>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</si>
  <si>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</si>
  <si>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</si>
  <si>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</si>
  <si>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</si>
  <si>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</si>
  <si>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</si>
  <si>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</si>
  <si>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</si>
  <si>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</si>
  <si>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</si>
  <si>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</si>
  <si>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</si>
  <si>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</si>
  <si>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</si>
  <si>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</si>
  <si>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</si>
  <si>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</si>
  <si>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</si>
  <si>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</si>
  <si>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</si>
  <si>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</si>
  <si>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</si>
  <si>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</si>
  <si>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</si>
  <si>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</si>
  <si>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</si>
  <si>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</si>
  <si>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</si>
  <si>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</si>
  <si>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</si>
  <si>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</si>
  <si>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</si>
  <si>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</si>
  <si>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</si>
  <si>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</si>
  <si>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</si>
  <si>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</si>
  <si>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</si>
  <si>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</si>
  <si>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</si>
  <si>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</si>
  <si>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</si>
  <si>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</si>
  <si>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</si>
  <si>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</si>
  <si>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</si>
  <si>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</si>
  <si>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</si>
  <si>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</si>
  <si>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</si>
  <si>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</si>
  <si>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</si>
  <si>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</si>
  <si>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</si>
  <si>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</si>
  <si>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</si>
  <si>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</si>
  <si>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</si>
  <si>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</si>
  <si>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</si>
  <si>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</si>
  <si>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</si>
  <si>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</si>
  <si>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</si>
  <si>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</si>
  <si>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</si>
  <si>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</si>
  <si>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</si>
  <si>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</si>
  <si>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</si>
  <si>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</si>
  <si>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</si>
  <si>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</si>
  <si>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</si>
  <si>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</si>
  <si>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</si>
  <si>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</si>
  <si>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</si>
  <si>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</si>
  <si>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</si>
  <si>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</si>
  <si>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</si>
  <si>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</si>
  <si>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</si>
  <si>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</si>
  <si>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</si>
  <si>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</si>
  <si>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</si>
  <si>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</si>
  <si>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</si>
  <si>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</si>
  <si>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</si>
  <si>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</si>
  <si>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</si>
  <si>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</si>
  <si>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</si>
  <si>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</si>
  <si>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</si>
  <si>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</si>
  <si>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</si>
  <si>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</si>
  <si>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</si>
  <si>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</si>
  <si>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</si>
  <si>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</si>
  <si>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</si>
  <si>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</si>
  <si>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</si>
  <si>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</si>
  <si>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</si>
  <si>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</si>
  <si>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</si>
  <si>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</si>
  <si>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</si>
  <si>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</si>
  <si>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</si>
  <si>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</si>
  <si>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</si>
  <si>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</si>
  <si>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</si>
  <si>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</si>
  <si>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</si>
  <si>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</si>
  <si>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</si>
  <si>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</si>
  <si>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</si>
  <si>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</si>
  <si>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</si>
  <si>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</si>
  <si>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</si>
  <si>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</si>
  <si>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</si>
  <si>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</si>
  <si>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</si>
  <si>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</si>
  <si>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</si>
  <si>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</si>
  <si>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</si>
  <si>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</si>
  <si>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</si>
  <si>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</si>
  <si>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</si>
  <si>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</si>
  <si>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</si>
  <si>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</si>
  <si>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</si>
  <si>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</si>
  <si>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</si>
  <si>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</si>
  <si>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</si>
  <si>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</si>
  <si>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</si>
  <si>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</si>
  <si>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2021 год</t>
  </si>
  <si>
    <t>2.1</t>
  </si>
  <si>
    <t xml:space="preserve">муниципального образования Назаровский район по вопросам </t>
  </si>
  <si>
    <t xml:space="preserve">код главного администратора </t>
  </si>
  <si>
    <t>Наименование кода классификации доходов бюджета</t>
  </si>
  <si>
    <t>Доходы 
районного
бюджета 
2021 года</t>
  </si>
  <si>
    <t>код группы подвида</t>
  </si>
  <si>
    <t>код аналитической группы подвида</t>
  </si>
  <si>
    <t>07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</si>
  <si>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</si>
  <si>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</si>
  <si>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</si>
  <si>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6000</t>
  </si>
  <si>
    <t>041</t>
  </si>
  <si>
    <t>Плата за размещение отходов производства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</si>
  <si>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</si>
  <si>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</si>
  <si>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</si>
  <si>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</si>
  <si>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</si>
  <si>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2 07 05010 05 0000 150</t>
  </si>
  <si>
    <t>2 07 05020 05 0000 150</t>
  </si>
  <si>
    <t>2 07 05030 05 0000 150</t>
  </si>
  <si>
    <t>2 18 05010 05 0000 150</t>
  </si>
  <si>
    <t>2 19 60010 05 0000 150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</si>
  <si>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</si>
  <si>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</si>
  <si>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2 02 15002 05 0000 150</t>
  </si>
  <si>
    <t>2 02 25016 05 0000 150</t>
  </si>
  <si>
    <t>2 02 25027 05 0000 150</t>
  </si>
  <si>
    <t xml:space="preserve"> 2 02 25097 05 0000 150</t>
  </si>
  <si>
    <t xml:space="preserve"> 2 02 25159 05 0000 150</t>
  </si>
  <si>
    <t xml:space="preserve">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</si>
  <si>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</si>
  <si>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</si>
  <si>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</si>
  <si>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2 02 25519 05 0000 150</t>
  </si>
  <si>
    <t xml:space="preserve"> 2 02 25520 05 0000 150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</si>
  <si>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</si>
  <si>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</si>
  <si>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</si>
  <si>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2 02 29999 05 2654 150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</si>
  <si>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</si>
  <si>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</si>
  <si>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</si>
  <si>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</si>
  <si>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</si>
  <si>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2 02 29999 05 7420 150</t>
  </si>
  <si>
    <t>2 02 29999 05 7436 150</t>
  </si>
  <si>
    <t>2 02 29999 05 7437 150</t>
  </si>
  <si>
    <t>2 02 29999 05 7449 150</t>
  </si>
  <si>
    <t>2 02 29999 05 7453 150</t>
  </si>
  <si>
    <t>2 02 29999 05 7454 150</t>
  </si>
  <si>
    <t>2 02 29999 05 7456 150</t>
  </si>
  <si>
    <t>2 02 29999 05 7457 150</t>
  </si>
  <si>
    <t>2 02 29999 05 7461 150</t>
  </si>
  <si>
    <t>2 02 29999 05 7463 150</t>
  </si>
  <si>
    <t>2 02 29999 05 7465 150</t>
  </si>
  <si>
    <t>2 02 29999 05 7466 150</t>
  </si>
  <si>
    <t xml:space="preserve"> 2 02 29999 05 7481 150</t>
  </si>
  <si>
    <t xml:space="preserve"> 2 02 29999 05 7492 150</t>
  </si>
  <si>
    <t xml:space="preserve"> 2 02 29999 05 7494 150</t>
  </si>
  <si>
    <t xml:space="preserve"> 2 02 29999 05 7495 150</t>
  </si>
  <si>
    <t xml:space="preserve"> 2 02 29999 05 7508 150</t>
  </si>
  <si>
    <t xml:space="preserve"> 2 02 29999 05 7509 150</t>
  </si>
  <si>
    <t xml:space="preserve"> 2 02 29999 05 7510 150</t>
  </si>
  <si>
    <t xml:space="preserve"> 2 02 29999 05 7511 150</t>
  </si>
  <si>
    <t xml:space="preserve"> 2 02 29999 05 7555 150</t>
  </si>
  <si>
    <t xml:space="preserve"> 2 02 29999 05 7562 150</t>
  </si>
  <si>
    <t xml:space="preserve"> 2 02 29999 05 7563 150</t>
  </si>
  <si>
    <t xml:space="preserve"> 2 02 29999 05 7571 150</t>
  </si>
  <si>
    <t xml:space="preserve"> 2 02 29999 05 7572 150</t>
  </si>
  <si>
    <t xml:space="preserve"> 2 02 29999 05 7579 150</t>
  </si>
  <si>
    <t xml:space="preserve"> 2 02 29999 05 7607 150</t>
  </si>
  <si>
    <t xml:space="preserve"> 2 02 29999 05 7640 150</t>
  </si>
  <si>
    <t xml:space="preserve"> 2 02 29999 05 7641 150</t>
  </si>
  <si>
    <t xml:space="preserve"> 2 02 29999 05 7643 150</t>
  </si>
  <si>
    <t xml:space="preserve"> 2 02 29999 05 7645 150</t>
  </si>
  <si>
    <t xml:space="preserve">2 02 29999 05 7749 150    </t>
  </si>
  <si>
    <t xml:space="preserve">2 02 29999 05 7840 150    </t>
  </si>
  <si>
    <t>2 02 30024 05 0532 150</t>
  </si>
  <si>
    <t>2 02 30024 05 0619 150</t>
  </si>
  <si>
    <t>2 02 30024 05 0640 150</t>
  </si>
  <si>
    <t>2 02 30024 05 2438 150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</si>
  <si>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</si>
  <si>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</si>
  <si>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</si>
  <si>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</si>
  <si>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</si>
  <si>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</si>
  <si>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</si>
  <si>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</si>
  <si>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</si>
  <si>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</si>
  <si>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</si>
  <si>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</si>
  <si>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</si>
  <si>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</si>
  <si>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2 02 30024 05 7647 150</t>
  </si>
  <si>
    <t>2 02 30024 05 7649 150</t>
  </si>
  <si>
    <t>2 02 30029 05 0000 150</t>
  </si>
  <si>
    <t>2 02 35082 05 0000 150</t>
  </si>
  <si>
    <t xml:space="preserve">     2 02 35120 05 0000 150</t>
  </si>
  <si>
    <t xml:space="preserve">     2 02 35118 05 0000 150</t>
  </si>
  <si>
    <t>2 02 40014 05 1005 150</t>
  </si>
  <si>
    <t>2 02 40014 05 8821 150</t>
  </si>
  <si>
    <t>2 02 40014 05 8822 150</t>
  </si>
  <si>
    <t xml:space="preserve"> 2 02 49999 05 5519 150</t>
  </si>
  <si>
    <t xml:space="preserve"> 2 02 49999 05 7411 150</t>
  </si>
  <si>
    <t xml:space="preserve"> 2 02 49999 05 7550 150</t>
  </si>
  <si>
    <t xml:space="preserve"> 2 02 49999 05 7740 150</t>
  </si>
  <si>
    <t xml:space="preserve"> 2 02 49999 05 7744 150</t>
  </si>
  <si>
    <t xml:space="preserve"> 2 02 49999 05 7745 150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</si>
  <si>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</si>
  <si>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</si>
  <si>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</si>
  <si>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</si>
  <si>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</si>
  <si>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</si>
  <si>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</si>
  <si>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</si>
  <si>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2 08 05000 05 0000 150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</si>
  <si>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</si>
  <si>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2 18 05030 05 0000 150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</si>
  <si>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</si>
  <si>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</si>
  <si>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</si>
  <si>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</si>
  <si>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</si>
  <si>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</si>
  <si>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</si>
  <si>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</si>
  <si>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</si>
  <si>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</si>
  <si>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</si>
  <si>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</si>
  <si>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</si>
  <si>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</si>
  <si>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</si>
  <si>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</si>
  <si>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</si>
  <si>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</si>
  <si>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</si>
  <si>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 xml:space="preserve">                                           Приложение  № 12</t>
  </si>
  <si>
    <t>за счет средств краевого бюджета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</si>
  <si>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</si>
  <si>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</si>
  <si>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</si>
  <si>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субсидии</t>
  </si>
  <si>
    <t>2 18 60010 05 0000 150</t>
  </si>
  <si>
    <t xml:space="preserve">                                                                                                                                                                           Приложение 1</t>
  </si>
  <si>
    <t>на 2020 год и плановый период 2021-2022 годов</t>
  </si>
  <si>
    <t>2022 год</t>
  </si>
  <si>
    <t xml:space="preserve">                                                                                                                    Приложение 3</t>
  </si>
  <si>
    <t xml:space="preserve">                      Приложение 10</t>
  </si>
  <si>
    <t xml:space="preserve"> на 2020 год и плановый период 2021-2022 годов</t>
  </si>
  <si>
    <t xml:space="preserve">                      Приложение 11</t>
  </si>
  <si>
    <t>на 2020 год и на плановый период 2021 года</t>
  </si>
  <si>
    <t>Приложение 13</t>
  </si>
  <si>
    <t xml:space="preserve">                                           Приложение 14</t>
  </si>
  <si>
    <t xml:space="preserve">                     Приложение 15</t>
  </si>
  <si>
    <t xml:space="preserve">организации школьных перевозок на 2020 год </t>
  </si>
  <si>
    <t>Тыс. рублей</t>
  </si>
  <si>
    <t>Сумма на год</t>
  </si>
  <si>
    <t xml:space="preserve">                      Приложение 16</t>
  </si>
  <si>
    <t>2. Общий объем бюджетных ассигнований,, предусмотренных на исполнение муниципальных гарантий Назаровского района по возможным гарантийным случаям, в 2020 -2022 годах</t>
  </si>
  <si>
    <t xml:space="preserve"> 1. Перечень подлежащих предоставлению муниципльных гарантий Назаровского района в 2020-2022 годах                                                                                                       </t>
  </si>
  <si>
    <t xml:space="preserve">                      Приложение 17</t>
  </si>
  <si>
    <t xml:space="preserve">          на обеспечение первичных мер пожарной безопасности</t>
  </si>
  <si>
    <t>на 2020 год</t>
  </si>
  <si>
    <t>на 2021 год</t>
  </si>
  <si>
    <t>на 2022 год</t>
  </si>
  <si>
    <t xml:space="preserve">                      Приложение 18</t>
  </si>
  <si>
    <t>дорожного фонда Красноярского края</t>
  </si>
  <si>
    <t xml:space="preserve">общего пользования местного значения за счет средств </t>
  </si>
  <si>
    <t>на капитальный ремонт и ремонт автомобильных дорог</t>
  </si>
  <si>
    <t>на частичное финансирование  (возмещение) расходов</t>
  </si>
  <si>
    <t>уровень заработной платы работников бюджетной сферы</t>
  </si>
  <si>
    <t>не ниже размера минимальной заработной платы (минимального</t>
  </si>
  <si>
    <t xml:space="preserve">размера оплаты труда)  на 2020 год </t>
  </si>
  <si>
    <t>на региональные выплаты и выплаты, обеспечивающие</t>
  </si>
  <si>
    <t xml:space="preserve">                      Приложение 19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</si>
  <si>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</si>
  <si>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</si>
  <si>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</si>
  <si>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Приложение 4</t>
  </si>
  <si>
    <t>Доходы 
районного
бюджета 
2022 года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</si>
  <si>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</si>
  <si>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</si>
  <si>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</si>
  <si>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</si>
  <si>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</si>
  <si>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</si>
  <si>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</si>
  <si>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</si>
  <si>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</si>
  <si>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</si>
  <si>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</si>
  <si>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</si>
  <si>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</si>
  <si>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</si>
  <si>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</si>
  <si>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</si>
  <si>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</si>
  <si>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</si>
  <si>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</si>
  <si>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</si>
  <si>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</si>
  <si>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</si>
  <si>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</si>
  <si>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</si>
  <si>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</si>
  <si>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</si>
  <si>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</si>
  <si>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</si>
  <si>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</si>
  <si>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</si>
  <si>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</si>
  <si>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</si>
  <si>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</si>
  <si>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</si>
  <si>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</si>
  <si>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</si>
  <si>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</si>
  <si>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</si>
  <si>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</si>
  <si>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</si>
  <si>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</si>
  <si>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</si>
  <si>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</si>
  <si>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</si>
  <si>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</si>
  <si>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</si>
  <si>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</si>
  <si>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</si>
  <si>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</si>
  <si>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</si>
  <si>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</si>
  <si>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муниципальных районов на выравнивание бюджетной обеспеченности</t>
  </si>
  <si>
    <t>Прочие дотации</t>
  </si>
  <si>
    <t xml:space="preserve">Прочие дотации бюджетам муниципальных районов </t>
  </si>
  <si>
    <t>Субсидия бюджетам на поддержку отрасли культуры</t>
  </si>
  <si>
    <t>1049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</si>
  <si>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</si>
  <si>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</si>
  <si>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</si>
  <si>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</si>
  <si>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</si>
  <si>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</si>
  <si>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</si>
  <si>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</si>
  <si>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</si>
  <si>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</si>
  <si>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</si>
  <si>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</si>
  <si>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</si>
  <si>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</si>
  <si>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</si>
  <si>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</si>
  <si>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</si>
  <si>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</si>
  <si>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</si>
  <si>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</si>
  <si>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</si>
  <si>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</si>
  <si>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</si>
  <si>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</si>
  <si>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</si>
  <si>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</si>
  <si>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</si>
  <si>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</si>
  <si>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</si>
  <si>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</si>
  <si>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</si>
  <si>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Сумма на 2022 год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</si>
  <si>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</si>
  <si>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</si>
  <si>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</si>
  <si>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</si>
  <si>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</si>
  <si>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</si>
  <si>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</si>
  <si>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</si>
  <si>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Ведомственная структура расходов районного бюджета на 2020 год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</si>
  <si>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</si>
  <si>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</si>
  <si>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</si>
  <si>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</si>
  <si>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</si>
  <si>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</si>
  <si>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</si>
  <si>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</si>
  <si>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</si>
  <si>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</si>
  <si>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</si>
  <si>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</si>
  <si>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</si>
  <si>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880</t>
  </si>
  <si>
    <t>Резервный фонд администрации Назаровского района в рамках непрограммных расходов органов местного самоуправления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</si>
  <si>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</si>
  <si>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9410088130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</si>
  <si>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</si>
  <si>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</si>
  <si>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</si>
  <si>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</si>
  <si>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</si>
  <si>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</si>
  <si>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</si>
  <si>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</si>
  <si>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</si>
  <si>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</si>
  <si>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</si>
  <si>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</si>
  <si>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</si>
  <si>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</si>
  <si>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</si>
  <si>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</si>
  <si>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</si>
  <si>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</si>
  <si>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</si>
  <si>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</si>
  <si>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</si>
  <si>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</si>
  <si>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</si>
  <si>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</si>
  <si>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</si>
  <si>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</si>
  <si>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</si>
  <si>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</si>
  <si>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</si>
  <si>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</si>
  <si>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</si>
  <si>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</si>
  <si>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</si>
  <si>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</si>
  <si>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</si>
  <si>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</si>
  <si>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</si>
  <si>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</si>
  <si>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</si>
  <si>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</si>
  <si>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</si>
  <si>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</si>
  <si>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9420010490</t>
  </si>
  <si>
    <t xml:space="preserve">                                                    на плановый период 2021-2022 годов</t>
  </si>
  <si>
    <t xml:space="preserve">                                     Приложение 9</t>
  </si>
  <si>
    <t>на плановый период 2021-2022 годов</t>
  </si>
  <si>
    <t>Приложение 2</t>
  </si>
  <si>
    <t>Перечень главных администраторов доходов районного бюджета</t>
  </si>
  <si>
    <t>1 16 10031 05 0000 140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</si>
  <si>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</si>
  <si>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</si>
  <si>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</si>
  <si>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</si>
  <si>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</si>
  <si>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</si>
  <si>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</si>
  <si>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</si>
  <si>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</si>
  <si>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Невыясненные поступления, зачисляемые в бюджеты муниципальных районов</t>
  </si>
  <si>
    <t xml:space="preserve"> 2 02 15001 05 0000 150</t>
  </si>
  <si>
    <t xml:space="preserve"> 2 02 19999 05 0000 150</t>
  </si>
  <si>
    <t>Прочие дотации бюджетам муниципальных районов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</si>
  <si>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</si>
  <si>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</si>
  <si>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</si>
  <si>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2 02 29999 05 1031 150</t>
  </si>
  <si>
    <t>Прочие субсидии бюджетам муниципальных районов (на частичное финансирование расходов на персональные выплаты, устанавливаемые в целях повышения оплаты труда молодым специалистам)</t>
  </si>
  <si>
    <t>2 02 29999 05 1049 150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</si>
  <si>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  (минимального размера оплаты труда)</t>
  </si>
  <si>
    <t>2 02 29999 05 2650 150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</si>
  <si>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</si>
  <si>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</si>
  <si>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</si>
  <si>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</si>
  <si>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 xml:space="preserve">Прочие субсидии бюджетам муниципальных районов (на поддержку спортивных клубов по месту жительства) 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</si>
  <si>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</si>
  <si>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</si>
  <si>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</si>
  <si>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</si>
  <si>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 xml:space="preserve">Прочие субсидии бюджетам муниципальных районов (на предоставление социальных выплат гражданам, проживающим и работающим в сельской местности и являющимся участниками муниципальных программ (подпрограмм муниципальных программ),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(подпрограмм муниципальных программ), на строительство или приобретение жилья в сельской местности) 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</si>
  <si>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</si>
  <si>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субсидии бюджетам муниципальных районов (на реализацию муниципальных программ молодежной политики) </t>
  </si>
  <si>
    <t xml:space="preserve">Прочие субсидии бюджетам муниципальных районов (на строительство муниципальных объектов коммунальной и транспортной инфраструктуры) </t>
  </si>
  <si>
    <t xml:space="preserve">Прочие субсидии бюджетам муниципальных районов (на организацию (строительство) мест (площадок) накопления отходов потребления и приобретение контейнерного оборудования) </t>
  </si>
  <si>
    <t xml:space="preserve">Прочие субсидии бюджетам муниципальных районов (на организационную и материально-техническую модернизацию муниципальных молодежных центров) 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</si>
  <si>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</si>
  <si>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Прочие субсидии бюджетам муниципальных районов (на реализацию социокультурных проектов муниципальными учреждениями культуры и образовательными организациями в области культуры)</t>
  </si>
  <si>
    <t xml:space="preserve"> 2 02 29999 05 7488 150</t>
  </si>
  <si>
    <t xml:space="preserve">Прочие субсидии бюджетам муниципальных районов (на комплектование книжных фондов библиотек муниципальных образований Красноярского края) </t>
  </si>
  <si>
    <t xml:space="preserve"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 </t>
  </si>
  <si>
    <t xml:space="preserve">Прочие субсидии бюджетам муниципальных районов (на строительство (реконструкцию) объектов размещения отходов) </t>
  </si>
  <si>
    <t xml:space="preserve">Прочие субсидии бюджетам муниципальных районов (на приобретение и монтаж установок по очистке и обеззараживанию воды на системах водоснабжения) </t>
  </si>
  <si>
    <t xml:space="preserve"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 </t>
  </si>
  <si>
    <t xml:space="preserve"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</si>
  <si>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Прочие субсидии бюджетам муниципальных районов (на мероприятия по развитию добровольной пожарной охраны)</t>
  </si>
  <si>
    <t xml:space="preserve">Прочие субсидии бюджетам муниципальных районов (на выравнивание обеспеченности муниципальных образований Красноярского края по реализации ими отдельных расходных обязательств)  </t>
  </si>
  <si>
    <t xml:space="preserve">Прочие субсидии бюджетам муниципальных районов (на организацию и проведение акарицидных обработок мест массового отдыха населения) </t>
  </si>
  <si>
    <t>Прочие субсидии бюджетам муниципальных районов (на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</si>
  <si>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</si>
  <si>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</si>
  <si>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 xml:space="preserve">Прочие субсидии бюджетам муниципальных районов (на реализацию муниципальных программ поддержки социально ориентированных некоммерческих организаций на конкурсной основе) 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</si>
  <si>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</si>
  <si>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 xml:space="preserve">Прочие субсидии бюджетам муниципальных районов (на финансирование создания и обеспечение деятельности муниципальных ресурсных центров поддержки общественных инициатив) </t>
  </si>
  <si>
    <t xml:space="preserve">Прочие субсидии бюджетам муниципальных районов (на осуществление дорожной деятельности с привлечением внебюджетных источников за счет средств дорожного фонда Красноярского края) 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</si>
  <si>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</si>
  <si>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 xml:space="preserve">2 02 29999 05 7741 150    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</si>
  <si>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</si>
  <si>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</si>
  <si>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</si>
  <si>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2 02 30024 05 0289 150</t>
  </si>
  <si>
    <t>Субвенции бюджетам муниципальных районовна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</si>
  <si>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2 02 30024 05 0529 150</t>
  </si>
  <si>
    <t xml:space="preserve">Субвенции бюджетам муниципальных районовна выполнение передаваемых полномочий субъектов Российской Федерации (на ежемесячную социальную выплату (компенсация) родителям (законным представителям) на оплату части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и находящихся на территории муниципального района) </t>
  </si>
  <si>
    <t xml:space="preserve">Субвенции бюджетам муниципальных районовна выполнение передаваемых полномочий субъектов Российской Федерации (на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организаций) </t>
  </si>
  <si>
    <t xml:space="preserve">Субвенции бюджетам муниципальных районовна выполнение передаваемых полномочий субъектов Российской Федерации (на оказание социальной поддержки педагогическим работникам) </t>
  </si>
  <si>
    <t>Субвенции бюджетам муниципальных районовна выполнение передаваемых полномочий субъектов Российской Федерации (на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обратно)</t>
  </si>
  <si>
    <t>Субвенции бюджетам муниципальных районовна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</si>
  <si>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</si>
  <si>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</si>
  <si>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</si>
  <si>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</si>
  <si>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</si>
  <si>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 xml:space="preserve">Субвенции бюджетам муниципальных районовна выполнение передаваемых полномочий субъектов Российской Федерации (по организации проведения мероприятий по отлову и содержанию безнадзорных животных) </t>
  </si>
  <si>
    <t>Субвенции бюджетам муниципальных районовна выполнение передаваемых полномочий субъектов Российской Федерации(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</si>
  <si>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</si>
  <si>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</si>
  <si>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</si>
  <si>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районовна выполнение передаваемых полномочий субъектов Российской Федерации(по обеспечению ограничения платы граждан за коммунальные услуги)</t>
  </si>
  <si>
    <t>2 02 30024 05 7587 150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</si>
  <si>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</si>
  <si>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</si>
  <si>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</si>
  <si>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зключенными соглашениями (по созданию условий для организации досуга и обеспечения жителей услугами организации культуры)</t>
  </si>
  <si>
    <t>2 02 40014 05 8308 150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</si>
  <si>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</si>
  <si>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</si>
  <si>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(в области жилищных отношений)</t>
  </si>
  <si>
    <t xml:space="preserve">Прочие межбюджетные трансферты бюджетам муниципальных районов (на поддержку отрасли культуры) </t>
  </si>
  <si>
    <t>Прочие межбюджетные трансферты бюджетам муниципальных районов (на развитие сельских территорий)</t>
  </si>
  <si>
    <t xml:space="preserve"> 2 02 49999 05 7424 150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</si>
  <si>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</si>
  <si>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t>Прочие межбюджетные трансферты бюджетам муниципальных районов (на реализацию проектов подготовки учителей на вакантные должности в общеобразовательных организациях)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</si>
  <si>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самоуправления»)</t>
  </si>
  <si>
    <t>Прочие межбюджетные трансферты бюджетам муниципальных районов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самоуправления)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</si>
  <si>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</si>
  <si>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Доходы районного бюджета на 2020 год и плановый период 2021-2022 годов</t>
  </si>
  <si>
    <t>Прочие субсидии бюджетам муниципальных районов (на частичное финансирование (возмещение) расходов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</si>
  <si>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</si>
  <si>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</si>
  <si>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</si>
  <si>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>Прочие субсидии бюджетам муниципальных районов (на поддержку деятельности муниципальных молодежных центров)</t>
  </si>
  <si>
    <t>Субвенции бюджетам муниципальных районовна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</si>
  <si>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</si>
  <si>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</si>
  <si>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обеспеченности бюджетов поселений за счет средств районного бюджета</t>
  </si>
  <si>
    <t xml:space="preserve">        дотации бюджетной обеспеченности обеспеченности бюджетов поселений </t>
  </si>
  <si>
    <t xml:space="preserve">                      Приложение 20</t>
  </si>
  <si>
    <t xml:space="preserve">                                                                                                                                                    Приложение 22</t>
  </si>
  <si>
    <t>на содержание автомобильных дорог общего пользования местного</t>
  </si>
  <si>
    <t>значения сельских поселений за счет средств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</si>
  <si>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</si>
  <si>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</si>
  <si>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</si>
  <si>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</si>
  <si>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субсидии бюджетам муниципальных районов (на развитие детско-юношеского спорта)</t>
  </si>
  <si>
    <t xml:space="preserve">Прочие субсидии бюджетам муниципальных районов (на проведение работ в общеобразовательных организациях с целью приведения зданий и сооружений всоответствии требованиям надзорных органов) </t>
  </si>
  <si>
    <t xml:space="preserve">Прочие субсидии бюджетам муниципальных районов (на осуществление расходов, направленных на реализацию мероприятий по поддержке местных инициатив)   </t>
  </si>
  <si>
    <t>Субвенции бюджетам муниципальных районовна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</si>
  <si>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районовна выполнение передаваемых полномочий субъектов Российской Федерации (по обеспечению отдыха и оздоровления детей)</t>
  </si>
  <si>
    <t>Распределение иных межбюджетных трансфертов</t>
  </si>
  <si>
    <t xml:space="preserve">          Распределение иных межбюджетных трансфертов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</si>
  <si>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</si>
  <si>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</si>
  <si>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</si>
  <si>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</si>
  <si>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 xml:space="preserve">                                                                                                                                                    Приложение 23</t>
  </si>
  <si>
    <t xml:space="preserve">                      Приложение 21</t>
  </si>
  <si>
    <t xml:space="preserve"> на плановый период 2021-2022 годов</t>
  </si>
  <si>
    <t>на обустройство и восстановление воинских захоронений</t>
  </si>
  <si>
    <t>Распределение  бюджетных ассигнований по разделам и подразделам  бюджетной классификации расходов бюджетов Российской Федерации                                                       на 2020 год и плановый период 2021-2022 годов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</si>
  <si>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</si>
  <si>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</si>
  <si>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</si>
  <si>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</si>
  <si>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</si>
  <si>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</si>
  <si>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</si>
  <si>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</si>
  <si>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 xml:space="preserve">                                                                                                                                                                           Приложение  5</t>
  </si>
  <si>
    <t xml:space="preserve">                                 Приложение  6 </t>
  </si>
  <si>
    <t>Приложение № 7</t>
  </si>
  <si>
    <t>Предоставление иных межбюджетных трансфертов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</si>
  <si>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</si>
  <si>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 xml:space="preserve">                                     Приложение  8</t>
  </si>
  <si>
    <t>13 000</t>
  </si>
  <si>
    <t xml:space="preserve">                                                                                                                            от  12.12.2019. №  43-298</t>
  </si>
  <si>
    <t>от  12.12. 2019   № 43-298</t>
  </si>
  <si>
    <t xml:space="preserve">                                                               от 12.12.2019  №  43-298</t>
  </si>
  <si>
    <t>от _12.12.2019    № 43-298</t>
  </si>
  <si>
    <t xml:space="preserve">                                                                                                                     от 12.12. 2019  №  43-298</t>
  </si>
  <si>
    <t>от 12.12.2019 № 43-298</t>
  </si>
  <si>
    <t>от 12.12.2019 №  43-298</t>
  </si>
  <si>
    <t xml:space="preserve"> от 12.12.2019 № 43-298</t>
  </si>
  <si>
    <t>от  12.12.2019  № 43-298</t>
  </si>
  <si>
    <t xml:space="preserve">                                                                                       от _12.12.2019  №  43-298</t>
  </si>
  <si>
    <t xml:space="preserve">                                                                                       от 12.12.2019  №  43-298</t>
  </si>
  <si>
    <t xml:space="preserve">                                                                                       от  12.12.2019  № 43-298</t>
  </si>
  <si>
    <t xml:space="preserve">                                                                                       от  12.12. 2019  №  43-298</t>
  </si>
  <si>
    <t xml:space="preserve">                                                                                       от 12.12.2019  № 43-298</t>
  </si>
  <si>
    <t xml:space="preserve">                                                                                                                                     от 12.12.2019 № 43-298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</si>
</sst>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name val="Arial"/>
      <family val="0"/>
    </font>
    <font>
      <sz val="8"/>
      <name val="Arial"/>
      <family val="0"/>
    </font>
    <font>
      <b/>
      <i/>
      <sz val="8"/>
      <color indexed="8"/>
      <name val="Arial"/>
      <family val="2"/>
    </font>
    <font>
      <b/>
      <sz val="8"/>
      <name val="Arial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26" fillId="21" borderId="0" applyNumberFormat="0" applyBorder="0" applyAlignment="0" applyProtection="0"/>
    <xf numFmtId="0" fontId="49" fillId="22" borderId="0" applyNumberFormat="0" applyBorder="0" applyAlignment="0" applyProtection="0"/>
    <xf numFmtId="0" fontId="26" fillId="23" borderId="0" applyNumberFormat="0" applyBorder="0" applyAlignment="0" applyProtection="0"/>
    <xf numFmtId="0" fontId="49" fillId="24" borderId="0" applyNumberFormat="0" applyBorder="0" applyAlignment="0" applyProtection="0"/>
    <xf numFmtId="0" fontId="26" fillId="25" borderId="0" applyNumberFormat="0" applyBorder="0" applyAlignment="0" applyProtection="0"/>
    <xf numFmtId="0" fontId="49" fillId="26" borderId="0" applyNumberFormat="0" applyBorder="0" applyAlignment="0" applyProtection="0"/>
    <xf numFmtId="0" fontId="26" fillId="27" borderId="0" applyNumberFormat="0" applyBorder="0" applyAlignment="0" applyProtection="0"/>
    <xf numFmtId="0" fontId="49" fillId="28" borderId="0" applyNumberFormat="0" applyBorder="0" applyAlignment="0" applyProtection="0"/>
    <xf numFmtId="0" fontId="26" fillId="29" borderId="0" applyNumberFormat="0" applyBorder="0" applyAlignment="0" applyProtection="0"/>
    <xf numFmtId="0" fontId="49" fillId="30" borderId="0" applyNumberFormat="0" applyBorder="0" applyAlignment="0" applyProtection="0"/>
    <xf numFmtId="0" fontId="26" fillId="31" borderId="0" applyNumberFormat="0" applyBorder="0" applyAlignment="0" applyProtection="0"/>
    <xf numFmtId="0" fontId="50" fillId="32" borderId="1" applyNumberFormat="0" applyAlignment="0" applyProtection="0"/>
    <xf numFmtId="0" fontId="27" fillId="33" borderId="2" applyNumberFormat="0" applyAlignment="0" applyProtection="0"/>
    <xf numFmtId="0" fontId="51" fillId="34" borderId="3" applyNumberFormat="0" applyAlignment="0" applyProtection="0"/>
    <xf numFmtId="0" fontId="28" fillId="35" borderId="4" applyNumberFormat="0" applyAlignment="0" applyProtection="0"/>
    <xf numFmtId="0" fontId="52" fillId="34" borderId="1" applyNumberFormat="0" applyAlignment="0" applyProtection="0"/>
    <xf numFmtId="0" fontId="29" fillId="3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30" fillId="0" borderId="6" applyNumberFormat="0" applyFill="0" applyAlignment="0" applyProtection="0"/>
    <xf numFmtId="0" fontId="54" fillId="0" borderId="7" applyNumberFormat="0" applyFill="0" applyAlignment="0" applyProtection="0"/>
    <xf numFmtId="0" fontId="31" fillId="0" borderId="8" applyNumberFormat="0" applyFill="0" applyAlignment="0" applyProtection="0"/>
    <xf numFmtId="0" fontId="55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33" fillId="0" borderId="12" applyNumberFormat="0" applyFill="0" applyAlignment="0" applyProtection="0"/>
    <xf numFmtId="0" fontId="57" fillId="36" borderId="13" applyNumberFormat="0" applyAlignment="0" applyProtection="0"/>
    <xf numFmtId="0" fontId="34" fillId="37" borderId="14" applyNumberFormat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36" fillId="39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3" fillId="0" borderId="0">
      <alignment horizontal="justify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37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7" fillId="4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3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44" borderId="0" applyNumberFormat="0" applyBorder="0" applyAlignment="0" applyProtection="0"/>
    <xf numFmtId="0" fontId="41" fillId="45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10" fillId="0" borderId="20" xfId="0" applyNumberFormat="1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15" fillId="0" borderId="0" xfId="89" applyFont="1">
      <alignment horizontal="justify" vertical="top" wrapText="1"/>
      <protection/>
    </xf>
    <xf numFmtId="1" fontId="15" fillId="0" borderId="0" xfId="0" applyNumberFormat="1" applyFont="1" applyAlignment="1">
      <alignment horizontal="right"/>
    </xf>
    <xf numFmtId="0" fontId="10" fillId="0" borderId="0" xfId="89" applyFont="1">
      <alignment horizontal="justify" vertical="top" wrapText="1"/>
      <protection/>
    </xf>
    <xf numFmtId="0" fontId="10" fillId="0" borderId="0" xfId="89" applyFont="1">
      <alignment horizontal="justify" vertical="top" wrapText="1"/>
      <protection/>
    </xf>
    <xf numFmtId="0" fontId="10" fillId="0" borderId="0" xfId="89" applyFont="1" applyAlignment="1">
      <alignment horizontal="center" vertical="top" wrapText="1"/>
      <protection/>
    </xf>
    <xf numFmtId="0" fontId="10" fillId="0" borderId="0" xfId="89" applyFont="1" applyBorder="1" applyAlignment="1">
      <alignment horizontal="justify" vertical="center" wrapText="1"/>
      <protection/>
    </xf>
    <xf numFmtId="0" fontId="10" fillId="0" borderId="21" xfId="89" applyFont="1" applyBorder="1" applyAlignment="1">
      <alignment horizontal="left" vertical="top" wrapText="1"/>
      <protection/>
    </xf>
    <xf numFmtId="0" fontId="10" fillId="0" borderId="21" xfId="89" applyFont="1" applyBorder="1" applyAlignment="1">
      <alignment horizontal="right" vertical="center" wrapText="1"/>
      <protection/>
    </xf>
    <xf numFmtId="0" fontId="10" fillId="0" borderId="19" xfId="89" applyFont="1" applyBorder="1" applyAlignment="1">
      <alignment horizontal="center" vertical="center" wrapText="1"/>
      <protection/>
    </xf>
    <xf numFmtId="0" fontId="3" fillId="0" borderId="0" xfId="89">
      <alignment horizontal="justify" vertical="top" wrapText="1"/>
      <protection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9" xfId="89" applyFont="1" applyBorder="1" applyAlignment="1">
      <alignment horizontal="center" vertical="center" wrapText="1"/>
      <protection/>
    </xf>
    <xf numFmtId="0" fontId="10" fillId="0" borderId="19" xfId="89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10" fillId="0" borderId="23" xfId="89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 quotePrefix="1">
      <alignment horizontal="left" wrapText="1"/>
    </xf>
    <xf numFmtId="49" fontId="19" fillId="0" borderId="0" xfId="0" applyNumberFormat="1" applyFont="1" applyAlignment="1" quotePrefix="1">
      <alignment wrapText="1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81" fontId="16" fillId="0" borderId="19" xfId="0" applyNumberFormat="1" applyFont="1" applyFill="1" applyBorder="1" applyAlignment="1">
      <alignment vertical="top"/>
    </xf>
    <xf numFmtId="181" fontId="2" fillId="0" borderId="19" xfId="0" applyNumberFormat="1" applyFont="1" applyFill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172" fontId="2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23" fillId="0" borderId="19" xfId="0" applyNumberFormat="1" applyFont="1" applyFill="1" applyBorder="1" applyAlignment="1">
      <alignment horizontal="center"/>
    </xf>
    <xf numFmtId="49" fontId="23" fillId="0" borderId="19" xfId="0" applyNumberFormat="1" applyFont="1" applyBorder="1" applyAlignment="1" applyProtection="1">
      <alignment horizontal="left" wrapText="1"/>
      <protection/>
    </xf>
    <xf numFmtId="183" fontId="23" fillId="0" borderId="19" xfId="0" applyNumberFormat="1" applyFont="1" applyBorder="1" applyAlignment="1" applyProtection="1">
      <alignment horizontal="left" wrapText="1"/>
      <protection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 quotePrefix="1">
      <alignment horizontal="left" wrapText="1"/>
    </xf>
    <xf numFmtId="0" fontId="8" fillId="0" borderId="0" xfId="0" applyFont="1" applyFill="1" applyBorder="1" applyAlignment="1">
      <alignment horizontal="center" wrapText="1"/>
    </xf>
    <xf numFmtId="1" fontId="23" fillId="0" borderId="19" xfId="0" applyNumberFormat="1" applyFont="1" applyFill="1" applyBorder="1" applyAlignment="1">
      <alignment horizontal="center"/>
    </xf>
    <xf numFmtId="49" fontId="24" fillId="0" borderId="19" xfId="0" applyNumberFormat="1" applyFont="1" applyBorder="1" applyAlignment="1" applyProtection="1">
      <alignment horizontal="left" wrapText="1"/>
      <protection/>
    </xf>
    <xf numFmtId="49" fontId="24" fillId="0" borderId="19" xfId="0" applyNumberFormat="1" applyFont="1" applyBorder="1" applyAlignment="1" applyProtection="1">
      <alignment horizontal="center" wrapText="1"/>
      <protection/>
    </xf>
    <xf numFmtId="49" fontId="23" fillId="0" borderId="25" xfId="0" applyNumberFormat="1" applyFont="1" applyBorder="1" applyAlignment="1" applyProtection="1">
      <alignment horizontal="left" wrapText="1"/>
      <protection/>
    </xf>
    <xf numFmtId="0" fontId="2" fillId="46" borderId="0" xfId="0" applyFont="1" applyFill="1" applyAlignment="1">
      <alignment horizontal="right"/>
    </xf>
    <xf numFmtId="0" fontId="0" fillId="46" borderId="0" xfId="0" applyFill="1" applyAlignment="1">
      <alignment/>
    </xf>
    <xf numFmtId="0" fontId="2" fillId="46" borderId="0" xfId="0" applyFont="1" applyFill="1" applyAlignment="1">
      <alignment/>
    </xf>
    <xf numFmtId="0" fontId="4" fillId="46" borderId="0" xfId="0" applyFont="1" applyFill="1" applyAlignment="1">
      <alignment horizontal="center"/>
    </xf>
    <xf numFmtId="0" fontId="3" fillId="46" borderId="19" xfId="0" applyFont="1" applyFill="1" applyBorder="1" applyAlignment="1">
      <alignment horizontal="center"/>
    </xf>
    <xf numFmtId="0" fontId="3" fillId="46" borderId="19" xfId="0" applyFont="1" applyFill="1" applyBorder="1" applyAlignment="1">
      <alignment/>
    </xf>
    <xf numFmtId="172" fontId="3" fillId="46" borderId="19" xfId="0" applyNumberFormat="1" applyFont="1" applyFill="1" applyBorder="1" applyAlignment="1">
      <alignment horizontal="right" vertical="center"/>
    </xf>
    <xf numFmtId="172" fontId="3" fillId="46" borderId="19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11" fillId="46" borderId="0" xfId="0" applyFont="1" applyFill="1" applyAlignment="1">
      <alignment/>
    </xf>
    <xf numFmtId="172" fontId="3" fillId="46" borderId="24" xfId="0" applyNumberFormat="1" applyFont="1" applyFill="1" applyBorder="1" applyAlignment="1">
      <alignment horizontal="right" vertical="center" wrapText="1"/>
    </xf>
    <xf numFmtId="0" fontId="2" fillId="46" borderId="0" xfId="0" applyFont="1" applyFill="1" applyAlignment="1">
      <alignment/>
    </xf>
    <xf numFmtId="0" fontId="12" fillId="46" borderId="0" xfId="0" applyFont="1" applyFill="1" applyAlignment="1">
      <alignment/>
    </xf>
    <xf numFmtId="0" fontId="0" fillId="46" borderId="0" xfId="0" applyFill="1" applyAlignment="1">
      <alignment/>
    </xf>
    <xf numFmtId="0" fontId="0" fillId="46" borderId="0" xfId="0" applyFill="1" applyBorder="1" applyAlignment="1">
      <alignment/>
    </xf>
    <xf numFmtId="0" fontId="21" fillId="46" borderId="0" xfId="0" applyFont="1" applyFill="1" applyAlignment="1">
      <alignment horizontal="center"/>
    </xf>
    <xf numFmtId="0" fontId="4" fillId="46" borderId="0" xfId="0" applyFont="1" applyFill="1" applyBorder="1" applyAlignment="1">
      <alignment/>
    </xf>
    <xf numFmtId="0" fontId="4" fillId="46" borderId="0" xfId="0" applyFont="1" applyFill="1" applyBorder="1" applyAlignment="1">
      <alignment horizontal="center"/>
    </xf>
    <xf numFmtId="0" fontId="2" fillId="46" borderId="0" xfId="0" applyFont="1" applyFill="1" applyBorder="1" applyAlignment="1">
      <alignment/>
    </xf>
    <xf numFmtId="0" fontId="10" fillId="46" borderId="19" xfId="0" applyFont="1" applyFill="1" applyBorder="1" applyAlignment="1">
      <alignment horizontal="center"/>
    </xf>
    <xf numFmtId="0" fontId="7" fillId="46" borderId="20" xfId="0" applyFont="1" applyFill="1" applyBorder="1" applyAlignment="1">
      <alignment vertical="top" wrapText="1"/>
    </xf>
    <xf numFmtId="181" fontId="7" fillId="46" borderId="19" xfId="0" applyNumberFormat="1" applyFont="1" applyFill="1" applyBorder="1" applyAlignment="1">
      <alignment horizontal="center" vertical="top" wrapText="1"/>
    </xf>
    <xf numFmtId="49" fontId="10" fillId="46" borderId="19" xfId="0" applyNumberFormat="1" applyFont="1" applyFill="1" applyBorder="1" applyAlignment="1">
      <alignment horizontal="center"/>
    </xf>
    <xf numFmtId="0" fontId="7" fillId="46" borderId="19" xfId="0" applyFont="1" applyFill="1" applyBorder="1" applyAlignment="1">
      <alignment vertical="top" wrapText="1"/>
    </xf>
    <xf numFmtId="0" fontId="2" fillId="46" borderId="0" xfId="0" applyFont="1" applyFill="1" applyAlignment="1">
      <alignment horizontal="right"/>
    </xf>
    <xf numFmtId="0" fontId="2" fillId="0" borderId="19" xfId="0" applyFont="1" applyFill="1" applyBorder="1" applyAlignment="1">
      <alignment horizontal="justify" vertical="center" wrapText="1"/>
    </xf>
    <xf numFmtId="0" fontId="2" fillId="46" borderId="0" xfId="0" applyFont="1" applyFill="1" applyAlignment="1">
      <alignment horizontal="right"/>
    </xf>
    <xf numFmtId="181" fontId="24" fillId="0" borderId="19" xfId="0" applyNumberFormat="1" applyFont="1" applyBorder="1" applyAlignment="1" applyProtection="1">
      <alignment horizontal="right" wrapText="1"/>
      <protection/>
    </xf>
    <xf numFmtId="49" fontId="23" fillId="0" borderId="19" xfId="0" applyNumberFormat="1" applyFont="1" applyBorder="1" applyAlignment="1" applyProtection="1">
      <alignment horizontal="center" wrapText="1"/>
      <protection/>
    </xf>
    <xf numFmtId="181" fontId="23" fillId="0" borderId="19" xfId="0" applyNumberFormat="1" applyFont="1" applyBorder="1" applyAlignment="1" applyProtection="1">
      <alignment horizontal="right" wrapText="1"/>
      <protection/>
    </xf>
    <xf numFmtId="49" fontId="23" fillId="0" borderId="25" xfId="0" applyNumberFormat="1" applyFont="1" applyBorder="1" applyAlignment="1" applyProtection="1">
      <alignment horizontal="center" wrapText="1"/>
      <protection/>
    </xf>
    <xf numFmtId="181" fontId="23" fillId="0" borderId="25" xfId="0" applyNumberFormat="1" applyFont="1" applyBorder="1" applyAlignment="1" applyProtection="1">
      <alignment horizontal="right" wrapText="1"/>
      <protection/>
    </xf>
    <xf numFmtId="49" fontId="24" fillId="0" borderId="19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 horizontal="left"/>
    </xf>
    <xf numFmtId="0" fontId="0" fillId="0" borderId="0" xfId="0" applyAlignment="1">
      <alignment wrapText="1"/>
    </xf>
    <xf numFmtId="49" fontId="10" fillId="0" borderId="19" xfId="89" applyNumberFormat="1" applyFont="1" applyBorder="1" applyAlignment="1">
      <alignment horizontal="center" vertical="top" wrapText="1"/>
      <protection/>
    </xf>
    <xf numFmtId="0" fontId="2" fillId="46" borderId="0" xfId="0" applyFont="1" applyFill="1" applyAlignment="1">
      <alignment horizontal="right"/>
    </xf>
    <xf numFmtId="0" fontId="16" fillId="47" borderId="19" xfId="0" applyFont="1" applyFill="1" applyBorder="1" applyAlignment="1">
      <alignment vertical="top" wrapText="1"/>
    </xf>
    <xf numFmtId="0" fontId="2" fillId="47" borderId="19" xfId="0" applyFont="1" applyFill="1" applyBorder="1" applyAlignment="1">
      <alignment vertical="top" wrapText="1"/>
    </xf>
    <xf numFmtId="4" fontId="2" fillId="0" borderId="19" xfId="0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2" fontId="23" fillId="0" borderId="0" xfId="90" applyNumberFormat="1" applyFont="1" applyAlignment="1">
      <alignment/>
      <protection/>
    </xf>
    <xf numFmtId="2" fontId="23" fillId="0" borderId="0" xfId="90" applyNumberFormat="1" applyFont="1" applyAlignment="1">
      <alignment horizontal="left"/>
      <protection/>
    </xf>
    <xf numFmtId="2" fontId="23" fillId="0" borderId="0" xfId="90" applyNumberFormat="1" applyFont="1" applyAlignment="1">
      <alignment horizontal="right"/>
      <protection/>
    </xf>
    <xf numFmtId="2" fontId="23" fillId="0" borderId="19" xfId="90" applyNumberFormat="1" applyFont="1" applyFill="1" applyBorder="1" applyAlignment="1">
      <alignment horizontal="center"/>
      <protection/>
    </xf>
    <xf numFmtId="1" fontId="23" fillId="0" borderId="19" xfId="90" applyNumberFormat="1" applyFont="1" applyFill="1" applyBorder="1" applyAlignment="1">
      <alignment horizontal="center"/>
      <protection/>
    </xf>
    <xf numFmtId="0" fontId="2" fillId="46" borderId="0" xfId="0" applyFont="1" applyFill="1" applyAlignment="1">
      <alignment horizontal="right"/>
    </xf>
    <xf numFmtId="0" fontId="2" fillId="46" borderId="0" xfId="0" applyFont="1" applyFill="1" applyAlignment="1">
      <alignment horizontal="right"/>
    </xf>
    <xf numFmtId="0" fontId="2" fillId="46" borderId="0" xfId="0" applyFont="1" applyFill="1" applyAlignment="1">
      <alignment horizontal="right"/>
    </xf>
    <xf numFmtId="49" fontId="2" fillId="0" borderId="19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center" vertical="center" textRotation="90" wrapText="1"/>
    </xf>
    <xf numFmtId="181" fontId="2" fillId="46" borderId="19" xfId="0" applyNumberFormat="1" applyFont="1" applyFill="1" applyBorder="1" applyAlignment="1">
      <alignment vertical="top"/>
    </xf>
    <xf numFmtId="0" fontId="66" fillId="0" borderId="27" xfId="78" applyFont="1" applyFill="1" applyBorder="1" applyAlignment="1">
      <alignment horizontal="justify" vertical="center" wrapText="1"/>
      <protection/>
    </xf>
    <xf numFmtId="0" fontId="2" fillId="0" borderId="19" xfId="87" applyNumberFormat="1" applyFont="1" applyFill="1" applyBorder="1" applyAlignment="1">
      <alignment horizontal="left" vertical="top" wrapText="1"/>
      <protection/>
    </xf>
    <xf numFmtId="0" fontId="66" fillId="0" borderId="19" xfId="82" applyFont="1" applyFill="1" applyBorder="1" applyAlignment="1">
      <alignment horizontal="justify" vertical="center" wrapText="1"/>
      <protection/>
    </xf>
    <xf numFmtId="0" fontId="66" fillId="0" borderId="19" xfId="0" applyFont="1" applyBorder="1" applyAlignment="1">
      <alignment wrapText="1"/>
    </xf>
    <xf numFmtId="0" fontId="2" fillId="0" borderId="19" xfId="0" applyFont="1" applyBorder="1" applyAlignment="1">
      <alignment horizontal="justify" vertical="center" wrapText="1"/>
    </xf>
    <xf numFmtId="181" fontId="2" fillId="0" borderId="0" xfId="0" applyNumberFormat="1" applyFont="1" applyFill="1" applyBorder="1" applyAlignment="1">
      <alignment horizontal="left" vertical="top"/>
    </xf>
    <xf numFmtId="181" fontId="2" fillId="0" borderId="0" xfId="0" applyNumberFormat="1" applyFont="1" applyFill="1" applyBorder="1" applyAlignment="1">
      <alignment horizontal="right" vertical="top"/>
    </xf>
    <xf numFmtId="49" fontId="23" fillId="0" borderId="19" xfId="0" applyNumberFormat="1" applyFont="1" applyFill="1" applyBorder="1" applyAlignment="1">
      <alignment horizontal="center" wrapText="1"/>
    </xf>
    <xf numFmtId="0" fontId="2" fillId="46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46" borderId="0" xfId="0" applyFont="1" applyFill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0" fontId="7" fillId="46" borderId="0" xfId="0" applyFont="1" applyFill="1" applyAlignment="1">
      <alignment wrapText="1"/>
    </xf>
    <xf numFmtId="0" fontId="66" fillId="0" borderId="19" xfId="0" applyFont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horizontal="justify" wrapText="1"/>
    </xf>
    <xf numFmtId="49" fontId="2" fillId="0" borderId="19" xfId="0" applyNumberFormat="1" applyFont="1" applyFill="1" applyBorder="1" applyAlignment="1">
      <alignment horizontal="center" wrapText="1" shrinkToFit="1"/>
    </xf>
    <xf numFmtId="0" fontId="66" fillId="0" borderId="19" xfId="0" applyFont="1" applyFill="1" applyBorder="1" applyAlignment="1">
      <alignment horizontal="justify" wrapText="1"/>
    </xf>
    <xf numFmtId="0" fontId="67" fillId="0" borderId="19" xfId="0" applyFont="1" applyFill="1" applyBorder="1" applyAlignment="1">
      <alignment horizontal="center" wrapText="1"/>
    </xf>
    <xf numFmtId="0" fontId="67" fillId="0" borderId="19" xfId="0" applyFont="1" applyFill="1" applyBorder="1" applyAlignment="1">
      <alignment horizontal="justify" wrapText="1"/>
    </xf>
    <xf numFmtId="0" fontId="66" fillId="46" borderId="19" xfId="79" applyFont="1" applyFill="1" applyBorder="1" applyAlignment="1">
      <alignment horizontal="justify" wrapText="1"/>
      <protection/>
    </xf>
    <xf numFmtId="0" fontId="2" fillId="0" borderId="19" xfId="0" applyFont="1" applyBorder="1" applyAlignment="1">
      <alignment horizontal="justify" wrapText="1"/>
    </xf>
    <xf numFmtId="0" fontId="2" fillId="46" borderId="19" xfId="86" applyFont="1" applyFill="1" applyBorder="1" applyAlignment="1" applyProtection="1">
      <alignment horizontal="center" wrapText="1"/>
      <protection/>
    </xf>
    <xf numFmtId="49" fontId="20" fillId="46" borderId="19" xfId="0" applyNumberFormat="1" applyFont="1" applyFill="1" applyBorder="1" applyAlignment="1">
      <alignment horizontal="center" wrapText="1"/>
    </xf>
    <xf numFmtId="49" fontId="2" fillId="46" borderId="19" xfId="0" applyNumberFormat="1" applyFont="1" applyFill="1" applyBorder="1" applyAlignment="1">
      <alignment horizontal="center" wrapText="1"/>
    </xf>
    <xf numFmtId="0" fontId="2" fillId="0" borderId="19" xfId="86" applyNumberFormat="1" applyFont="1" applyFill="1" applyBorder="1" applyAlignment="1">
      <alignment horizontal="left" wrapText="1"/>
      <protection/>
    </xf>
    <xf numFmtId="0" fontId="66" fillId="0" borderId="19" xfId="0" applyFont="1" applyBorder="1" applyAlignment="1">
      <alignment horizontal="justify" wrapText="1"/>
    </xf>
    <xf numFmtId="0" fontId="2" fillId="46" borderId="19" xfId="86" applyNumberFormat="1" applyFont="1" applyFill="1" applyBorder="1" applyAlignment="1">
      <alignment horizontal="left" wrapText="1"/>
      <protection/>
    </xf>
    <xf numFmtId="49" fontId="2" fillId="0" borderId="19" xfId="0" applyNumberFormat="1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wrapText="1"/>
    </xf>
    <xf numFmtId="49" fontId="20" fillId="46" borderId="19" xfId="88" applyNumberFormat="1" applyFont="1" applyFill="1" applyBorder="1" applyAlignment="1">
      <alignment horizontal="center" wrapText="1"/>
      <protection/>
    </xf>
    <xf numFmtId="49" fontId="20" fillId="0" borderId="19" xfId="88" applyNumberFormat="1" applyFont="1" applyFill="1" applyBorder="1" applyAlignment="1">
      <alignment horizontal="center" wrapText="1"/>
      <protection/>
    </xf>
    <xf numFmtId="49" fontId="20" fillId="46" borderId="19" xfId="0" applyNumberFormat="1" applyFont="1" applyFill="1" applyBorder="1" applyAlignment="1">
      <alignment wrapText="1"/>
    </xf>
    <xf numFmtId="49" fontId="2" fillId="46" borderId="19" xfId="0" applyNumberFormat="1" applyFont="1" applyFill="1" applyBorder="1" applyAlignment="1" applyProtection="1">
      <alignment horizontal="left" wrapText="1"/>
      <protection/>
    </xf>
    <xf numFmtId="0" fontId="2" fillId="46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47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0" fontId="2" fillId="47" borderId="19" xfId="0" applyFont="1" applyFill="1" applyBorder="1" applyAlignment="1">
      <alignment wrapText="1"/>
    </xf>
    <xf numFmtId="181" fontId="2" fillId="47" borderId="19" xfId="85" applyNumberFormat="1" applyFont="1" applyFill="1" applyBorder="1" applyAlignment="1">
      <alignment horizontal="center" wrapText="1"/>
      <protection/>
    </xf>
    <xf numFmtId="181" fontId="2" fillId="0" borderId="19" xfId="85" applyNumberFormat="1" applyFont="1" applyFill="1" applyBorder="1" applyAlignment="1">
      <alignment horizontal="center" wrapText="1"/>
      <protection/>
    </xf>
    <xf numFmtId="0" fontId="2" fillId="0" borderId="19" xfId="85" applyNumberFormat="1" applyFont="1" applyFill="1" applyBorder="1" applyAlignment="1">
      <alignment wrapText="1"/>
      <protection/>
    </xf>
    <xf numFmtId="181" fontId="2" fillId="46" borderId="19" xfId="85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49" fontId="43" fillId="0" borderId="19" xfId="0" applyNumberFormat="1" applyFont="1" applyBorder="1" applyAlignment="1" applyProtection="1">
      <alignment horizontal="center" wrapText="1"/>
      <protection/>
    </xf>
    <xf numFmtId="49" fontId="43" fillId="0" borderId="19" xfId="0" applyNumberFormat="1" applyFont="1" applyBorder="1" applyAlignment="1" applyProtection="1">
      <alignment horizontal="left" wrapText="1"/>
      <protection/>
    </xf>
    <xf numFmtId="181" fontId="43" fillId="0" borderId="19" xfId="0" applyNumberFormat="1" applyFont="1" applyBorder="1" applyAlignment="1" applyProtection="1">
      <alignment horizontal="right" wrapText="1"/>
      <protection/>
    </xf>
    <xf numFmtId="49" fontId="44" fillId="0" borderId="19" xfId="0" applyNumberFormat="1" applyFont="1" applyBorder="1" applyAlignment="1" applyProtection="1">
      <alignment horizontal="center" wrapText="1"/>
      <protection/>
    </xf>
    <xf numFmtId="49" fontId="44" fillId="0" borderId="19" xfId="0" applyNumberFormat="1" applyFont="1" applyBorder="1" applyAlignment="1" applyProtection="1">
      <alignment horizontal="left" wrapText="1"/>
      <protection/>
    </xf>
    <xf numFmtId="181" fontId="44" fillId="0" borderId="19" xfId="0" applyNumberFormat="1" applyFont="1" applyBorder="1" applyAlignment="1" applyProtection="1">
      <alignment horizontal="right" wrapText="1"/>
      <protection/>
    </xf>
    <xf numFmtId="49" fontId="44" fillId="0" borderId="19" xfId="0" applyNumberFormat="1" applyFont="1" applyBorder="1" applyAlignment="1" applyProtection="1">
      <alignment horizontal="center" wrapText="1"/>
      <protection/>
    </xf>
    <xf numFmtId="0" fontId="45" fillId="0" borderId="19" xfId="90" applyNumberFormat="1" applyFont="1" applyFill="1" applyBorder="1" applyAlignment="1" quotePrefix="1">
      <alignment horizontal="left" wrapText="1"/>
      <protection/>
    </xf>
    <xf numFmtId="181" fontId="44" fillId="0" borderId="19" xfId="0" applyNumberFormat="1" applyFont="1" applyBorder="1" applyAlignment="1" applyProtection="1">
      <alignment horizontal="right" wrapText="1"/>
      <protection/>
    </xf>
    <xf numFmtId="49" fontId="46" fillId="0" borderId="19" xfId="0" applyNumberFormat="1" applyFont="1" applyBorder="1" applyAlignment="1" applyProtection="1">
      <alignment horizontal="center"/>
      <protection/>
    </xf>
    <xf numFmtId="49" fontId="46" fillId="0" borderId="19" xfId="0" applyNumberFormat="1" applyFont="1" applyBorder="1" applyAlignment="1" applyProtection="1">
      <alignment horizontal="left"/>
      <protection/>
    </xf>
    <xf numFmtId="181" fontId="46" fillId="0" borderId="19" xfId="0" applyNumberFormat="1" applyFont="1" applyBorder="1" applyAlignment="1" applyProtection="1">
      <alignment horizontal="right"/>
      <protection/>
    </xf>
    <xf numFmtId="181" fontId="46" fillId="0" borderId="19" xfId="0" applyNumberFormat="1" applyFont="1" applyBorder="1" applyAlignment="1" applyProtection="1">
      <alignment horizontal="right" wrapText="1"/>
      <protection/>
    </xf>
    <xf numFmtId="49" fontId="24" fillId="0" borderId="19" xfId="90" applyNumberFormat="1" applyFont="1" applyBorder="1" applyAlignment="1" applyProtection="1">
      <alignment horizontal="center" wrapText="1"/>
      <protection/>
    </xf>
    <xf numFmtId="0" fontId="42" fillId="0" borderId="19" xfId="91" applyNumberFormat="1" applyFont="1" applyFill="1" applyBorder="1" applyAlignment="1" quotePrefix="1">
      <alignment horizontal="left" wrapText="1"/>
      <protection/>
    </xf>
    <xf numFmtId="181" fontId="24" fillId="0" borderId="19" xfId="90" applyNumberFormat="1" applyFont="1" applyBorder="1" applyAlignment="1" applyProtection="1">
      <alignment horizontal="right" wrapText="1"/>
      <protection/>
    </xf>
    <xf numFmtId="0" fontId="23" fillId="0" borderId="0" xfId="0" applyFont="1" applyAlignment="1">
      <alignment wrapText="1"/>
    </xf>
    <xf numFmtId="49" fontId="24" fillId="0" borderId="29" xfId="0" applyNumberFormat="1" applyFont="1" applyBorder="1" applyAlignment="1" applyProtection="1">
      <alignment horizontal="center" wrapText="1"/>
      <protection/>
    </xf>
    <xf numFmtId="49" fontId="24" fillId="0" borderId="19" xfId="90" applyNumberFormat="1" applyFont="1" applyBorder="1" applyAlignment="1" applyProtection="1">
      <alignment horizontal="right" wrapText="1"/>
      <protection/>
    </xf>
    <xf numFmtId="181" fontId="24" fillId="0" borderId="22" xfId="90" applyNumberFormat="1" applyFont="1" applyBorder="1" applyAlignment="1" applyProtection="1">
      <alignment horizontal="right" wrapText="1"/>
      <protection/>
    </xf>
    <xf numFmtId="181" fontId="24" fillId="0" borderId="0" xfId="90" applyNumberFormat="1" applyFont="1" applyBorder="1" applyAlignment="1" applyProtection="1">
      <alignment horizontal="right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49" fontId="2" fillId="0" borderId="20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47" borderId="22" xfId="0" applyFont="1" applyFill="1" applyBorder="1" applyAlignment="1">
      <alignment horizontal="left" wrapText="1"/>
    </xf>
    <xf numFmtId="0" fontId="16" fillId="47" borderId="30" xfId="0" applyFont="1" applyFill="1" applyBorder="1" applyAlignment="1">
      <alignment horizontal="left" wrapText="1"/>
    </xf>
    <xf numFmtId="0" fontId="16" fillId="47" borderId="2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16" fillId="0" borderId="22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21" xfId="0" applyFont="1" applyBorder="1" applyAlignment="1">
      <alignment horizontal="right" wrapText="1"/>
    </xf>
    <xf numFmtId="0" fontId="2" fillId="0" borderId="24" xfId="0" applyNumberFormat="1" applyFont="1" applyBorder="1" applyAlignment="1" quotePrefix="1">
      <alignment horizontal="center" vertical="center" wrapText="1"/>
    </xf>
    <xf numFmtId="0" fontId="2" fillId="0" borderId="20" xfId="0" applyNumberFormat="1" applyFont="1" applyBorder="1" applyAlignment="1" quotePrefix="1">
      <alignment horizontal="center" vertical="center" wrapText="1"/>
    </xf>
    <xf numFmtId="49" fontId="16" fillId="0" borderId="22" xfId="0" applyNumberFormat="1" applyFont="1" applyBorder="1" applyAlignment="1">
      <alignment horizontal="left" vertical="top"/>
    </xf>
    <xf numFmtId="49" fontId="16" fillId="0" borderId="30" xfId="0" applyNumberFormat="1" applyFont="1" applyBorder="1" applyAlignment="1">
      <alignment horizontal="left" vertical="top"/>
    </xf>
    <xf numFmtId="49" fontId="16" fillId="0" borderId="23" xfId="0" applyNumberFormat="1" applyFont="1" applyBorder="1" applyAlignment="1">
      <alignment horizontal="left" vertical="top"/>
    </xf>
    <xf numFmtId="181" fontId="2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 quotePrefix="1">
      <alignment horizontal="center" wrapText="1"/>
    </xf>
    <xf numFmtId="0" fontId="2" fillId="0" borderId="19" xfId="0" applyNumberFormat="1" applyFont="1" applyBorder="1" applyAlignment="1" quotePrefix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textRotation="90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 quotePrefix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2" fontId="23" fillId="0" borderId="19" xfId="90" applyNumberFormat="1" applyFont="1" applyFill="1" applyBorder="1" applyAlignment="1">
      <alignment horizontal="center" wrapText="1"/>
      <protection/>
    </xf>
    <xf numFmtId="2" fontId="2" fillId="0" borderId="0" xfId="0" applyNumberFormat="1" applyFont="1" applyAlignment="1">
      <alignment horizontal="right"/>
    </xf>
    <xf numFmtId="2" fontId="9" fillId="0" borderId="0" xfId="90" applyNumberFormat="1" applyFont="1" applyAlignment="1">
      <alignment horizontal="center"/>
      <protection/>
    </xf>
    <xf numFmtId="49" fontId="23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23" fillId="0" borderId="24" xfId="0" applyNumberFormat="1" applyFont="1" applyFill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right"/>
    </xf>
    <xf numFmtId="49" fontId="23" fillId="0" borderId="19" xfId="0" applyNumberFormat="1" applyFont="1" applyFill="1" applyBorder="1" applyAlignment="1">
      <alignment horizontal="center" wrapText="1"/>
    </xf>
    <xf numFmtId="0" fontId="11" fillId="46" borderId="0" xfId="0" applyFont="1" applyFill="1" applyAlignment="1">
      <alignment horizontal="center"/>
    </xf>
    <xf numFmtId="0" fontId="2" fillId="46" borderId="0" xfId="0" applyFont="1" applyFill="1" applyAlignment="1">
      <alignment horizontal="right"/>
    </xf>
    <xf numFmtId="0" fontId="10" fillId="46" borderId="19" xfId="0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/>
    </xf>
    <xf numFmtId="0" fontId="10" fillId="46" borderId="20" xfId="0" applyFont="1" applyFill="1" applyBorder="1" applyAlignment="1">
      <alignment horizontal="center" vertical="center"/>
    </xf>
    <xf numFmtId="0" fontId="10" fillId="46" borderId="33" xfId="0" applyFont="1" applyFill="1" applyBorder="1" applyAlignment="1">
      <alignment horizontal="center" wrapText="1"/>
    </xf>
    <xf numFmtId="0" fontId="10" fillId="46" borderId="34" xfId="0" applyFont="1" applyFill="1" applyBorder="1" applyAlignment="1">
      <alignment horizontal="center" wrapText="1"/>
    </xf>
    <xf numFmtId="0" fontId="10" fillId="46" borderId="24" xfId="0" applyFont="1" applyFill="1" applyBorder="1" applyAlignment="1">
      <alignment horizontal="center" vertical="center"/>
    </xf>
    <xf numFmtId="0" fontId="2" fillId="46" borderId="0" xfId="0" applyFont="1" applyFill="1" applyAlignment="1">
      <alignment horizontal="center"/>
    </xf>
    <xf numFmtId="0" fontId="10" fillId="46" borderId="19" xfId="0" applyFont="1" applyFill="1" applyBorder="1" applyAlignment="1">
      <alignment horizontal="center"/>
    </xf>
    <xf numFmtId="0" fontId="10" fillId="46" borderId="23" xfId="0" applyFont="1" applyFill="1" applyBorder="1" applyAlignment="1">
      <alignment horizontal="center" vertical="center"/>
    </xf>
    <xf numFmtId="0" fontId="2" fillId="46" borderId="24" xfId="0" applyFont="1" applyFill="1" applyBorder="1" applyAlignment="1">
      <alignment horizontal="center" vertical="center"/>
    </xf>
    <xf numFmtId="0" fontId="2" fillId="46" borderId="29" xfId="0" applyFont="1" applyFill="1" applyBorder="1" applyAlignment="1">
      <alignment horizontal="center" vertical="center"/>
    </xf>
    <xf numFmtId="0" fontId="2" fillId="46" borderId="20" xfId="0" applyFont="1" applyFill="1" applyBorder="1" applyAlignment="1">
      <alignment horizontal="center" vertical="center"/>
    </xf>
    <xf numFmtId="0" fontId="10" fillId="46" borderId="29" xfId="0" applyFont="1" applyFill="1" applyBorder="1" applyAlignment="1">
      <alignment horizontal="center" vertical="center"/>
    </xf>
    <xf numFmtId="0" fontId="7" fillId="46" borderId="24" xfId="0" applyFont="1" applyFill="1" applyBorder="1" applyAlignment="1">
      <alignment horizontal="center" vertical="top" wrapText="1"/>
    </xf>
    <xf numFmtId="0" fontId="7" fillId="46" borderId="20" xfId="0" applyFont="1" applyFill="1" applyBorder="1" applyAlignment="1">
      <alignment horizontal="center" vertical="top" wrapText="1"/>
    </xf>
    <xf numFmtId="0" fontId="8" fillId="46" borderId="0" xfId="0" applyFont="1" applyFill="1" applyAlignment="1">
      <alignment horizontal="center"/>
    </xf>
    <xf numFmtId="0" fontId="7" fillId="46" borderId="19" xfId="0" applyFont="1" applyFill="1" applyBorder="1" applyAlignment="1">
      <alignment horizontal="center" vertical="center" wrapText="1"/>
    </xf>
    <xf numFmtId="0" fontId="10" fillId="0" borderId="0" xfId="89" applyFont="1" applyBorder="1" applyAlignment="1">
      <alignment horizontal="justify" vertical="center" wrapText="1"/>
      <protection/>
    </xf>
    <xf numFmtId="0" fontId="9" fillId="0" borderId="0" xfId="89" applyFont="1" applyAlignment="1">
      <alignment horizontal="center" vertical="top" wrapText="1"/>
      <protection/>
    </xf>
    <xf numFmtId="0" fontId="10" fillId="0" borderId="24" xfId="89" applyFont="1" applyBorder="1" applyAlignment="1">
      <alignment horizontal="center" vertical="center" wrapText="1"/>
      <protection/>
    </xf>
    <xf numFmtId="0" fontId="10" fillId="0" borderId="20" xfId="89" applyFont="1" applyBorder="1" applyAlignment="1">
      <alignment horizontal="center" vertical="center" wrapText="1"/>
      <protection/>
    </xf>
    <xf numFmtId="0" fontId="10" fillId="0" borderId="24" xfId="89" applyFont="1" applyBorder="1" applyAlignment="1">
      <alignment horizontal="center" vertical="center" wrapText="1"/>
      <protection/>
    </xf>
    <xf numFmtId="0" fontId="10" fillId="0" borderId="29" xfId="89" applyFont="1" applyBorder="1" applyAlignment="1">
      <alignment horizontal="center" vertical="center" wrapText="1"/>
      <protection/>
    </xf>
    <xf numFmtId="0" fontId="10" fillId="0" borderId="20" xfId="89" applyFont="1" applyBorder="1" applyAlignment="1">
      <alignment horizontal="center" vertical="center" wrapText="1"/>
      <protection/>
    </xf>
    <xf numFmtId="0" fontId="10" fillId="0" borderId="19" xfId="89" applyFont="1" applyBorder="1" applyAlignment="1">
      <alignment horizontal="center" vertical="center" wrapText="1"/>
      <protection/>
    </xf>
    <xf numFmtId="0" fontId="2" fillId="0" borderId="24" xfId="89" applyFont="1" applyBorder="1" applyAlignment="1">
      <alignment horizontal="center" vertical="center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right" wrapText="1"/>
    </xf>
    <xf numFmtId="0" fontId="10" fillId="0" borderId="22" xfId="89" applyFont="1" applyBorder="1" applyAlignment="1">
      <alignment horizontal="left" vertical="top" wrapText="1"/>
      <protection/>
    </xf>
    <xf numFmtId="0" fontId="10" fillId="0" borderId="30" xfId="89" applyFont="1" applyBorder="1" applyAlignment="1">
      <alignment horizontal="left" vertical="top" wrapText="1"/>
      <protection/>
    </xf>
    <xf numFmtId="0" fontId="10" fillId="0" borderId="23" xfId="89" applyFont="1" applyBorder="1" applyAlignment="1">
      <alignment horizontal="left" vertical="top" wrapText="1"/>
      <protection/>
    </xf>
    <xf numFmtId="0" fontId="10" fillId="0" borderId="22" xfId="89" applyFont="1" applyBorder="1" applyAlignment="1">
      <alignment horizontal="center" vertical="center" wrapText="1"/>
      <protection/>
    </xf>
    <xf numFmtId="0" fontId="10" fillId="0" borderId="30" xfId="89" applyFont="1" applyBorder="1" applyAlignment="1">
      <alignment horizontal="center" vertical="center" wrapText="1"/>
      <protection/>
    </xf>
    <xf numFmtId="0" fontId="10" fillId="0" borderId="19" xfId="89" applyFont="1" applyBorder="1" applyAlignment="1">
      <alignment horizontal="center" vertical="top" wrapText="1"/>
      <protection/>
    </xf>
    <xf numFmtId="0" fontId="10" fillId="0" borderId="22" xfId="89" applyFont="1" applyBorder="1" applyAlignment="1">
      <alignment horizontal="center" vertical="center" wrapText="1"/>
      <protection/>
    </xf>
    <xf numFmtId="0" fontId="10" fillId="0" borderId="30" xfId="89" applyFont="1" applyBorder="1" applyAlignment="1">
      <alignment horizontal="center" vertical="center" wrapText="1"/>
      <protection/>
    </xf>
    <xf numFmtId="0" fontId="10" fillId="0" borderId="23" xfId="89" applyFont="1" applyBorder="1" applyAlignment="1">
      <alignment horizontal="center" vertical="center" wrapText="1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2" xfId="71"/>
    <cellStyle name="Обычный 2 2 2" xfId="72"/>
    <cellStyle name="Обычный 2 2 3" xfId="73"/>
    <cellStyle name="Обычный 2 3" xfId="74"/>
    <cellStyle name="Обычный 2 3 2" xfId="75"/>
    <cellStyle name="Обычный 2 4" xfId="76"/>
    <cellStyle name="Обычный 2 5" xfId="77"/>
    <cellStyle name="Обычный 2 6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_Дума" xfId="85"/>
    <cellStyle name="Обычный_Лист1" xfId="86"/>
    <cellStyle name="Обычный_Лист1 2" xfId="87"/>
    <cellStyle name="Обычный_прил 2" xfId="88"/>
    <cellStyle name="Обычный_приложение_Программа госзаимствований 2003" xfId="89"/>
    <cellStyle name="Обычный_Роспись расходов" xfId="90"/>
    <cellStyle name="Обычный_Роспись расходов_1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4"/>
  <sheetViews>
    <sheetView zoomScalePageLayoutView="0" workbookViewId="0" topLeftCell="A22">
      <selection activeCell="A3" sqref="A3:F3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220" t="s">
        <v>1500</v>
      </c>
      <c r="B1" s="220"/>
      <c r="C1" s="220"/>
      <c r="D1" s="220"/>
      <c r="E1" s="220"/>
      <c r="F1" s="220"/>
    </row>
    <row r="2" spans="1:6" ht="12.75">
      <c r="A2" s="220" t="s">
        <v>55</v>
      </c>
      <c r="B2" s="220"/>
      <c r="C2" s="220"/>
      <c r="D2" s="220"/>
      <c r="E2" s="220"/>
      <c r="F2" s="220"/>
    </row>
    <row r="3" spans="1:6" ht="12.75">
      <c r="A3" s="220" t="s">
        <v>1846</v>
      </c>
      <c r="B3" s="220"/>
      <c r="C3" s="220"/>
      <c r="D3" s="220"/>
      <c r="E3" s="220"/>
      <c r="F3" s="220"/>
    </row>
    <row r="4" ht="12.75">
      <c r="B4" s="1"/>
    </row>
    <row r="5" spans="1:6" ht="15.75">
      <c r="A5" s="219" t="s">
        <v>221</v>
      </c>
      <c r="B5" s="219"/>
      <c r="C5" s="219"/>
      <c r="D5" s="219"/>
      <c r="E5" s="219"/>
      <c r="F5" s="219"/>
    </row>
    <row r="6" spans="1:6" ht="15.75">
      <c r="A6" s="219" t="s">
        <v>1501</v>
      </c>
      <c r="B6" s="219"/>
      <c r="C6" s="219"/>
      <c r="D6" s="219"/>
      <c r="E6" s="219"/>
      <c r="F6" s="219"/>
    </row>
    <row r="7" spans="1:6" ht="15.75">
      <c r="A7" s="39"/>
      <c r="B7" s="39"/>
      <c r="C7" s="39"/>
      <c r="D7" s="39"/>
      <c r="E7" s="39"/>
      <c r="F7" s="39"/>
    </row>
    <row r="8" spans="2:6" ht="14.25" customHeight="1">
      <c r="B8" s="6"/>
      <c r="D8" s="2"/>
      <c r="F8" s="2" t="s">
        <v>160</v>
      </c>
    </row>
    <row r="9" spans="1:6" ht="15" customHeight="1">
      <c r="A9" s="213" t="s">
        <v>263</v>
      </c>
      <c r="B9" s="215" t="s">
        <v>585</v>
      </c>
      <c r="C9" s="217" t="s">
        <v>167</v>
      </c>
      <c r="D9" s="218" t="s">
        <v>161</v>
      </c>
      <c r="E9" s="218"/>
      <c r="F9" s="218"/>
    </row>
    <row r="10" spans="1:6" ht="63" customHeight="1">
      <c r="A10" s="214"/>
      <c r="B10" s="216"/>
      <c r="C10" s="217"/>
      <c r="D10" s="40" t="s">
        <v>614</v>
      </c>
      <c r="E10" s="40" t="s">
        <v>1350</v>
      </c>
      <c r="F10" s="40" t="s">
        <v>1502</v>
      </c>
    </row>
    <row r="11" spans="1:6" ht="26.25">
      <c r="A11" s="7">
        <v>1</v>
      </c>
      <c r="B11" s="17" t="s">
        <v>136</v>
      </c>
      <c r="C11" s="7" t="s">
        <v>137</v>
      </c>
      <c r="D11" s="19">
        <f>D12</f>
        <v>0</v>
      </c>
      <c r="E11" s="19">
        <f>E12</f>
        <v>0</v>
      </c>
      <c r="F11" s="19">
        <f>F12</f>
        <v>0</v>
      </c>
    </row>
    <row r="12" spans="1:6" ht="32.25" customHeight="1">
      <c r="A12" s="7">
        <f>A11+1</f>
        <v>2</v>
      </c>
      <c r="B12" s="71" t="s">
        <v>586</v>
      </c>
      <c r="C12" s="10" t="s">
        <v>587</v>
      </c>
      <c r="D12" s="19">
        <f>D14-D16</f>
        <v>0</v>
      </c>
      <c r="E12" s="19">
        <f>E14-E16</f>
        <v>0</v>
      </c>
      <c r="F12" s="19">
        <f>F14-F16</f>
        <v>0</v>
      </c>
    </row>
    <row r="13" spans="1:6" s="11" customFormat="1" ht="39">
      <c r="A13" s="7">
        <f aca="true" t="shared" si="0" ref="A13:A34">A12+1</f>
        <v>3</v>
      </c>
      <c r="B13" s="18" t="s">
        <v>38</v>
      </c>
      <c r="C13" s="10" t="s">
        <v>35</v>
      </c>
      <c r="D13" s="20">
        <f>D14</f>
        <v>20000</v>
      </c>
      <c r="E13" s="20">
        <f>E14</f>
        <v>25000</v>
      </c>
      <c r="F13" s="20">
        <f>F14</f>
        <v>30000</v>
      </c>
    </row>
    <row r="14" spans="1:6" s="11" customFormat="1" ht="39">
      <c r="A14" s="7">
        <f t="shared" si="0"/>
        <v>4</v>
      </c>
      <c r="B14" s="18" t="s">
        <v>36</v>
      </c>
      <c r="C14" s="10" t="s">
        <v>459</v>
      </c>
      <c r="D14" s="20">
        <v>20000</v>
      </c>
      <c r="E14" s="19">
        <v>25000</v>
      </c>
      <c r="F14" s="19">
        <v>30000</v>
      </c>
    </row>
    <row r="15" spans="1:6" ht="39">
      <c r="A15" s="7">
        <f t="shared" si="0"/>
        <v>5</v>
      </c>
      <c r="B15" s="17" t="s">
        <v>138</v>
      </c>
      <c r="C15" s="7" t="s">
        <v>37</v>
      </c>
      <c r="D15" s="19">
        <f>D16</f>
        <v>20000</v>
      </c>
      <c r="E15" s="19">
        <f>E16</f>
        <v>25000</v>
      </c>
      <c r="F15" s="19">
        <f>F16</f>
        <v>30000</v>
      </c>
    </row>
    <row r="16" spans="1:6" ht="42" customHeight="1">
      <c r="A16" s="7">
        <f t="shared" si="0"/>
        <v>6</v>
      </c>
      <c r="B16" s="17" t="s">
        <v>432</v>
      </c>
      <c r="C16" s="7" t="s">
        <v>460</v>
      </c>
      <c r="D16" s="19">
        <v>20000</v>
      </c>
      <c r="E16" s="19">
        <v>25000</v>
      </c>
      <c r="F16" s="19">
        <v>30000</v>
      </c>
    </row>
    <row r="17" spans="1:6" ht="26.25">
      <c r="A17" s="7">
        <f t="shared" si="0"/>
        <v>7</v>
      </c>
      <c r="B17" s="17" t="s">
        <v>39</v>
      </c>
      <c r="C17" s="7" t="s">
        <v>433</v>
      </c>
      <c r="D17" s="19">
        <f>D18+D22</f>
        <v>1516.7000000000698</v>
      </c>
      <c r="E17" s="19">
        <f>E18+E22</f>
        <v>2900.3000000000466</v>
      </c>
      <c r="F17" s="19">
        <f>F18+F22</f>
        <v>3697.79999999993</v>
      </c>
    </row>
    <row r="18" spans="1:6" ht="15">
      <c r="A18" s="7">
        <f t="shared" si="0"/>
        <v>8</v>
      </c>
      <c r="B18" s="17" t="s">
        <v>434</v>
      </c>
      <c r="C18" s="7" t="s">
        <v>435</v>
      </c>
      <c r="D18" s="19">
        <f>D19</f>
        <v>-1025297.1</v>
      </c>
      <c r="E18" s="19">
        <f aca="true" t="shared" si="1" ref="E18:F20">E19</f>
        <v>-971352.2</v>
      </c>
      <c r="F18" s="19">
        <f t="shared" si="1"/>
        <v>-972993.8</v>
      </c>
    </row>
    <row r="19" spans="1:6" ht="15">
      <c r="A19" s="7">
        <f t="shared" si="0"/>
        <v>9</v>
      </c>
      <c r="B19" s="17" t="s">
        <v>436</v>
      </c>
      <c r="C19" s="7" t="s">
        <v>437</v>
      </c>
      <c r="D19" s="19">
        <f>D20</f>
        <v>-1025297.1</v>
      </c>
      <c r="E19" s="19">
        <f t="shared" si="1"/>
        <v>-971352.2</v>
      </c>
      <c r="F19" s="19">
        <f t="shared" si="1"/>
        <v>-972993.8</v>
      </c>
    </row>
    <row r="20" spans="1:6" ht="15">
      <c r="A20" s="7">
        <f t="shared" si="0"/>
        <v>10</v>
      </c>
      <c r="B20" s="17" t="s">
        <v>438</v>
      </c>
      <c r="C20" s="7" t="s">
        <v>313</v>
      </c>
      <c r="D20" s="19">
        <f>D21</f>
        <v>-1025297.1</v>
      </c>
      <c r="E20" s="19">
        <f t="shared" si="1"/>
        <v>-971352.2</v>
      </c>
      <c r="F20" s="19">
        <f t="shared" si="1"/>
        <v>-972993.8</v>
      </c>
    </row>
    <row r="21" spans="1:6" ht="26.25">
      <c r="A21" s="7">
        <f t="shared" si="0"/>
        <v>11</v>
      </c>
      <c r="B21" s="17" t="s">
        <v>314</v>
      </c>
      <c r="C21" s="7" t="s">
        <v>315</v>
      </c>
      <c r="D21" s="19">
        <v>-1025297.1</v>
      </c>
      <c r="E21" s="19">
        <v>-971352.2</v>
      </c>
      <c r="F21" s="19">
        <v>-972993.8</v>
      </c>
    </row>
    <row r="22" spans="1:6" ht="15">
      <c r="A22" s="7">
        <f t="shared" si="0"/>
        <v>12</v>
      </c>
      <c r="B22" s="17" t="s">
        <v>316</v>
      </c>
      <c r="C22" s="7" t="s">
        <v>317</v>
      </c>
      <c r="D22" s="19">
        <f>D23</f>
        <v>1026813.8</v>
      </c>
      <c r="E22" s="19">
        <f aca="true" t="shared" si="2" ref="E22:F24">E23</f>
        <v>974252.5</v>
      </c>
      <c r="F22" s="19">
        <f t="shared" si="2"/>
        <v>976691.6</v>
      </c>
    </row>
    <row r="23" spans="1:6" ht="15">
      <c r="A23" s="7">
        <f t="shared" si="0"/>
        <v>13</v>
      </c>
      <c r="B23" s="17" t="s">
        <v>318</v>
      </c>
      <c r="C23" s="7" t="s">
        <v>319</v>
      </c>
      <c r="D23" s="19">
        <f>D24</f>
        <v>1026813.8</v>
      </c>
      <c r="E23" s="19">
        <f t="shared" si="2"/>
        <v>974252.5</v>
      </c>
      <c r="F23" s="19">
        <f t="shared" si="2"/>
        <v>976691.6</v>
      </c>
    </row>
    <row r="24" spans="1:6" ht="15">
      <c r="A24" s="7">
        <f t="shared" si="0"/>
        <v>14</v>
      </c>
      <c r="B24" s="17" t="s">
        <v>320</v>
      </c>
      <c r="C24" s="7" t="s">
        <v>321</v>
      </c>
      <c r="D24" s="19">
        <f>D25</f>
        <v>1026813.8</v>
      </c>
      <c r="E24" s="19">
        <f>E25</f>
        <v>974252.5</v>
      </c>
      <c r="F24" s="19">
        <f t="shared" si="2"/>
        <v>976691.6</v>
      </c>
    </row>
    <row r="25" spans="1:6" ht="26.25">
      <c r="A25" s="7">
        <f t="shared" si="0"/>
        <v>15</v>
      </c>
      <c r="B25" s="17" t="s">
        <v>322</v>
      </c>
      <c r="C25" s="7" t="s">
        <v>323</v>
      </c>
      <c r="D25" s="19">
        <v>1026813.8</v>
      </c>
      <c r="E25" s="19">
        <v>974252.5</v>
      </c>
      <c r="F25" s="19">
        <v>976691.6</v>
      </c>
    </row>
    <row r="26" spans="1:6" ht="26.25">
      <c r="A26" s="7">
        <f t="shared" si="0"/>
        <v>16</v>
      </c>
      <c r="B26" s="17" t="s">
        <v>249</v>
      </c>
      <c r="C26" s="7" t="s">
        <v>248</v>
      </c>
      <c r="D26" s="19">
        <f>D28-D31</f>
        <v>0</v>
      </c>
      <c r="E26" s="19">
        <f>E28-E31</f>
        <v>0</v>
      </c>
      <c r="F26" s="19">
        <f>F28-F31</f>
        <v>0</v>
      </c>
    </row>
    <row r="27" spans="1:6" ht="25.5">
      <c r="A27" s="7">
        <f t="shared" si="0"/>
        <v>17</v>
      </c>
      <c r="B27" s="71" t="s">
        <v>40</v>
      </c>
      <c r="C27" s="42" t="s">
        <v>41</v>
      </c>
      <c r="D27" s="19">
        <f>D28-D31</f>
        <v>0</v>
      </c>
      <c r="E27" s="19">
        <f>E28-E31</f>
        <v>0</v>
      </c>
      <c r="F27" s="19">
        <f>F28-F31</f>
        <v>0</v>
      </c>
    </row>
    <row r="28" spans="1:6" ht="25.5">
      <c r="A28" s="7">
        <f t="shared" si="0"/>
        <v>18</v>
      </c>
      <c r="B28" s="17" t="s">
        <v>42</v>
      </c>
      <c r="C28" s="7" t="s">
        <v>504</v>
      </c>
      <c r="D28" s="32">
        <f aca="true" t="shared" si="3" ref="D28:F29">D29</f>
        <v>10000</v>
      </c>
      <c r="E28" s="32">
        <f t="shared" si="3"/>
        <v>10000</v>
      </c>
      <c r="F28" s="32">
        <f t="shared" si="3"/>
        <v>10000</v>
      </c>
    </row>
    <row r="29" spans="1:6" ht="38.25">
      <c r="A29" s="7">
        <f t="shared" si="0"/>
        <v>19</v>
      </c>
      <c r="B29" s="17" t="s">
        <v>701</v>
      </c>
      <c r="C29" s="7" t="s">
        <v>297</v>
      </c>
      <c r="D29" s="32">
        <f t="shared" si="3"/>
        <v>10000</v>
      </c>
      <c r="E29" s="32">
        <f t="shared" si="3"/>
        <v>10000</v>
      </c>
      <c r="F29" s="32">
        <f t="shared" si="3"/>
        <v>10000</v>
      </c>
    </row>
    <row r="30" spans="1:6" ht="49.5" customHeight="1">
      <c r="A30" s="7">
        <f t="shared" si="0"/>
        <v>20</v>
      </c>
      <c r="B30" s="17" t="s">
        <v>703</v>
      </c>
      <c r="C30" s="7" t="s">
        <v>427</v>
      </c>
      <c r="D30" s="32">
        <v>10000</v>
      </c>
      <c r="E30" s="32">
        <v>10000</v>
      </c>
      <c r="F30" s="32">
        <v>10000</v>
      </c>
    </row>
    <row r="31" spans="1:6" ht="25.5">
      <c r="A31" s="7">
        <f t="shared" si="0"/>
        <v>21</v>
      </c>
      <c r="B31" s="17" t="s">
        <v>426</v>
      </c>
      <c r="C31" s="7" t="s">
        <v>428</v>
      </c>
      <c r="D31" s="32">
        <f aca="true" t="shared" si="4" ref="D31:F32">D32</f>
        <v>10000</v>
      </c>
      <c r="E31" s="32">
        <f t="shared" si="4"/>
        <v>10000</v>
      </c>
      <c r="F31" s="32">
        <f t="shared" si="4"/>
        <v>10000</v>
      </c>
    </row>
    <row r="32" spans="1:6" ht="38.25">
      <c r="A32" s="7">
        <f t="shared" si="0"/>
        <v>22</v>
      </c>
      <c r="B32" s="71" t="s">
        <v>702</v>
      </c>
      <c r="C32" s="7" t="s">
        <v>424</v>
      </c>
      <c r="D32" s="32">
        <f t="shared" si="4"/>
        <v>10000</v>
      </c>
      <c r="E32" s="32">
        <f t="shared" si="4"/>
        <v>10000</v>
      </c>
      <c r="F32" s="32">
        <f t="shared" si="4"/>
        <v>10000</v>
      </c>
    </row>
    <row r="33" spans="1:9" ht="41.25" customHeight="1">
      <c r="A33" s="7">
        <f t="shared" si="0"/>
        <v>23</v>
      </c>
      <c r="B33" s="17" t="s">
        <v>423</v>
      </c>
      <c r="C33" s="7" t="s">
        <v>425</v>
      </c>
      <c r="D33" s="32">
        <v>10000</v>
      </c>
      <c r="E33" s="32">
        <v>10000</v>
      </c>
      <c r="F33" s="32">
        <v>10000</v>
      </c>
      <c r="I33" s="112"/>
    </row>
    <row r="34" spans="1:6" ht="12.75" customHeight="1">
      <c r="A34" s="7">
        <f t="shared" si="0"/>
        <v>24</v>
      </c>
      <c r="B34" s="37" t="s">
        <v>247</v>
      </c>
      <c r="C34" s="31"/>
      <c r="D34" s="33">
        <f>D11+D17+D26</f>
        <v>1516.7000000000698</v>
      </c>
      <c r="E34" s="33">
        <f>E11+E17+E26</f>
        <v>2900.3000000000466</v>
      </c>
      <c r="F34" s="33">
        <f>F11+F17+F26</f>
        <v>3697.79999999993</v>
      </c>
    </row>
  </sheetData>
  <sheetProtection/>
  <mergeCells count="9">
    <mergeCell ref="A9:A10"/>
    <mergeCell ref="B9:B10"/>
    <mergeCell ref="C9:C10"/>
    <mergeCell ref="D9:F9"/>
    <mergeCell ref="A6:F6"/>
    <mergeCell ref="A1:F1"/>
    <mergeCell ref="A2:F2"/>
    <mergeCell ref="A3:F3"/>
    <mergeCell ref="A5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6633"/>
  </sheetPr>
  <dimension ref="A1:E25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2.75">
      <c r="A1" s="267" t="s">
        <v>1504</v>
      </c>
      <c r="B1" s="267"/>
      <c r="C1" s="267"/>
      <c r="D1" s="267"/>
      <c r="E1" s="267"/>
    </row>
    <row r="2" spans="1:5" ht="12.75">
      <c r="A2" s="267" t="s">
        <v>416</v>
      </c>
      <c r="B2" s="267"/>
      <c r="C2" s="267"/>
      <c r="D2" s="267"/>
      <c r="E2" s="267"/>
    </row>
    <row r="3" spans="1:5" ht="12.75">
      <c r="A3" s="267" t="s">
        <v>1855</v>
      </c>
      <c r="B3" s="267"/>
      <c r="C3" s="267"/>
      <c r="D3" s="267"/>
      <c r="E3" s="267"/>
    </row>
    <row r="4" spans="1:5" ht="12.75">
      <c r="A4" s="79"/>
      <c r="B4" s="80"/>
      <c r="C4" s="80"/>
      <c r="D4" s="79"/>
      <c r="E4" s="79"/>
    </row>
    <row r="5" spans="1:5" ht="16.5">
      <c r="A5" s="266" t="s">
        <v>639</v>
      </c>
      <c r="B5" s="266"/>
      <c r="C5" s="266"/>
      <c r="D5" s="266"/>
      <c r="E5" s="266"/>
    </row>
    <row r="6" spans="1:5" ht="16.5">
      <c r="A6" s="266" t="s">
        <v>1806</v>
      </c>
      <c r="B6" s="266"/>
      <c r="C6" s="266"/>
      <c r="D6" s="266"/>
      <c r="E6" s="266"/>
    </row>
    <row r="7" spans="1:5" ht="16.5">
      <c r="A7" s="266" t="s">
        <v>1494</v>
      </c>
      <c r="B7" s="266"/>
      <c r="C7" s="266"/>
      <c r="D7" s="266"/>
      <c r="E7" s="266"/>
    </row>
    <row r="8" spans="1:5" ht="18.75" customHeight="1">
      <c r="A8" s="266" t="s">
        <v>1505</v>
      </c>
      <c r="B8" s="266"/>
      <c r="C8" s="266"/>
      <c r="D8" s="266"/>
      <c r="E8" s="266"/>
    </row>
    <row r="9" spans="1:5" ht="18.75" customHeight="1">
      <c r="A9" s="81"/>
      <c r="B9" s="81"/>
      <c r="C9" s="81"/>
      <c r="D9" s="79"/>
      <c r="E9" s="79"/>
    </row>
    <row r="10" spans="1:5" ht="12.75">
      <c r="A10" s="79"/>
      <c r="B10" s="80"/>
      <c r="C10" s="102"/>
      <c r="D10" s="79"/>
      <c r="E10" s="102" t="s">
        <v>160</v>
      </c>
    </row>
    <row r="11" spans="1:5" ht="12.75">
      <c r="A11" s="79"/>
      <c r="B11" s="80"/>
      <c r="C11" s="102"/>
      <c r="D11" s="79"/>
      <c r="E11" s="79"/>
    </row>
    <row r="12" spans="1:5" ht="12.75">
      <c r="A12" s="268" t="s">
        <v>148</v>
      </c>
      <c r="B12" s="269" t="s">
        <v>292</v>
      </c>
      <c r="C12" s="270" t="s">
        <v>161</v>
      </c>
      <c r="D12" s="270"/>
      <c r="E12" s="270"/>
    </row>
    <row r="13" spans="1:5" ht="12.75" customHeight="1">
      <c r="A13" s="268"/>
      <c r="B13" s="269"/>
      <c r="C13" s="271" t="s">
        <v>614</v>
      </c>
      <c r="D13" s="271" t="s">
        <v>1350</v>
      </c>
      <c r="E13" s="271" t="s">
        <v>1502</v>
      </c>
    </row>
    <row r="14" spans="1:5" ht="12.75" customHeight="1">
      <c r="A14" s="268"/>
      <c r="B14" s="269"/>
      <c r="C14" s="268"/>
      <c r="D14" s="268"/>
      <c r="E14" s="268"/>
    </row>
    <row r="15" spans="1:5" ht="18.75">
      <c r="A15" s="83">
        <v>1</v>
      </c>
      <c r="B15" s="83" t="s">
        <v>150</v>
      </c>
      <c r="C15" s="84">
        <v>749.9</v>
      </c>
      <c r="D15" s="84">
        <v>599.9</v>
      </c>
      <c r="E15" s="84">
        <v>599.9</v>
      </c>
    </row>
    <row r="16" spans="1:5" ht="18.75">
      <c r="A16" s="83">
        <f aca="true" t="shared" si="0" ref="A16:A21">A15+1</f>
        <v>2</v>
      </c>
      <c r="B16" s="83" t="s">
        <v>151</v>
      </c>
      <c r="C16" s="85">
        <v>2757.4</v>
      </c>
      <c r="D16" s="85">
        <v>2205.9</v>
      </c>
      <c r="E16" s="85">
        <v>2205.9</v>
      </c>
    </row>
    <row r="17" spans="1:5" ht="18.75">
      <c r="A17" s="83">
        <f t="shared" si="0"/>
        <v>3</v>
      </c>
      <c r="B17" s="83" t="s">
        <v>152</v>
      </c>
      <c r="C17" s="85">
        <v>1503.4</v>
      </c>
      <c r="D17" s="85">
        <v>1202.7</v>
      </c>
      <c r="E17" s="85">
        <v>1202.7</v>
      </c>
    </row>
    <row r="18" spans="1:5" ht="18.75">
      <c r="A18" s="83">
        <f t="shared" si="0"/>
        <v>4</v>
      </c>
      <c r="B18" s="83" t="s">
        <v>153</v>
      </c>
      <c r="C18" s="85">
        <v>2163</v>
      </c>
      <c r="D18" s="85">
        <v>1730.4</v>
      </c>
      <c r="E18" s="85">
        <v>1730.4</v>
      </c>
    </row>
    <row r="19" spans="1:5" ht="18.75">
      <c r="A19" s="83">
        <f t="shared" si="0"/>
        <v>5</v>
      </c>
      <c r="B19" s="83" t="s">
        <v>154</v>
      </c>
      <c r="C19" s="85">
        <v>2223.3</v>
      </c>
      <c r="D19" s="85">
        <v>1778.6</v>
      </c>
      <c r="E19" s="85">
        <v>1778.6</v>
      </c>
    </row>
    <row r="20" spans="1:5" ht="18.75">
      <c r="A20" s="83">
        <f t="shared" si="0"/>
        <v>6</v>
      </c>
      <c r="B20" s="83" t="s">
        <v>155</v>
      </c>
      <c r="C20" s="85">
        <v>1740.2</v>
      </c>
      <c r="D20" s="85">
        <v>1392.1</v>
      </c>
      <c r="E20" s="85">
        <v>1392.1</v>
      </c>
    </row>
    <row r="21" spans="1:5" ht="18.75">
      <c r="A21" s="83">
        <f t="shared" si="0"/>
        <v>7</v>
      </c>
      <c r="B21" s="83" t="s">
        <v>156</v>
      </c>
      <c r="C21" s="85">
        <v>1930.7</v>
      </c>
      <c r="D21" s="85">
        <v>1544.6</v>
      </c>
      <c r="E21" s="85">
        <v>1544.6</v>
      </c>
    </row>
    <row r="22" spans="1:5" ht="18.75">
      <c r="A22" s="83">
        <v>8</v>
      </c>
      <c r="B22" s="83" t="s">
        <v>157</v>
      </c>
      <c r="C22" s="85">
        <v>2571.3</v>
      </c>
      <c r="D22" s="85">
        <v>2057</v>
      </c>
      <c r="E22" s="85">
        <v>2057</v>
      </c>
    </row>
    <row r="23" spans="1:5" ht="18.75">
      <c r="A23" s="83">
        <v>9</v>
      </c>
      <c r="B23" s="83" t="s">
        <v>158</v>
      </c>
      <c r="C23" s="85">
        <v>1098</v>
      </c>
      <c r="D23" s="85">
        <v>878.4</v>
      </c>
      <c r="E23" s="85">
        <v>878.4</v>
      </c>
    </row>
    <row r="24" spans="1:5" ht="18.75">
      <c r="A24" s="83">
        <v>10</v>
      </c>
      <c r="B24" s="83" t="s">
        <v>159</v>
      </c>
      <c r="C24" s="85">
        <v>3795.7</v>
      </c>
      <c r="D24" s="85">
        <v>3036.7</v>
      </c>
      <c r="E24" s="85">
        <v>3036.7</v>
      </c>
    </row>
    <row r="25" spans="1:5" ht="18.75">
      <c r="A25" s="83"/>
      <c r="B25" s="83" t="s">
        <v>149</v>
      </c>
      <c r="C25" s="85">
        <f>C16+C17+C18+C19+C20+C21+C23+C24+C15+C22</f>
        <v>20532.9</v>
      </c>
      <c r="D25" s="85">
        <f>D16+D17+D18+D19+D20+D21+D23+D24+D15+D22</f>
        <v>16426.300000000003</v>
      </c>
      <c r="E25" s="85">
        <f>E16+E17+E18+E19+E20+E21+E23+E24+E15+E22</f>
        <v>16426.300000000003</v>
      </c>
    </row>
  </sheetData>
  <sheetProtection/>
  <mergeCells count="13">
    <mergeCell ref="A12:A14"/>
    <mergeCell ref="B12:B14"/>
    <mergeCell ref="C12:E12"/>
    <mergeCell ref="C13:C14"/>
    <mergeCell ref="D13:D14"/>
    <mergeCell ref="E13:E14"/>
    <mergeCell ref="A6:E6"/>
    <mergeCell ref="A8:E8"/>
    <mergeCell ref="A1:E1"/>
    <mergeCell ref="A2:E2"/>
    <mergeCell ref="A3:E3"/>
    <mergeCell ref="A5:E5"/>
    <mergeCell ref="A7:E7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67" t="s">
        <v>1506</v>
      </c>
      <c r="B1" s="267"/>
      <c r="C1" s="267"/>
      <c r="D1" s="267"/>
      <c r="E1" s="267"/>
    </row>
    <row r="2" spans="1:5" ht="12.75">
      <c r="A2" s="267" t="s">
        <v>416</v>
      </c>
      <c r="B2" s="267"/>
      <c r="C2" s="267"/>
      <c r="D2" s="267"/>
      <c r="E2" s="267"/>
    </row>
    <row r="3" spans="1:5" ht="12.75">
      <c r="A3" s="267" t="s">
        <v>1856</v>
      </c>
      <c r="B3" s="267"/>
      <c r="C3" s="267"/>
      <c r="D3" s="267"/>
      <c r="E3" s="267"/>
    </row>
    <row r="4" spans="1:5" ht="12.75">
      <c r="A4" s="78"/>
      <c r="B4" s="78"/>
      <c r="C4" s="78"/>
      <c r="D4" s="78"/>
      <c r="E4" s="78"/>
    </row>
    <row r="5" spans="1:5" ht="12.75">
      <c r="A5" s="79"/>
      <c r="B5" s="80"/>
      <c r="C5" s="80"/>
      <c r="D5" s="79"/>
      <c r="E5" s="79"/>
    </row>
    <row r="6" spans="1:5" ht="16.5">
      <c r="A6" s="266" t="s">
        <v>1532</v>
      </c>
      <c r="B6" s="266"/>
      <c r="C6" s="266"/>
      <c r="D6" s="266"/>
      <c r="E6" s="266"/>
    </row>
    <row r="7" spans="1:5" ht="16.5">
      <c r="A7" s="266" t="s">
        <v>1805</v>
      </c>
      <c r="B7" s="266"/>
      <c r="C7" s="266"/>
      <c r="D7" s="266"/>
      <c r="E7" s="266"/>
    </row>
    <row r="8" spans="1:5" ht="18.75" customHeight="1">
      <c r="A8" s="266" t="s">
        <v>1505</v>
      </c>
      <c r="B8" s="266"/>
      <c r="C8" s="266"/>
      <c r="D8" s="266"/>
      <c r="E8" s="266"/>
    </row>
    <row r="9" spans="1:5" ht="18.75" customHeight="1">
      <c r="A9" s="81"/>
      <c r="B9" s="81"/>
      <c r="C9" s="81"/>
      <c r="D9" s="79"/>
      <c r="E9" s="79"/>
    </row>
    <row r="10" spans="1:5" ht="12.75">
      <c r="A10" s="79"/>
      <c r="B10" s="80"/>
      <c r="C10" s="78"/>
      <c r="D10" s="79"/>
      <c r="E10" s="78" t="s">
        <v>160</v>
      </c>
    </row>
    <row r="11" spans="1:5" ht="12.75">
      <c r="A11" s="79"/>
      <c r="B11" s="80"/>
      <c r="C11" s="78"/>
      <c r="D11" s="79"/>
      <c r="E11" s="79"/>
    </row>
    <row r="12" spans="1:5" ht="12.75">
      <c r="A12" s="268" t="s">
        <v>148</v>
      </c>
      <c r="B12" s="269" t="s">
        <v>292</v>
      </c>
      <c r="C12" s="270" t="s">
        <v>161</v>
      </c>
      <c r="D12" s="270"/>
      <c r="E12" s="270"/>
    </row>
    <row r="13" spans="1:5" ht="12.75" customHeight="1">
      <c r="A13" s="268"/>
      <c r="B13" s="269"/>
      <c r="C13" s="271" t="s">
        <v>614</v>
      </c>
      <c r="D13" s="271" t="s">
        <v>1350</v>
      </c>
      <c r="E13" s="271" t="s">
        <v>1502</v>
      </c>
    </row>
    <row r="14" spans="1:5" ht="12.75" customHeight="1">
      <c r="A14" s="268"/>
      <c r="B14" s="269"/>
      <c r="C14" s="268"/>
      <c r="D14" s="268"/>
      <c r="E14" s="268"/>
    </row>
    <row r="15" spans="1:5" ht="18.75">
      <c r="A15" s="82">
        <v>1</v>
      </c>
      <c r="B15" s="83" t="s">
        <v>150</v>
      </c>
      <c r="C15" s="84">
        <v>1805.3</v>
      </c>
      <c r="D15" s="84">
        <v>1304</v>
      </c>
      <c r="E15" s="84">
        <v>1268</v>
      </c>
    </row>
    <row r="16" spans="1:5" ht="18.75">
      <c r="A16" s="82">
        <f aca="true" t="shared" si="0" ref="A16:A21">A15+1</f>
        <v>2</v>
      </c>
      <c r="B16" s="83" t="s">
        <v>151</v>
      </c>
      <c r="C16" s="85">
        <v>3903.3</v>
      </c>
      <c r="D16" s="85">
        <v>2956.7</v>
      </c>
      <c r="E16" s="85">
        <v>2929.6</v>
      </c>
    </row>
    <row r="17" spans="1:5" ht="18.75">
      <c r="A17" s="82">
        <f t="shared" si="0"/>
        <v>3</v>
      </c>
      <c r="B17" s="83" t="s">
        <v>152</v>
      </c>
      <c r="C17" s="85">
        <v>3334.9</v>
      </c>
      <c r="D17" s="85">
        <v>2888.6</v>
      </c>
      <c r="E17" s="85">
        <v>2878.1</v>
      </c>
    </row>
    <row r="18" spans="1:5" ht="18.75">
      <c r="A18" s="82">
        <f t="shared" si="0"/>
        <v>4</v>
      </c>
      <c r="B18" s="83" t="s">
        <v>153</v>
      </c>
      <c r="C18" s="85">
        <v>2929.1</v>
      </c>
      <c r="D18" s="85">
        <v>2141.9</v>
      </c>
      <c r="E18" s="85">
        <v>2114.3</v>
      </c>
    </row>
    <row r="19" spans="1:5" ht="18.75">
      <c r="A19" s="82">
        <f t="shared" si="0"/>
        <v>5</v>
      </c>
      <c r="B19" s="83" t="s">
        <v>154</v>
      </c>
      <c r="C19" s="85">
        <v>3112.1</v>
      </c>
      <c r="D19" s="85">
        <v>2095.6</v>
      </c>
      <c r="E19" s="85">
        <v>2066</v>
      </c>
    </row>
    <row r="20" spans="1:5" ht="18.75">
      <c r="A20" s="82">
        <f t="shared" si="0"/>
        <v>6</v>
      </c>
      <c r="B20" s="83" t="s">
        <v>155</v>
      </c>
      <c r="C20" s="85">
        <v>2924.8</v>
      </c>
      <c r="D20" s="85">
        <v>2340.1</v>
      </c>
      <c r="E20" s="85">
        <v>2336.2</v>
      </c>
    </row>
    <row r="21" spans="1:5" ht="18.75">
      <c r="A21" s="82">
        <f t="shared" si="0"/>
        <v>7</v>
      </c>
      <c r="B21" s="83" t="s">
        <v>156</v>
      </c>
      <c r="C21" s="85">
        <v>1977.4</v>
      </c>
      <c r="D21" s="85">
        <v>1677.6</v>
      </c>
      <c r="E21" s="85">
        <v>1668.7</v>
      </c>
    </row>
    <row r="22" spans="1:5" ht="18.75">
      <c r="A22" s="82">
        <v>8</v>
      </c>
      <c r="B22" s="83" t="s">
        <v>157</v>
      </c>
      <c r="C22" s="85">
        <v>1828</v>
      </c>
      <c r="D22" s="85">
        <v>1490.7</v>
      </c>
      <c r="E22" s="85">
        <v>1470.5</v>
      </c>
    </row>
    <row r="23" spans="1:5" ht="18.75">
      <c r="A23" s="82">
        <v>9</v>
      </c>
      <c r="B23" s="83" t="s">
        <v>158</v>
      </c>
      <c r="C23" s="85">
        <v>2523.9</v>
      </c>
      <c r="D23" s="85">
        <v>1857</v>
      </c>
      <c r="E23" s="85">
        <v>1840.3</v>
      </c>
    </row>
    <row r="24" spans="1:5" ht="18.75">
      <c r="A24" s="82">
        <v>10</v>
      </c>
      <c r="B24" s="83" t="s">
        <v>159</v>
      </c>
      <c r="C24" s="85">
        <v>4873.8</v>
      </c>
      <c r="D24" s="85">
        <v>2633</v>
      </c>
      <c r="E24" s="85">
        <v>2498.4</v>
      </c>
    </row>
    <row r="25" spans="1:5" ht="18.75">
      <c r="A25" s="83"/>
      <c r="B25" s="83" t="s">
        <v>149</v>
      </c>
      <c r="C25" s="85">
        <f>C16+C17+C18+C19+C20+C21+C23+C24+C15+C22</f>
        <v>29212.600000000002</v>
      </c>
      <c r="D25" s="85">
        <f>D16+D17+D18+D19+D20+D21+D23+D24+D15+D22</f>
        <v>21385.2</v>
      </c>
      <c r="E25" s="85">
        <f>E16+E17+E18+E19+E20+E21+E23+E24+E15+E22</f>
        <v>21070.100000000002</v>
      </c>
    </row>
  </sheetData>
  <sheetProtection/>
  <mergeCells count="12">
    <mergeCell ref="A6:E6"/>
    <mergeCell ref="A7:E7"/>
    <mergeCell ref="A8:E8"/>
    <mergeCell ref="A1:E1"/>
    <mergeCell ref="A2:E2"/>
    <mergeCell ref="A3:E3"/>
    <mergeCell ref="A12:A14"/>
    <mergeCell ref="D13:D14"/>
    <mergeCell ref="C12:E12"/>
    <mergeCell ref="E13:E14"/>
    <mergeCell ref="B12:B14"/>
    <mergeCell ref="C13:C14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D2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.875" style="0" customWidth="1"/>
    <col min="2" max="2" width="57.875" style="0" customWidth="1"/>
  </cols>
  <sheetData>
    <row r="1" spans="1:4" ht="12.75">
      <c r="A1" s="267" t="s">
        <v>1493</v>
      </c>
      <c r="B1" s="267"/>
      <c r="C1" s="267"/>
      <c r="D1" s="267"/>
    </row>
    <row r="2" spans="1:4" ht="12.75">
      <c r="A2" s="275" t="s">
        <v>325</v>
      </c>
      <c r="B2" s="275"/>
      <c r="C2" s="275"/>
      <c r="D2" s="275"/>
    </row>
    <row r="3" spans="1:4" ht="12.75">
      <c r="A3" s="267" t="s">
        <v>1857</v>
      </c>
      <c r="B3" s="267"/>
      <c r="C3" s="267"/>
      <c r="D3" s="267"/>
    </row>
    <row r="4" spans="1:2" ht="12.75">
      <c r="A4" s="78"/>
      <c r="B4" s="78"/>
    </row>
    <row r="5" spans="1:2" ht="12.75">
      <c r="A5" s="79"/>
      <c r="B5" s="80"/>
    </row>
    <row r="6" spans="1:4" ht="16.5">
      <c r="A6" s="266" t="s">
        <v>327</v>
      </c>
      <c r="B6" s="266"/>
      <c r="C6" s="266"/>
      <c r="D6" s="266"/>
    </row>
    <row r="7" spans="1:4" ht="16.5">
      <c r="A7" s="266" t="s">
        <v>326</v>
      </c>
      <c r="B7" s="266"/>
      <c r="C7" s="266"/>
      <c r="D7" s="266"/>
    </row>
    <row r="8" spans="1:4" ht="16.5">
      <c r="A8" s="266" t="s">
        <v>293</v>
      </c>
      <c r="B8" s="266"/>
      <c r="C8" s="266"/>
      <c r="D8" s="266"/>
    </row>
    <row r="9" spans="1:4" ht="16.5">
      <c r="A9" s="266" t="s">
        <v>294</v>
      </c>
      <c r="B9" s="266"/>
      <c r="C9" s="266"/>
      <c r="D9" s="266"/>
    </row>
    <row r="10" spans="1:4" ht="16.5">
      <c r="A10" s="266" t="s">
        <v>295</v>
      </c>
      <c r="B10" s="266"/>
      <c r="C10" s="266"/>
      <c r="D10" s="266"/>
    </row>
    <row r="11" spans="1:4" ht="16.5">
      <c r="A11" s="266" t="s">
        <v>1507</v>
      </c>
      <c r="B11" s="266"/>
      <c r="C11" s="266"/>
      <c r="D11" s="266"/>
    </row>
    <row r="12" spans="1:2" ht="16.5">
      <c r="A12" s="86"/>
      <c r="B12" s="86"/>
    </row>
    <row r="13" spans="1:4" ht="16.5">
      <c r="A13" s="86"/>
      <c r="B13" s="86"/>
      <c r="D13" s="104" t="s">
        <v>160</v>
      </c>
    </row>
    <row r="14" spans="1:2" ht="16.5">
      <c r="A14" s="79"/>
      <c r="B14" s="87"/>
    </row>
    <row r="15" spans="1:4" ht="15" customHeight="1">
      <c r="A15" s="268" t="s">
        <v>148</v>
      </c>
      <c r="B15" s="268" t="s">
        <v>292</v>
      </c>
      <c r="C15" s="272" t="s">
        <v>161</v>
      </c>
      <c r="D15" s="273"/>
    </row>
    <row r="16" spans="1:4" ht="12.75" customHeight="1">
      <c r="A16" s="268"/>
      <c r="B16" s="268"/>
      <c r="C16" s="274" t="s">
        <v>614</v>
      </c>
      <c r="D16" s="274" t="s">
        <v>1350</v>
      </c>
    </row>
    <row r="17" spans="1:4" ht="12.75" customHeight="1">
      <c r="A17" s="268"/>
      <c r="B17" s="268"/>
      <c r="C17" s="271"/>
      <c r="D17" s="271"/>
    </row>
    <row r="18" spans="1:4" ht="18.75">
      <c r="A18" s="82">
        <v>1</v>
      </c>
      <c r="B18" s="83" t="s">
        <v>150</v>
      </c>
      <c r="C18" s="88">
        <v>117.4</v>
      </c>
      <c r="D18" s="88">
        <v>118.7</v>
      </c>
    </row>
    <row r="19" spans="1:4" ht="18.75">
      <c r="A19" s="82">
        <f>A18+1</f>
        <v>2</v>
      </c>
      <c r="B19" s="83" t="s">
        <v>151</v>
      </c>
      <c r="C19" s="88">
        <v>335.5</v>
      </c>
      <c r="D19" s="88">
        <v>339</v>
      </c>
    </row>
    <row r="20" spans="1:4" ht="18.75">
      <c r="A20" s="82">
        <f aca="true" t="shared" si="0" ref="A20:A27">A19+1</f>
        <v>3</v>
      </c>
      <c r="B20" s="83" t="s">
        <v>152</v>
      </c>
      <c r="C20" s="88">
        <v>335.5</v>
      </c>
      <c r="D20" s="88">
        <v>339</v>
      </c>
    </row>
    <row r="21" spans="1:4" ht="18.75">
      <c r="A21" s="82">
        <f t="shared" si="0"/>
        <v>4</v>
      </c>
      <c r="B21" s="83" t="s">
        <v>153</v>
      </c>
      <c r="C21" s="88">
        <v>335.6</v>
      </c>
      <c r="D21" s="88">
        <v>339</v>
      </c>
    </row>
    <row r="22" spans="1:4" ht="18.75">
      <c r="A22" s="82">
        <f t="shared" si="0"/>
        <v>5</v>
      </c>
      <c r="B22" s="83" t="s">
        <v>154</v>
      </c>
      <c r="C22" s="88">
        <v>335.6</v>
      </c>
      <c r="D22" s="88">
        <v>339</v>
      </c>
    </row>
    <row r="23" spans="1:4" ht="18.75">
      <c r="A23" s="82">
        <f t="shared" si="0"/>
        <v>6</v>
      </c>
      <c r="B23" s="83" t="s">
        <v>155</v>
      </c>
      <c r="C23" s="88">
        <v>117.4</v>
      </c>
      <c r="D23" s="88">
        <v>118.7</v>
      </c>
    </row>
    <row r="24" spans="1:4" ht="18.75">
      <c r="A24" s="82">
        <f t="shared" si="0"/>
        <v>7</v>
      </c>
      <c r="B24" s="83" t="s">
        <v>156</v>
      </c>
      <c r="C24" s="88">
        <v>117.4</v>
      </c>
      <c r="D24" s="88">
        <v>118.7</v>
      </c>
    </row>
    <row r="25" spans="1:4" ht="18.75">
      <c r="A25" s="82">
        <f t="shared" si="0"/>
        <v>8</v>
      </c>
      <c r="B25" s="83" t="s">
        <v>157</v>
      </c>
      <c r="C25" s="88">
        <v>335.5</v>
      </c>
      <c r="D25" s="88">
        <v>339</v>
      </c>
    </row>
    <row r="26" spans="1:4" ht="18.75">
      <c r="A26" s="82">
        <f t="shared" si="0"/>
        <v>9</v>
      </c>
      <c r="B26" s="83" t="s">
        <v>158</v>
      </c>
      <c r="C26" s="88">
        <v>117.4</v>
      </c>
      <c r="D26" s="88">
        <v>118.7</v>
      </c>
    </row>
    <row r="27" spans="1:4" ht="18.75">
      <c r="A27" s="82">
        <f t="shared" si="0"/>
        <v>10</v>
      </c>
      <c r="B27" s="83" t="s">
        <v>159</v>
      </c>
      <c r="C27" s="88">
        <v>335.6</v>
      </c>
      <c r="D27" s="88">
        <v>339</v>
      </c>
    </row>
    <row r="28" spans="1:4" ht="18.75">
      <c r="A28" s="83"/>
      <c r="B28" s="83" t="s">
        <v>149</v>
      </c>
      <c r="C28" s="83">
        <f>C19+C20+C21+C22+C23+C26+C27+C25+C18+C24</f>
        <v>2482.9000000000005</v>
      </c>
      <c r="D28" s="83">
        <f>D19+D20+D21+D22+D23+D26+D27+D25+D18+D24</f>
        <v>2508.7999999999997</v>
      </c>
    </row>
  </sheetData>
  <sheetProtection/>
  <mergeCells count="14">
    <mergeCell ref="A6:D6"/>
    <mergeCell ref="A1:D1"/>
    <mergeCell ref="A2:D2"/>
    <mergeCell ref="A3:D3"/>
    <mergeCell ref="A7:D7"/>
    <mergeCell ref="A8:D8"/>
    <mergeCell ref="A9:D9"/>
    <mergeCell ref="A10:D10"/>
    <mergeCell ref="A11:D11"/>
    <mergeCell ref="B15:B17"/>
    <mergeCell ref="A15:A17"/>
    <mergeCell ref="C15:D15"/>
    <mergeCell ref="C16:C17"/>
    <mergeCell ref="D16:D17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E2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2.75">
      <c r="A1" s="267" t="s">
        <v>1508</v>
      </c>
      <c r="B1" s="267"/>
      <c r="C1" s="267"/>
      <c r="D1" s="267"/>
      <c r="E1" s="267"/>
    </row>
    <row r="2" spans="1:5" ht="12.75">
      <c r="A2" s="267" t="s">
        <v>365</v>
      </c>
      <c r="B2" s="267"/>
      <c r="C2" s="267"/>
      <c r="D2" s="267"/>
      <c r="E2" s="267"/>
    </row>
    <row r="3" spans="1:5" ht="12.75">
      <c r="A3" s="267" t="s">
        <v>1856</v>
      </c>
      <c r="B3" s="267"/>
      <c r="C3" s="267"/>
      <c r="D3" s="267"/>
      <c r="E3" s="267"/>
    </row>
    <row r="4" spans="1:5" ht="12.75">
      <c r="A4" s="89"/>
      <c r="B4" s="89"/>
      <c r="C4" s="89"/>
      <c r="D4" s="89"/>
      <c r="E4" s="79"/>
    </row>
    <row r="5" spans="1:5" ht="12.75">
      <c r="A5" s="79"/>
      <c r="B5" s="80"/>
      <c r="C5" s="80"/>
      <c r="D5" s="79"/>
      <c r="E5" s="79"/>
    </row>
    <row r="6" spans="1:5" ht="16.5">
      <c r="A6" s="266" t="s">
        <v>458</v>
      </c>
      <c r="B6" s="266"/>
      <c r="C6" s="266"/>
      <c r="D6" s="266"/>
      <c r="E6" s="266"/>
    </row>
    <row r="7" spans="1:5" ht="16.5">
      <c r="A7" s="266" t="s">
        <v>615</v>
      </c>
      <c r="B7" s="266"/>
      <c r="C7" s="266"/>
      <c r="D7" s="266"/>
      <c r="E7" s="266"/>
    </row>
    <row r="8" spans="1:5" ht="16.5">
      <c r="A8" s="266" t="s">
        <v>588</v>
      </c>
      <c r="B8" s="266"/>
      <c r="C8" s="266"/>
      <c r="D8" s="266"/>
      <c r="E8" s="266"/>
    </row>
    <row r="9" spans="1:5" ht="16.5">
      <c r="A9" s="266" t="s">
        <v>1501</v>
      </c>
      <c r="B9" s="266"/>
      <c r="C9" s="266"/>
      <c r="D9" s="266"/>
      <c r="E9" s="266"/>
    </row>
    <row r="10" spans="1:5" ht="16.5">
      <c r="A10" s="266"/>
      <c r="B10" s="266"/>
      <c r="C10" s="266"/>
      <c r="D10" s="79"/>
      <c r="E10" s="79"/>
    </row>
    <row r="11" spans="1:5" ht="16.5">
      <c r="A11" s="90"/>
      <c r="B11" s="86"/>
      <c r="C11" s="86"/>
      <c r="D11" s="79"/>
      <c r="E11" s="78" t="s">
        <v>160</v>
      </c>
    </row>
    <row r="12" spans="1:5" ht="16.5">
      <c r="A12" s="90"/>
      <c r="B12" s="86"/>
      <c r="C12" s="86"/>
      <c r="D12" s="79"/>
      <c r="E12" s="78"/>
    </row>
    <row r="13" spans="1:5" ht="15">
      <c r="A13" s="268" t="s">
        <v>148</v>
      </c>
      <c r="B13" s="268" t="s">
        <v>292</v>
      </c>
      <c r="C13" s="268" t="s">
        <v>161</v>
      </c>
      <c r="D13" s="268"/>
      <c r="E13" s="268"/>
    </row>
    <row r="14" spans="1:5" ht="12.75" customHeight="1">
      <c r="A14" s="268"/>
      <c r="B14" s="268"/>
      <c r="C14" s="274" t="s">
        <v>614</v>
      </c>
      <c r="D14" s="274" t="s">
        <v>1350</v>
      </c>
      <c r="E14" s="274" t="s">
        <v>1502</v>
      </c>
    </row>
    <row r="15" spans="1:5" ht="12.75" customHeight="1">
      <c r="A15" s="268"/>
      <c r="B15" s="268"/>
      <c r="C15" s="271"/>
      <c r="D15" s="271"/>
      <c r="E15" s="271"/>
    </row>
    <row r="16" spans="1:5" ht="18.75">
      <c r="A16" s="82">
        <v>1</v>
      </c>
      <c r="B16" s="83" t="s">
        <v>363</v>
      </c>
      <c r="C16" s="85">
        <v>5.2</v>
      </c>
      <c r="D16" s="85">
        <v>5.2</v>
      </c>
      <c r="E16" s="85">
        <v>5.2</v>
      </c>
    </row>
    <row r="17" spans="1:5" ht="18.75">
      <c r="A17" s="82">
        <f>A16+1</f>
        <v>2</v>
      </c>
      <c r="B17" s="83" t="s">
        <v>151</v>
      </c>
      <c r="C17" s="85">
        <v>10</v>
      </c>
      <c r="D17" s="85">
        <v>10</v>
      </c>
      <c r="E17" s="85">
        <v>10</v>
      </c>
    </row>
    <row r="18" spans="1:5" ht="18.75">
      <c r="A18" s="82">
        <f aca="true" t="shared" si="0" ref="A18:A25">A17+1</f>
        <v>3</v>
      </c>
      <c r="B18" s="83" t="s">
        <v>152</v>
      </c>
      <c r="C18" s="85">
        <v>7.4</v>
      </c>
      <c r="D18" s="85">
        <v>7.4</v>
      </c>
      <c r="E18" s="85">
        <v>7.4</v>
      </c>
    </row>
    <row r="19" spans="1:5" ht="18.75">
      <c r="A19" s="82">
        <f t="shared" si="0"/>
        <v>4</v>
      </c>
      <c r="B19" s="83" t="s">
        <v>153</v>
      </c>
      <c r="C19" s="85">
        <v>10.6</v>
      </c>
      <c r="D19" s="85">
        <v>10.6</v>
      </c>
      <c r="E19" s="85">
        <v>10.6</v>
      </c>
    </row>
    <row r="20" spans="1:5" ht="18.75">
      <c r="A20" s="82">
        <f t="shared" si="0"/>
        <v>5</v>
      </c>
      <c r="B20" s="83" t="s">
        <v>154</v>
      </c>
      <c r="C20" s="85">
        <v>10.8</v>
      </c>
      <c r="D20" s="85">
        <v>10.8</v>
      </c>
      <c r="E20" s="85">
        <v>10.8</v>
      </c>
    </row>
    <row r="21" spans="1:5" ht="18.75">
      <c r="A21" s="82">
        <f t="shared" si="0"/>
        <v>6</v>
      </c>
      <c r="B21" s="83" t="s">
        <v>155</v>
      </c>
      <c r="C21" s="85">
        <v>5.4</v>
      </c>
      <c r="D21" s="85">
        <v>5.4</v>
      </c>
      <c r="E21" s="85">
        <v>5.4</v>
      </c>
    </row>
    <row r="22" spans="1:5" ht="18.75">
      <c r="A22" s="82">
        <f t="shared" si="0"/>
        <v>7</v>
      </c>
      <c r="B22" s="83" t="s">
        <v>156</v>
      </c>
      <c r="C22" s="85">
        <v>5.5</v>
      </c>
      <c r="D22" s="85">
        <v>5.5</v>
      </c>
      <c r="E22" s="85">
        <v>5.5</v>
      </c>
    </row>
    <row r="23" spans="1:5" ht="18.75">
      <c r="A23" s="82">
        <f t="shared" si="0"/>
        <v>8</v>
      </c>
      <c r="B23" s="83" t="s">
        <v>157</v>
      </c>
      <c r="C23" s="85">
        <v>9.6</v>
      </c>
      <c r="D23" s="85">
        <v>9.6</v>
      </c>
      <c r="E23" s="85">
        <v>9.6</v>
      </c>
    </row>
    <row r="24" spans="1:5" ht="18.75">
      <c r="A24" s="82">
        <f t="shared" si="0"/>
        <v>9</v>
      </c>
      <c r="B24" s="83" t="s">
        <v>158</v>
      </c>
      <c r="C24" s="85">
        <v>5.7</v>
      </c>
      <c r="D24" s="85">
        <v>5.7</v>
      </c>
      <c r="E24" s="85">
        <v>5.7</v>
      </c>
    </row>
    <row r="25" spans="1:5" ht="18.75">
      <c r="A25" s="82">
        <f t="shared" si="0"/>
        <v>10</v>
      </c>
      <c r="B25" s="83" t="s">
        <v>159</v>
      </c>
      <c r="C25" s="85">
        <v>19.8</v>
      </c>
      <c r="D25" s="85">
        <v>19.8</v>
      </c>
      <c r="E25" s="85">
        <v>19.8</v>
      </c>
    </row>
    <row r="26" spans="1:5" ht="18.75">
      <c r="A26" s="83"/>
      <c r="B26" s="83" t="s">
        <v>149</v>
      </c>
      <c r="C26" s="85">
        <f>C17+C18+C19+C20+C21+C24+C25+C23+C22+C16</f>
        <v>90</v>
      </c>
      <c r="D26" s="85">
        <f>D17+D18+D19+D20+D21+D24+D25+D23+D22+D16</f>
        <v>90</v>
      </c>
      <c r="E26" s="85">
        <f>E17+E18+E19+E20+E21+E24+E25+E23+E22+E16</f>
        <v>90</v>
      </c>
    </row>
    <row r="27" spans="1:5" ht="12.75">
      <c r="A27" s="11"/>
      <c r="B27" s="11"/>
      <c r="C27" s="11"/>
      <c r="D27" s="11"/>
      <c r="E27" s="11"/>
    </row>
  </sheetData>
  <sheetProtection/>
  <mergeCells count="14">
    <mergeCell ref="A6:E6"/>
    <mergeCell ref="A1:E1"/>
    <mergeCell ref="A2:E2"/>
    <mergeCell ref="A3:E3"/>
    <mergeCell ref="D14:D15"/>
    <mergeCell ref="E14:E15"/>
    <mergeCell ref="C13:E13"/>
    <mergeCell ref="A10:C10"/>
    <mergeCell ref="C14:C15"/>
    <mergeCell ref="A8:E8"/>
    <mergeCell ref="A7:E7"/>
    <mergeCell ref="B13:B15"/>
    <mergeCell ref="A13:A15"/>
    <mergeCell ref="A9:E9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875" style="0" customWidth="1"/>
    <col min="2" max="2" width="43.875" style="0" customWidth="1"/>
    <col min="3" max="3" width="11.875" style="0" customWidth="1"/>
    <col min="4" max="4" width="12.00390625" style="0" customWidth="1"/>
    <col min="5" max="5" width="11.125" style="0" customWidth="1"/>
  </cols>
  <sheetData>
    <row r="1" spans="1:5" ht="12.75">
      <c r="A1" s="267" t="s">
        <v>1509</v>
      </c>
      <c r="B1" s="267"/>
      <c r="C1" s="267"/>
      <c r="D1" s="267"/>
      <c r="E1" s="267"/>
    </row>
    <row r="2" spans="1:5" ht="12.75">
      <c r="A2" s="267" t="s">
        <v>328</v>
      </c>
      <c r="B2" s="267"/>
      <c r="C2" s="267"/>
      <c r="D2" s="267"/>
      <c r="E2" s="267"/>
    </row>
    <row r="3" spans="1:5" ht="12.75">
      <c r="A3" s="267" t="s">
        <v>1856</v>
      </c>
      <c r="B3" s="267"/>
      <c r="C3" s="267"/>
      <c r="D3" s="267"/>
      <c r="E3" s="267"/>
    </row>
    <row r="4" spans="1:5" ht="12.75">
      <c r="A4" s="79"/>
      <c r="B4" s="79"/>
      <c r="C4" s="79"/>
      <c r="D4" s="79"/>
      <c r="E4" s="79"/>
    </row>
    <row r="5" spans="1:5" ht="12.75">
      <c r="A5" s="79"/>
      <c r="B5" s="80"/>
      <c r="C5" s="80"/>
      <c r="D5" s="79"/>
      <c r="E5" s="79"/>
    </row>
    <row r="6" spans="1:5" ht="16.5">
      <c r="A6" s="266" t="s">
        <v>1820</v>
      </c>
      <c r="B6" s="266"/>
      <c r="C6" s="266"/>
      <c r="D6" s="266"/>
      <c r="E6" s="266"/>
    </row>
    <row r="7" spans="1:5" ht="16.5">
      <c r="A7" s="266" t="s">
        <v>589</v>
      </c>
      <c r="B7" s="266"/>
      <c r="C7" s="266"/>
      <c r="D7" s="266"/>
      <c r="E7" s="266"/>
    </row>
    <row r="8" spans="1:5" ht="16.5">
      <c r="A8" s="266" t="s">
        <v>590</v>
      </c>
      <c r="B8" s="266"/>
      <c r="C8" s="266"/>
      <c r="D8" s="266"/>
      <c r="E8" s="266"/>
    </row>
    <row r="9" spans="1:5" ht="16.5">
      <c r="A9" s="266" t="s">
        <v>1501</v>
      </c>
      <c r="B9" s="266"/>
      <c r="C9" s="266"/>
      <c r="D9" s="266"/>
      <c r="E9" s="266"/>
    </row>
    <row r="10" spans="1:5" ht="16.5">
      <c r="A10" s="266"/>
      <c r="B10" s="266"/>
      <c r="C10" s="266"/>
      <c r="D10" s="87"/>
      <c r="E10" s="79"/>
    </row>
    <row r="11" spans="1:5" ht="16.5">
      <c r="A11" s="86"/>
      <c r="B11" s="86"/>
      <c r="C11" s="86"/>
      <c r="D11" s="87"/>
      <c r="E11" s="79"/>
    </row>
    <row r="12" spans="1:5" ht="16.5" customHeight="1">
      <c r="A12" s="91"/>
      <c r="B12" s="91"/>
      <c r="C12" s="91"/>
      <c r="D12" s="91"/>
      <c r="E12" s="78" t="s">
        <v>160</v>
      </c>
    </row>
    <row r="13" spans="1:5" ht="15">
      <c r="A13" s="268" t="s">
        <v>148</v>
      </c>
      <c r="B13" s="268" t="s">
        <v>292</v>
      </c>
      <c r="C13" s="276" t="s">
        <v>161</v>
      </c>
      <c r="D13" s="276"/>
      <c r="E13" s="276"/>
    </row>
    <row r="14" spans="1:5" ht="12.75" customHeight="1">
      <c r="A14" s="268"/>
      <c r="B14" s="268"/>
      <c r="C14" s="277" t="s">
        <v>614</v>
      </c>
      <c r="D14" s="277" t="s">
        <v>1350</v>
      </c>
      <c r="E14" s="277" t="s">
        <v>1502</v>
      </c>
    </row>
    <row r="15" spans="1:5" ht="12.75" customHeight="1">
      <c r="A15" s="268"/>
      <c r="B15" s="268"/>
      <c r="C15" s="277"/>
      <c r="D15" s="277"/>
      <c r="E15" s="277"/>
    </row>
    <row r="16" spans="1:5" ht="18.75">
      <c r="A16" s="82">
        <v>1</v>
      </c>
      <c r="B16" s="83" t="s">
        <v>152</v>
      </c>
      <c r="C16" s="88">
        <v>11.4</v>
      </c>
      <c r="D16" s="88">
        <v>11.4</v>
      </c>
      <c r="E16" s="88">
        <v>11.4</v>
      </c>
    </row>
    <row r="17" spans="1:5" ht="18.75">
      <c r="A17" s="82">
        <f>A16+1</f>
        <v>2</v>
      </c>
      <c r="B17" s="83" t="s">
        <v>153</v>
      </c>
      <c r="C17" s="88">
        <v>15.1</v>
      </c>
      <c r="D17" s="88">
        <v>15.1</v>
      </c>
      <c r="E17" s="88">
        <v>15.1</v>
      </c>
    </row>
    <row r="18" spans="1:5" ht="18.75">
      <c r="A18" s="82">
        <v>2</v>
      </c>
      <c r="B18" s="83" t="s">
        <v>155</v>
      </c>
      <c r="C18" s="88">
        <v>7.6</v>
      </c>
      <c r="D18" s="88">
        <v>7.6</v>
      </c>
      <c r="E18" s="88">
        <v>7.6</v>
      </c>
    </row>
    <row r="19" spans="1:5" ht="18.75">
      <c r="A19" s="82">
        <v>4</v>
      </c>
      <c r="B19" s="83" t="s">
        <v>157</v>
      </c>
      <c r="C19" s="88">
        <v>30.3</v>
      </c>
      <c r="D19" s="88">
        <v>30.3</v>
      </c>
      <c r="E19" s="88">
        <v>30.3</v>
      </c>
    </row>
    <row r="20" spans="1:5" ht="18.75">
      <c r="A20" s="82">
        <v>5</v>
      </c>
      <c r="B20" s="83" t="s">
        <v>158</v>
      </c>
      <c r="C20" s="88">
        <v>20.8</v>
      </c>
      <c r="D20" s="88">
        <v>20.8</v>
      </c>
      <c r="E20" s="88">
        <v>20.8</v>
      </c>
    </row>
    <row r="21" spans="1:5" ht="18.75">
      <c r="A21" s="83"/>
      <c r="B21" s="83" t="s">
        <v>149</v>
      </c>
      <c r="C21" s="85">
        <f>C16+C17+C18+C19+C20</f>
        <v>85.2</v>
      </c>
      <c r="D21" s="85">
        <f>D16+D17+D18+D19+D20</f>
        <v>85.2</v>
      </c>
      <c r="E21" s="85">
        <f>E16+E17+E18+E19+E20</f>
        <v>85.2</v>
      </c>
    </row>
  </sheetData>
  <sheetProtection/>
  <mergeCells count="14">
    <mergeCell ref="A9:E9"/>
    <mergeCell ref="A10:C10"/>
    <mergeCell ref="A1:E1"/>
    <mergeCell ref="A2:E2"/>
    <mergeCell ref="A3:E3"/>
    <mergeCell ref="A6:E6"/>
    <mergeCell ref="A7:E7"/>
    <mergeCell ref="A8:E8"/>
    <mergeCell ref="B13:B15"/>
    <mergeCell ref="A13:A15"/>
    <mergeCell ref="C13:E13"/>
    <mergeCell ref="D14:D15"/>
    <mergeCell ref="E14:E15"/>
    <mergeCell ref="C14:C1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67" t="s">
        <v>1510</v>
      </c>
      <c r="B1" s="267"/>
      <c r="C1" s="267"/>
      <c r="D1" s="267"/>
      <c r="E1" s="267"/>
    </row>
    <row r="2" spans="1:5" ht="12.75">
      <c r="A2" s="267" t="s">
        <v>417</v>
      </c>
      <c r="B2" s="267"/>
      <c r="C2" s="267"/>
      <c r="D2" s="267"/>
      <c r="E2" s="267"/>
    </row>
    <row r="3" spans="1:5" ht="12.75">
      <c r="A3" s="267" t="s">
        <v>1856</v>
      </c>
      <c r="B3" s="267"/>
      <c r="C3" s="267"/>
      <c r="D3" s="267"/>
      <c r="E3" s="267"/>
    </row>
    <row r="4" spans="1:5" ht="12.75">
      <c r="A4" s="78"/>
      <c r="B4" s="78"/>
      <c r="C4" s="78"/>
      <c r="D4" s="78"/>
      <c r="E4" s="78"/>
    </row>
    <row r="5" spans="1:5" ht="12.75">
      <c r="A5" s="79"/>
      <c r="B5" s="80"/>
      <c r="C5" s="80"/>
      <c r="D5" s="79"/>
      <c r="E5" s="79"/>
    </row>
    <row r="6" spans="1:5" ht="16.5">
      <c r="A6" s="266" t="s">
        <v>1820</v>
      </c>
      <c r="B6" s="266"/>
      <c r="C6" s="266"/>
      <c r="D6" s="266"/>
      <c r="E6" s="266"/>
    </row>
    <row r="7" spans="1:5" ht="16.5">
      <c r="A7" s="266" t="s">
        <v>1533</v>
      </c>
      <c r="B7" s="266"/>
      <c r="C7" s="266"/>
      <c r="D7" s="266"/>
      <c r="E7" s="266"/>
    </row>
    <row r="8" spans="1:5" ht="16.5">
      <c r="A8" s="266" t="s">
        <v>1534</v>
      </c>
      <c r="B8" s="266"/>
      <c r="C8" s="266"/>
      <c r="D8" s="266"/>
      <c r="E8" s="266"/>
    </row>
    <row r="9" spans="1:5" ht="16.5">
      <c r="A9" s="266" t="s">
        <v>1501</v>
      </c>
      <c r="B9" s="266"/>
      <c r="C9" s="266"/>
      <c r="D9" s="266"/>
      <c r="E9" s="266"/>
    </row>
    <row r="10" spans="1:5" ht="18.75">
      <c r="A10" s="81"/>
      <c r="B10" s="81"/>
      <c r="C10" s="81"/>
      <c r="D10" s="81"/>
      <c r="E10" s="81"/>
    </row>
    <row r="11" spans="1:5" ht="12.75">
      <c r="A11" s="79"/>
      <c r="B11" s="80"/>
      <c r="C11" s="78"/>
      <c r="D11" s="79"/>
      <c r="E11" s="78" t="s">
        <v>160</v>
      </c>
    </row>
    <row r="12" spans="1:5" ht="12.75">
      <c r="A12" s="79"/>
      <c r="B12" s="80"/>
      <c r="C12" s="78"/>
      <c r="D12" s="79"/>
      <c r="E12" s="79"/>
    </row>
    <row r="13" spans="1:5" ht="15">
      <c r="A13" s="268" t="s">
        <v>148</v>
      </c>
      <c r="B13" s="268" t="s">
        <v>296</v>
      </c>
      <c r="C13" s="276" t="s">
        <v>161</v>
      </c>
      <c r="D13" s="276"/>
      <c r="E13" s="276"/>
    </row>
    <row r="14" spans="1:5" ht="12.75" customHeight="1">
      <c r="A14" s="268"/>
      <c r="B14" s="268"/>
      <c r="C14" s="277" t="s">
        <v>614</v>
      </c>
      <c r="D14" s="277" t="s">
        <v>1350</v>
      </c>
      <c r="E14" s="277" t="s">
        <v>1502</v>
      </c>
    </row>
    <row r="15" spans="1:5" ht="12.75" customHeight="1">
      <c r="A15" s="268"/>
      <c r="B15" s="268"/>
      <c r="C15" s="277"/>
      <c r="D15" s="277"/>
      <c r="E15" s="277"/>
    </row>
    <row r="16" spans="1:5" ht="18.75">
      <c r="A16" s="82">
        <v>1</v>
      </c>
      <c r="B16" s="83" t="s">
        <v>150</v>
      </c>
      <c r="C16" s="84">
        <v>2268</v>
      </c>
      <c r="D16" s="84">
        <v>1285.4</v>
      </c>
      <c r="E16" s="84">
        <v>1283.3</v>
      </c>
    </row>
    <row r="17" spans="1:5" ht="18.75">
      <c r="A17" s="82">
        <v>2</v>
      </c>
      <c r="B17" s="83" t="s">
        <v>151</v>
      </c>
      <c r="C17" s="85">
        <v>711.6</v>
      </c>
      <c r="D17" s="85">
        <v>45.5</v>
      </c>
      <c r="E17" s="85">
        <v>27.2</v>
      </c>
    </row>
    <row r="18" spans="1:5" ht="18.75">
      <c r="A18" s="82">
        <v>3</v>
      </c>
      <c r="B18" s="83" t="s">
        <v>152</v>
      </c>
      <c r="C18" s="85">
        <v>1493.8</v>
      </c>
      <c r="D18" s="85">
        <v>259.1</v>
      </c>
      <c r="E18" s="85">
        <v>223.5</v>
      </c>
    </row>
    <row r="19" spans="1:5" ht="18.75">
      <c r="A19" s="82">
        <v>4</v>
      </c>
      <c r="B19" s="83" t="s">
        <v>153</v>
      </c>
      <c r="C19" s="85">
        <v>1984.2</v>
      </c>
      <c r="D19" s="85">
        <v>1062.9</v>
      </c>
      <c r="E19" s="85">
        <v>1043.6</v>
      </c>
    </row>
    <row r="20" spans="1:5" ht="18.75">
      <c r="A20" s="82">
        <v>5</v>
      </c>
      <c r="B20" s="83" t="s">
        <v>154</v>
      </c>
      <c r="C20" s="85">
        <v>1577.9</v>
      </c>
      <c r="D20" s="85">
        <v>958.3</v>
      </c>
      <c r="E20" s="85">
        <v>942.4</v>
      </c>
    </row>
    <row r="21" spans="1:5" ht="18.75">
      <c r="A21" s="82">
        <v>6</v>
      </c>
      <c r="B21" s="83" t="s">
        <v>155</v>
      </c>
      <c r="C21" s="85">
        <v>1780.2</v>
      </c>
      <c r="D21" s="85">
        <v>722.8</v>
      </c>
      <c r="E21" s="85">
        <v>681.4</v>
      </c>
    </row>
    <row r="22" spans="1:5" ht="18.75">
      <c r="A22" s="82">
        <v>7</v>
      </c>
      <c r="B22" s="83" t="s">
        <v>156</v>
      </c>
      <c r="C22" s="85">
        <v>3054.9</v>
      </c>
      <c r="D22" s="85">
        <v>1609</v>
      </c>
      <c r="E22" s="85">
        <v>1568.3</v>
      </c>
    </row>
    <row r="23" spans="1:5" ht="18.75">
      <c r="A23" s="82">
        <v>8</v>
      </c>
      <c r="B23" s="83" t="s">
        <v>157</v>
      </c>
      <c r="C23" s="85">
        <v>2221.5</v>
      </c>
      <c r="D23" s="85">
        <v>1127</v>
      </c>
      <c r="E23" s="85">
        <v>1110.1</v>
      </c>
    </row>
    <row r="24" spans="1:5" ht="18.75">
      <c r="A24" s="82">
        <v>9</v>
      </c>
      <c r="B24" s="83" t="s">
        <v>158</v>
      </c>
      <c r="C24" s="85">
        <v>2649.1</v>
      </c>
      <c r="D24" s="85">
        <v>1524.8</v>
      </c>
      <c r="E24" s="85">
        <v>1491.5</v>
      </c>
    </row>
    <row r="25" spans="1:5" ht="18.75">
      <c r="A25" s="82">
        <v>10</v>
      </c>
      <c r="B25" s="83" t="s">
        <v>159</v>
      </c>
      <c r="C25" s="85">
        <v>15200.9</v>
      </c>
      <c r="D25" s="85">
        <v>11145.5</v>
      </c>
      <c r="E25" s="85">
        <v>11078.2</v>
      </c>
    </row>
    <row r="26" spans="1:5" ht="18.75">
      <c r="A26" s="83"/>
      <c r="B26" s="83" t="s">
        <v>149</v>
      </c>
      <c r="C26" s="85">
        <f>C16+C21+C24+C19+C20+C18+C22+C23+C25+C17</f>
        <v>32942.1</v>
      </c>
      <c r="D26" s="85">
        <f>D16+D21+D24+D19+D20+D18+D22+D23+D25+D17</f>
        <v>19740.3</v>
      </c>
      <c r="E26" s="85">
        <f>E16+E21+E24+E19+E20+E18+E22+E23+E25+E17</f>
        <v>19449.5</v>
      </c>
    </row>
  </sheetData>
  <sheetProtection/>
  <mergeCells count="13">
    <mergeCell ref="C13:E13"/>
    <mergeCell ref="A9:E9"/>
    <mergeCell ref="A3:E3"/>
    <mergeCell ref="C14:C15"/>
    <mergeCell ref="B13:B15"/>
    <mergeCell ref="A8:E8"/>
    <mergeCell ref="A1:E1"/>
    <mergeCell ref="A2:E2"/>
    <mergeCell ref="A6:E6"/>
    <mergeCell ref="A7:E7"/>
    <mergeCell ref="A13:A15"/>
    <mergeCell ref="D14:D15"/>
    <mergeCell ref="E14:E15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C29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67" t="s">
        <v>1514</v>
      </c>
      <c r="B1" s="267"/>
      <c r="C1" s="267"/>
    </row>
    <row r="2" spans="1:3" ht="12.75">
      <c r="A2" s="267" t="s">
        <v>417</v>
      </c>
      <c r="B2" s="267"/>
      <c r="C2" s="267"/>
    </row>
    <row r="3" spans="1:3" ht="12.75">
      <c r="A3" s="267" t="s">
        <v>1858</v>
      </c>
      <c r="B3" s="267"/>
      <c r="C3" s="267"/>
    </row>
    <row r="4" spans="1:3" ht="12.75">
      <c r="A4" s="79"/>
      <c r="B4" s="80"/>
      <c r="C4" s="80"/>
    </row>
    <row r="5" spans="1:3" ht="12.75">
      <c r="A5" s="79"/>
      <c r="B5" s="80"/>
      <c r="C5" s="80"/>
    </row>
    <row r="6" spans="1:3" ht="12.75">
      <c r="A6" s="79"/>
      <c r="B6" s="80"/>
      <c r="C6" s="80"/>
    </row>
    <row r="7" spans="1:3" ht="16.5">
      <c r="A7" s="266" t="s">
        <v>1821</v>
      </c>
      <c r="B7" s="266"/>
      <c r="C7" s="266"/>
    </row>
    <row r="8" spans="1:3" ht="16.5">
      <c r="A8" s="266" t="s">
        <v>591</v>
      </c>
      <c r="B8" s="266"/>
      <c r="C8" s="266"/>
    </row>
    <row r="9" spans="1:3" ht="16.5">
      <c r="A9" s="266" t="s">
        <v>202</v>
      </c>
      <c r="B9" s="266"/>
      <c r="C9" s="266"/>
    </row>
    <row r="10" spans="1:3" ht="16.5">
      <c r="A10" s="266" t="s">
        <v>1352</v>
      </c>
      <c r="B10" s="266"/>
      <c r="C10" s="266"/>
    </row>
    <row r="11" spans="1:3" ht="16.5">
      <c r="A11" s="266" t="s">
        <v>1511</v>
      </c>
      <c r="B11" s="266"/>
      <c r="C11" s="266"/>
    </row>
    <row r="12" spans="1:3" ht="16.5">
      <c r="A12" s="266"/>
      <c r="B12" s="266"/>
      <c r="C12" s="266"/>
    </row>
    <row r="13" spans="1:3" ht="12.75">
      <c r="A13" s="79"/>
      <c r="B13" s="80"/>
      <c r="C13" s="78"/>
    </row>
    <row r="14" spans="1:3" ht="12.75">
      <c r="A14" s="79"/>
      <c r="B14" s="80"/>
      <c r="C14" s="114" t="s">
        <v>1512</v>
      </c>
    </row>
    <row r="15" spans="1:3" ht="12.75">
      <c r="A15" s="79"/>
      <c r="B15" s="80"/>
      <c r="C15" s="78"/>
    </row>
    <row r="16" spans="1:3" ht="12.75" customHeight="1">
      <c r="A16" s="274" t="s">
        <v>148</v>
      </c>
      <c r="B16" s="278" t="s">
        <v>292</v>
      </c>
      <c r="C16" s="269" t="s">
        <v>1513</v>
      </c>
    </row>
    <row r="17" spans="1:3" ht="12.75" customHeight="1">
      <c r="A17" s="281"/>
      <c r="B17" s="279"/>
      <c r="C17" s="269"/>
    </row>
    <row r="18" spans="1:3" ht="7.5" customHeight="1" hidden="1">
      <c r="A18" s="281"/>
      <c r="B18" s="279"/>
      <c r="C18" s="269"/>
    </row>
    <row r="19" spans="1:3" ht="21" customHeight="1">
      <c r="A19" s="271"/>
      <c r="B19" s="280"/>
      <c r="C19" s="269"/>
    </row>
    <row r="20" spans="1:3" ht="18.75">
      <c r="A20" s="82">
        <v>1</v>
      </c>
      <c r="B20" s="83" t="s">
        <v>150</v>
      </c>
      <c r="C20" s="85">
        <v>2410</v>
      </c>
    </row>
    <row r="21" spans="1:3" ht="18.75">
      <c r="A21" s="82">
        <f>A20+1</f>
        <v>2</v>
      </c>
      <c r="B21" s="83" t="s">
        <v>151</v>
      </c>
      <c r="C21" s="85">
        <v>4967</v>
      </c>
    </row>
    <row r="22" spans="1:3" ht="18.75">
      <c r="A22" s="82">
        <f aca="true" t="shared" si="0" ref="A22:A27">A21+1</f>
        <v>3</v>
      </c>
      <c r="B22" s="83" t="s">
        <v>152</v>
      </c>
      <c r="C22" s="85">
        <v>3084</v>
      </c>
    </row>
    <row r="23" spans="1:3" ht="18.75">
      <c r="A23" s="82">
        <f t="shared" si="0"/>
        <v>4</v>
      </c>
      <c r="B23" s="83" t="s">
        <v>153</v>
      </c>
      <c r="C23" s="85">
        <v>3193</v>
      </c>
    </row>
    <row r="24" spans="1:3" ht="18.75">
      <c r="A24" s="82">
        <f t="shared" si="0"/>
        <v>5</v>
      </c>
      <c r="B24" s="83" t="s">
        <v>154</v>
      </c>
      <c r="C24" s="85">
        <v>5062</v>
      </c>
    </row>
    <row r="25" spans="1:3" ht="18.75">
      <c r="A25" s="82">
        <f t="shared" si="0"/>
        <v>6</v>
      </c>
      <c r="B25" s="83" t="s">
        <v>155</v>
      </c>
      <c r="C25" s="85">
        <v>2456</v>
      </c>
    </row>
    <row r="26" spans="1:3" ht="18.75">
      <c r="A26" s="82">
        <f t="shared" si="0"/>
        <v>7</v>
      </c>
      <c r="B26" s="83" t="s">
        <v>158</v>
      </c>
      <c r="C26" s="85">
        <v>2439</v>
      </c>
    </row>
    <row r="27" spans="1:3" ht="18.75">
      <c r="A27" s="82">
        <f t="shared" si="0"/>
        <v>8</v>
      </c>
      <c r="B27" s="83" t="s">
        <v>159</v>
      </c>
      <c r="C27" s="85">
        <v>10620</v>
      </c>
    </row>
    <row r="28" spans="1:3" ht="18.75">
      <c r="A28" s="83"/>
      <c r="B28" s="83" t="s">
        <v>149</v>
      </c>
      <c r="C28" s="85">
        <f>C21+C22+C23+C24+C25+C26+C27+C20</f>
        <v>34231</v>
      </c>
    </row>
    <row r="29" spans="1:3" ht="12.75">
      <c r="A29" s="79"/>
      <c r="B29" s="79"/>
      <c r="C29" s="79"/>
    </row>
  </sheetData>
  <sheetProtection/>
  <mergeCells count="12">
    <mergeCell ref="A1:C1"/>
    <mergeCell ref="A2:C2"/>
    <mergeCell ref="A3:C3"/>
    <mergeCell ref="A11:C11"/>
    <mergeCell ref="A12:C12"/>
    <mergeCell ref="B16:B19"/>
    <mergeCell ref="A16:A19"/>
    <mergeCell ref="A7:C7"/>
    <mergeCell ref="A8:C8"/>
    <mergeCell ref="C16:C19"/>
    <mergeCell ref="A9:C9"/>
    <mergeCell ref="A10:C10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99FF"/>
  </sheetPr>
  <dimension ref="A1:E25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67" t="s">
        <v>1517</v>
      </c>
      <c r="B1" s="267"/>
      <c r="C1" s="267"/>
      <c r="D1" s="267"/>
      <c r="E1" s="267"/>
    </row>
    <row r="2" spans="1:5" ht="12.75">
      <c r="A2" s="267" t="s">
        <v>416</v>
      </c>
      <c r="B2" s="267"/>
      <c r="C2" s="267"/>
      <c r="D2" s="267"/>
      <c r="E2" s="267"/>
    </row>
    <row r="3" spans="1:5" ht="12.75">
      <c r="A3" s="267" t="s">
        <v>1856</v>
      </c>
      <c r="B3" s="267"/>
      <c r="C3" s="267"/>
      <c r="D3" s="267"/>
      <c r="E3" s="267"/>
    </row>
    <row r="4" spans="1:5" ht="12.75">
      <c r="A4" s="129"/>
      <c r="B4" s="129"/>
      <c r="C4" s="129"/>
      <c r="D4" s="129"/>
      <c r="E4" s="129"/>
    </row>
    <row r="5" spans="1:5" ht="12.75">
      <c r="A5" s="79"/>
      <c r="B5" s="80"/>
      <c r="C5" s="80"/>
      <c r="D5" s="79"/>
      <c r="E5" s="79"/>
    </row>
    <row r="6" spans="1:5" ht="16.5">
      <c r="A6" s="266" t="s">
        <v>1820</v>
      </c>
      <c r="B6" s="266"/>
      <c r="C6" s="266"/>
      <c r="D6" s="266"/>
      <c r="E6" s="266"/>
    </row>
    <row r="7" spans="1:5" ht="16.5">
      <c r="A7" s="266" t="s">
        <v>1518</v>
      </c>
      <c r="B7" s="266"/>
      <c r="C7" s="266"/>
      <c r="D7" s="266"/>
      <c r="E7" s="266"/>
    </row>
    <row r="8" spans="1:5" ht="18.75" customHeight="1">
      <c r="A8" s="266" t="s">
        <v>1505</v>
      </c>
      <c r="B8" s="266"/>
      <c r="C8" s="266"/>
      <c r="D8" s="266"/>
      <c r="E8" s="266"/>
    </row>
    <row r="9" spans="1:5" ht="18.75" customHeight="1">
      <c r="A9" s="81"/>
      <c r="B9" s="81"/>
      <c r="C9" s="81"/>
      <c r="D9" s="79"/>
      <c r="E9" s="79"/>
    </row>
    <row r="10" spans="1:5" ht="12.75">
      <c r="A10" s="79"/>
      <c r="B10" s="80"/>
      <c r="C10" s="129"/>
      <c r="D10" s="79"/>
      <c r="E10" s="129" t="s">
        <v>160</v>
      </c>
    </row>
    <row r="11" spans="1:5" ht="12.75">
      <c r="A11" s="79"/>
      <c r="B11" s="80"/>
      <c r="C11" s="129"/>
      <c r="D11" s="79"/>
      <c r="E11" s="79"/>
    </row>
    <row r="12" spans="1:5" ht="12.75">
      <c r="A12" s="268" t="s">
        <v>148</v>
      </c>
      <c r="B12" s="269" t="s">
        <v>292</v>
      </c>
      <c r="C12" s="270" t="s">
        <v>161</v>
      </c>
      <c r="D12" s="270"/>
      <c r="E12" s="270"/>
    </row>
    <row r="13" spans="1:5" ht="12.75" customHeight="1">
      <c r="A13" s="268"/>
      <c r="B13" s="269"/>
      <c r="C13" s="271" t="s">
        <v>614</v>
      </c>
      <c r="D13" s="271" t="s">
        <v>1350</v>
      </c>
      <c r="E13" s="271" t="s">
        <v>1502</v>
      </c>
    </row>
    <row r="14" spans="1:5" ht="12.75" customHeight="1">
      <c r="A14" s="268"/>
      <c r="B14" s="269"/>
      <c r="C14" s="268"/>
      <c r="D14" s="268"/>
      <c r="E14" s="268"/>
    </row>
    <row r="15" spans="1:5" ht="18.75">
      <c r="A15" s="82">
        <v>1</v>
      </c>
      <c r="B15" s="83" t="s">
        <v>150</v>
      </c>
      <c r="C15" s="84">
        <v>75.8</v>
      </c>
      <c r="D15" s="84">
        <v>106.1</v>
      </c>
      <c r="E15" s="84">
        <v>106.1</v>
      </c>
    </row>
    <row r="16" spans="1:5" ht="18.75">
      <c r="A16" s="82">
        <f aca="true" t="shared" si="0" ref="A16:A21">A15+1</f>
        <v>2</v>
      </c>
      <c r="B16" s="83" t="s">
        <v>151</v>
      </c>
      <c r="C16" s="85">
        <v>145.2</v>
      </c>
      <c r="D16" s="85">
        <v>203.3</v>
      </c>
      <c r="E16" s="85">
        <v>203.3</v>
      </c>
    </row>
    <row r="17" spans="1:5" ht="18.75">
      <c r="A17" s="82">
        <f t="shared" si="0"/>
        <v>3</v>
      </c>
      <c r="B17" s="83" t="s">
        <v>152</v>
      </c>
      <c r="C17" s="85">
        <v>106.3</v>
      </c>
      <c r="D17" s="85">
        <v>148.8</v>
      </c>
      <c r="E17" s="85">
        <v>148.8</v>
      </c>
    </row>
    <row r="18" spans="1:5" ht="18.75">
      <c r="A18" s="82">
        <f t="shared" si="0"/>
        <v>4</v>
      </c>
      <c r="B18" s="83" t="s">
        <v>153</v>
      </c>
      <c r="C18" s="85">
        <v>151.8</v>
      </c>
      <c r="D18" s="85">
        <v>212.5</v>
      </c>
      <c r="E18" s="85">
        <v>212.5</v>
      </c>
    </row>
    <row r="19" spans="1:5" ht="18.75">
      <c r="A19" s="82">
        <f t="shared" si="0"/>
        <v>5</v>
      </c>
      <c r="B19" s="83" t="s">
        <v>154</v>
      </c>
      <c r="C19" s="85">
        <v>158.6</v>
      </c>
      <c r="D19" s="85">
        <v>222</v>
      </c>
      <c r="E19" s="85">
        <v>222</v>
      </c>
    </row>
    <row r="20" spans="1:5" ht="18.75">
      <c r="A20" s="82">
        <f t="shared" si="0"/>
        <v>6</v>
      </c>
      <c r="B20" s="83" t="s">
        <v>155</v>
      </c>
      <c r="C20" s="85">
        <v>79</v>
      </c>
      <c r="D20" s="85">
        <v>110.7</v>
      </c>
      <c r="E20" s="85">
        <v>110.7</v>
      </c>
    </row>
    <row r="21" spans="1:5" ht="18.75">
      <c r="A21" s="82">
        <f t="shared" si="0"/>
        <v>7</v>
      </c>
      <c r="B21" s="83" t="s">
        <v>156</v>
      </c>
      <c r="C21" s="85">
        <v>86.2</v>
      </c>
      <c r="D21" s="85">
        <v>120.7</v>
      </c>
      <c r="E21" s="85">
        <v>120.7</v>
      </c>
    </row>
    <row r="22" spans="1:5" ht="18.75">
      <c r="A22" s="82">
        <v>8</v>
      </c>
      <c r="B22" s="83" t="s">
        <v>157</v>
      </c>
      <c r="C22" s="85">
        <v>135.8</v>
      </c>
      <c r="D22" s="85">
        <v>190.1</v>
      </c>
      <c r="E22" s="85">
        <v>190.1</v>
      </c>
    </row>
    <row r="23" spans="1:5" ht="18.75">
      <c r="A23" s="82">
        <v>9</v>
      </c>
      <c r="B23" s="83" t="s">
        <v>158</v>
      </c>
      <c r="C23" s="85">
        <v>83.2</v>
      </c>
      <c r="D23" s="85">
        <v>116.5</v>
      </c>
      <c r="E23" s="85">
        <v>116.5</v>
      </c>
    </row>
    <row r="24" spans="1:5" ht="18.75">
      <c r="A24" s="82">
        <v>10</v>
      </c>
      <c r="B24" s="83" t="s">
        <v>159</v>
      </c>
      <c r="C24" s="85">
        <v>289.2</v>
      </c>
      <c r="D24" s="85">
        <v>404.9</v>
      </c>
      <c r="E24" s="85">
        <v>404.9</v>
      </c>
    </row>
    <row r="25" spans="1:5" ht="18.75">
      <c r="A25" s="83"/>
      <c r="B25" s="83" t="s">
        <v>149</v>
      </c>
      <c r="C25" s="85">
        <f>C16+C17+C18+C19+C20+C21+C23+C24+C15+C22</f>
        <v>1311.1</v>
      </c>
      <c r="D25" s="85">
        <f>D16+D17+D18+D19+D20+D21+D23+D24+D15+D22</f>
        <v>1835.6</v>
      </c>
      <c r="E25" s="85">
        <f>E16+E17+E18+E19+E20+E21+E23+E24+E15+E22</f>
        <v>1835.6</v>
      </c>
    </row>
  </sheetData>
  <sheetProtection/>
  <mergeCells count="12">
    <mergeCell ref="A12:A14"/>
    <mergeCell ref="B12:B14"/>
    <mergeCell ref="C12:E12"/>
    <mergeCell ref="C13:C14"/>
    <mergeCell ref="D13:D14"/>
    <mergeCell ref="E13:E14"/>
    <mergeCell ref="A1:E1"/>
    <mergeCell ref="A2:E2"/>
    <mergeCell ref="A3:E3"/>
    <mergeCell ref="A6:E6"/>
    <mergeCell ref="A7:E7"/>
    <mergeCell ref="A8:E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0033"/>
  </sheetPr>
  <dimension ref="A1:E2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67" t="s">
        <v>1522</v>
      </c>
      <c r="B1" s="267"/>
      <c r="C1" s="267"/>
      <c r="D1" s="267"/>
      <c r="E1" s="267"/>
    </row>
    <row r="2" spans="1:5" ht="12.75">
      <c r="A2" s="267" t="s">
        <v>416</v>
      </c>
      <c r="B2" s="267"/>
      <c r="C2" s="267"/>
      <c r="D2" s="267"/>
      <c r="E2" s="267"/>
    </row>
    <row r="3" spans="1:5" ht="12.75">
      <c r="A3" s="267" t="s">
        <v>1856</v>
      </c>
      <c r="B3" s="267"/>
      <c r="C3" s="267"/>
      <c r="D3" s="267"/>
      <c r="E3" s="267"/>
    </row>
    <row r="4" spans="1:5" ht="12.75">
      <c r="A4" s="130"/>
      <c r="B4" s="130"/>
      <c r="C4" s="130"/>
      <c r="D4" s="130"/>
      <c r="E4" s="130"/>
    </row>
    <row r="5" spans="1:5" ht="12.75">
      <c r="A5" s="79"/>
      <c r="B5" s="80"/>
      <c r="C5" s="80"/>
      <c r="D5" s="79"/>
      <c r="E5" s="79"/>
    </row>
    <row r="6" spans="1:5" ht="16.5">
      <c r="A6" s="266" t="s">
        <v>1820</v>
      </c>
      <c r="B6" s="266"/>
      <c r="C6" s="266"/>
      <c r="D6" s="266"/>
      <c r="E6" s="266"/>
    </row>
    <row r="7" spans="1:5" ht="16.5">
      <c r="A7" s="266" t="s">
        <v>1525</v>
      </c>
      <c r="B7" s="266"/>
      <c r="C7" s="266"/>
      <c r="D7" s="266"/>
      <c r="E7" s="266"/>
    </row>
    <row r="8" spans="1:5" ht="18.75" customHeight="1">
      <c r="A8" s="266" t="s">
        <v>1524</v>
      </c>
      <c r="B8" s="266"/>
      <c r="C8" s="266"/>
      <c r="D8" s="266"/>
      <c r="E8" s="266"/>
    </row>
    <row r="9" spans="1:5" ht="18.75" customHeight="1">
      <c r="A9" s="266" t="s">
        <v>1523</v>
      </c>
      <c r="B9" s="266"/>
      <c r="C9" s="266"/>
      <c r="D9" s="266"/>
      <c r="E9" s="266"/>
    </row>
    <row r="10" spans="1:5" ht="18.75" customHeight="1">
      <c r="A10" s="266" t="s">
        <v>1505</v>
      </c>
      <c r="B10" s="266"/>
      <c r="C10" s="266"/>
      <c r="D10" s="266"/>
      <c r="E10" s="266"/>
    </row>
    <row r="11" spans="1:5" ht="18.75" customHeight="1">
      <c r="A11" s="81"/>
      <c r="B11" s="81"/>
      <c r="C11" s="81"/>
      <c r="D11" s="79"/>
      <c r="E11" s="79"/>
    </row>
    <row r="12" spans="1:5" ht="12.75">
      <c r="A12" s="79"/>
      <c r="B12" s="80"/>
      <c r="C12" s="130"/>
      <c r="D12" s="79"/>
      <c r="E12" s="130" t="s">
        <v>160</v>
      </c>
    </row>
    <row r="13" spans="1:5" ht="12.75">
      <c r="A13" s="79"/>
      <c r="B13" s="80"/>
      <c r="C13" s="130"/>
      <c r="D13" s="79"/>
      <c r="E13" s="79"/>
    </row>
    <row r="14" spans="1:5" ht="12.75">
      <c r="A14" s="268" t="s">
        <v>148</v>
      </c>
      <c r="B14" s="269" t="s">
        <v>292</v>
      </c>
      <c r="C14" s="270" t="s">
        <v>161</v>
      </c>
      <c r="D14" s="270"/>
      <c r="E14" s="270"/>
    </row>
    <row r="15" spans="1:5" ht="12.75" customHeight="1">
      <c r="A15" s="268"/>
      <c r="B15" s="269"/>
      <c r="C15" s="271" t="s">
        <v>614</v>
      </c>
      <c r="D15" s="271" t="s">
        <v>1350</v>
      </c>
      <c r="E15" s="271" t="s">
        <v>1502</v>
      </c>
    </row>
    <row r="16" spans="1:5" ht="12.75" customHeight="1">
      <c r="A16" s="268"/>
      <c r="B16" s="269"/>
      <c r="C16" s="268"/>
      <c r="D16" s="268"/>
      <c r="E16" s="268"/>
    </row>
    <row r="17" spans="1:5" ht="18.75">
      <c r="A17" s="82">
        <v>1</v>
      </c>
      <c r="B17" s="83" t="s">
        <v>150</v>
      </c>
      <c r="C17" s="84"/>
      <c r="D17" s="84">
        <v>2393.8</v>
      </c>
      <c r="E17" s="84"/>
    </row>
    <row r="18" spans="1:5" ht="18.75">
      <c r="A18" s="82">
        <f aca="true" t="shared" si="0" ref="A18:A23">A17+1</f>
        <v>2</v>
      </c>
      <c r="B18" s="83" t="s">
        <v>151</v>
      </c>
      <c r="C18" s="85"/>
      <c r="D18" s="85">
        <v>2297.1</v>
      </c>
      <c r="E18" s="85"/>
    </row>
    <row r="19" spans="1:5" ht="18.75">
      <c r="A19" s="82">
        <f t="shared" si="0"/>
        <v>3</v>
      </c>
      <c r="B19" s="83" t="s">
        <v>152</v>
      </c>
      <c r="C19" s="85"/>
      <c r="D19" s="85">
        <v>1462.9</v>
      </c>
      <c r="E19" s="85"/>
    </row>
    <row r="20" spans="1:5" ht="18.75">
      <c r="A20" s="82">
        <f t="shared" si="0"/>
        <v>4</v>
      </c>
      <c r="B20" s="83" t="s">
        <v>153</v>
      </c>
      <c r="C20" s="85">
        <v>2668</v>
      </c>
      <c r="D20" s="85"/>
      <c r="E20" s="85">
        <v>2853.2</v>
      </c>
    </row>
    <row r="21" spans="1:5" ht="18.75">
      <c r="A21" s="82">
        <f t="shared" si="0"/>
        <v>5</v>
      </c>
      <c r="B21" s="83" t="s">
        <v>154</v>
      </c>
      <c r="C21" s="85"/>
      <c r="D21" s="85">
        <v>2103.6</v>
      </c>
      <c r="E21" s="85"/>
    </row>
    <row r="22" spans="1:5" ht="18.75">
      <c r="A22" s="82">
        <f t="shared" si="0"/>
        <v>6</v>
      </c>
      <c r="B22" s="83" t="s">
        <v>155</v>
      </c>
      <c r="C22" s="85">
        <v>4230.7</v>
      </c>
      <c r="D22" s="85"/>
      <c r="E22" s="85">
        <v>4509.5</v>
      </c>
    </row>
    <row r="23" spans="1:5" ht="18.75">
      <c r="A23" s="82">
        <f t="shared" si="0"/>
        <v>7</v>
      </c>
      <c r="B23" s="83" t="s">
        <v>156</v>
      </c>
      <c r="C23" s="85">
        <v>2760.6</v>
      </c>
      <c r="D23" s="85"/>
      <c r="E23" s="85">
        <v>2950</v>
      </c>
    </row>
    <row r="24" spans="1:5" ht="18.75">
      <c r="A24" s="82">
        <v>8</v>
      </c>
      <c r="B24" s="83" t="s">
        <v>158</v>
      </c>
      <c r="C24" s="85"/>
      <c r="D24" s="85">
        <v>3832.5</v>
      </c>
      <c r="E24" s="85"/>
    </row>
    <row r="25" spans="1:5" ht="18.75">
      <c r="A25" s="82">
        <v>9</v>
      </c>
      <c r="B25" s="83" t="s">
        <v>159</v>
      </c>
      <c r="C25" s="85">
        <v>1665.8</v>
      </c>
      <c r="D25" s="85"/>
      <c r="E25" s="85">
        <v>1777.2</v>
      </c>
    </row>
    <row r="26" spans="1:5" ht="18.75">
      <c r="A26" s="83"/>
      <c r="B26" s="83" t="s">
        <v>149</v>
      </c>
      <c r="C26" s="85">
        <f>C18+C19+C20+C21+C22+C23+C24+C25+C17</f>
        <v>11325.099999999999</v>
      </c>
      <c r="D26" s="85">
        <f>D18+D19+D20+D21+D22+D23+D24+D25+D17</f>
        <v>12089.900000000001</v>
      </c>
      <c r="E26" s="85">
        <f>E18+E19+E20+E21+E22+E23+E24+E25+E17</f>
        <v>12089.900000000001</v>
      </c>
    </row>
  </sheetData>
  <sheetProtection/>
  <mergeCells count="14">
    <mergeCell ref="A1:E1"/>
    <mergeCell ref="A2:E2"/>
    <mergeCell ref="A3:E3"/>
    <mergeCell ref="A6:E6"/>
    <mergeCell ref="A7:E7"/>
    <mergeCell ref="A8:E8"/>
    <mergeCell ref="A9:E9"/>
    <mergeCell ref="A10:E10"/>
    <mergeCell ref="A14:A16"/>
    <mergeCell ref="B14:B16"/>
    <mergeCell ref="C14:E14"/>
    <mergeCell ref="C15:C16"/>
    <mergeCell ref="D15:D16"/>
    <mergeCell ref="E15:E1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3366"/>
  </sheetPr>
  <dimension ref="A1:C32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267" t="s">
        <v>1531</v>
      </c>
      <c r="B1" s="267"/>
      <c r="C1" s="267"/>
    </row>
    <row r="2" spans="1:3" ht="12.75">
      <c r="A2" s="267" t="s">
        <v>417</v>
      </c>
      <c r="B2" s="267"/>
      <c r="C2" s="267"/>
    </row>
    <row r="3" spans="1:3" ht="12.75">
      <c r="A3" s="267" t="s">
        <v>1858</v>
      </c>
      <c r="B3" s="267"/>
      <c r="C3" s="267"/>
    </row>
    <row r="4" spans="1:3" ht="12.75">
      <c r="A4" s="79"/>
      <c r="B4" s="80"/>
      <c r="C4" s="80"/>
    </row>
    <row r="5" spans="1:3" ht="12.75">
      <c r="A5" s="79"/>
      <c r="B5" s="80"/>
      <c r="C5" s="80"/>
    </row>
    <row r="6" spans="1:3" ht="12.75">
      <c r="A6" s="79"/>
      <c r="B6" s="80"/>
      <c r="C6" s="80"/>
    </row>
    <row r="7" spans="1:3" ht="16.5">
      <c r="A7" s="266" t="s">
        <v>1821</v>
      </c>
      <c r="B7" s="266"/>
      <c r="C7" s="266"/>
    </row>
    <row r="8" spans="1:3" ht="16.5">
      <c r="A8" s="266" t="s">
        <v>1526</v>
      </c>
      <c r="B8" s="266"/>
      <c r="C8" s="266"/>
    </row>
    <row r="9" spans="1:3" ht="16.5">
      <c r="A9" s="266" t="s">
        <v>1530</v>
      </c>
      <c r="B9" s="266"/>
      <c r="C9" s="266"/>
    </row>
    <row r="10" spans="1:3" ht="16.5">
      <c r="A10" s="266" t="s">
        <v>1527</v>
      </c>
      <c r="B10" s="266"/>
      <c r="C10" s="266"/>
    </row>
    <row r="11" spans="1:3" ht="16.5">
      <c r="A11" s="266" t="s">
        <v>1528</v>
      </c>
      <c r="B11" s="266"/>
      <c r="C11" s="266"/>
    </row>
    <row r="12" spans="1:3" ht="16.5">
      <c r="A12" s="266" t="s">
        <v>1529</v>
      </c>
      <c r="B12" s="266"/>
      <c r="C12" s="266"/>
    </row>
    <row r="13" spans="1:3" ht="16.5">
      <c r="A13" s="266"/>
      <c r="B13" s="266"/>
      <c r="C13" s="266"/>
    </row>
    <row r="14" spans="1:3" ht="12.75">
      <c r="A14" s="79"/>
      <c r="B14" s="80"/>
      <c r="C14" s="131"/>
    </row>
    <row r="15" spans="1:3" ht="12.75">
      <c r="A15" s="79"/>
      <c r="B15" s="80"/>
      <c r="C15" s="131" t="s">
        <v>1512</v>
      </c>
    </row>
    <row r="16" spans="1:3" ht="12.75">
      <c r="A16" s="79"/>
      <c r="B16" s="80"/>
      <c r="C16" s="131"/>
    </row>
    <row r="17" spans="1:3" ht="12.75" customHeight="1">
      <c r="A17" s="274" t="s">
        <v>148</v>
      </c>
      <c r="B17" s="278" t="s">
        <v>292</v>
      </c>
      <c r="C17" s="269" t="s">
        <v>1513</v>
      </c>
    </row>
    <row r="18" spans="1:3" ht="12.75" customHeight="1">
      <c r="A18" s="281"/>
      <c r="B18" s="279"/>
      <c r="C18" s="269"/>
    </row>
    <row r="19" spans="1:3" ht="7.5" customHeight="1" hidden="1">
      <c r="A19" s="281"/>
      <c r="B19" s="279"/>
      <c r="C19" s="269"/>
    </row>
    <row r="20" spans="1:3" ht="21" customHeight="1">
      <c r="A20" s="271"/>
      <c r="B20" s="280"/>
      <c r="C20" s="269"/>
    </row>
    <row r="21" spans="1:3" ht="18.75">
      <c r="A21" s="82">
        <v>1</v>
      </c>
      <c r="B21" s="83" t="s">
        <v>150</v>
      </c>
      <c r="C21" s="85">
        <v>47.8</v>
      </c>
    </row>
    <row r="22" spans="1:3" ht="18.75">
      <c r="A22" s="82">
        <f>A21+1</f>
        <v>2</v>
      </c>
      <c r="B22" s="83" t="s">
        <v>151</v>
      </c>
      <c r="C22" s="85">
        <v>192.8</v>
      </c>
    </row>
    <row r="23" spans="1:3" ht="18.75">
      <c r="A23" s="82">
        <f aca="true" t="shared" si="0" ref="A23:A28">A22+1</f>
        <v>3</v>
      </c>
      <c r="B23" s="83" t="s">
        <v>152</v>
      </c>
      <c r="C23" s="85">
        <v>67.7</v>
      </c>
    </row>
    <row r="24" spans="1:3" ht="18.75">
      <c r="A24" s="82">
        <f t="shared" si="0"/>
        <v>4</v>
      </c>
      <c r="B24" s="83" t="s">
        <v>153</v>
      </c>
      <c r="C24" s="85">
        <v>99.6</v>
      </c>
    </row>
    <row r="25" spans="1:3" ht="18.75">
      <c r="A25" s="82">
        <f t="shared" si="0"/>
        <v>5</v>
      </c>
      <c r="B25" s="83" t="s">
        <v>154</v>
      </c>
      <c r="C25" s="85">
        <v>103.6</v>
      </c>
    </row>
    <row r="26" spans="1:3" ht="18.75">
      <c r="A26" s="82">
        <f t="shared" si="0"/>
        <v>6</v>
      </c>
      <c r="B26" s="83" t="s">
        <v>155</v>
      </c>
      <c r="C26" s="85">
        <v>63</v>
      </c>
    </row>
    <row r="27" spans="1:3" ht="18.75">
      <c r="A27" s="82">
        <f>A24+1</f>
        <v>5</v>
      </c>
      <c r="B27" s="83" t="s">
        <v>156</v>
      </c>
      <c r="C27" s="85">
        <v>67.7</v>
      </c>
    </row>
    <row r="28" spans="1:3" ht="18.75">
      <c r="A28" s="82">
        <f t="shared" si="0"/>
        <v>6</v>
      </c>
      <c r="B28" s="83" t="s">
        <v>157</v>
      </c>
      <c r="C28" s="85">
        <v>95.6</v>
      </c>
    </row>
    <row r="29" spans="1:3" ht="18.75">
      <c r="A29" s="82">
        <v>9</v>
      </c>
      <c r="B29" s="83" t="s">
        <v>158</v>
      </c>
      <c r="C29" s="85">
        <v>101.2</v>
      </c>
    </row>
    <row r="30" spans="1:3" ht="18.75">
      <c r="A30" s="82">
        <v>10</v>
      </c>
      <c r="B30" s="83" t="s">
        <v>159</v>
      </c>
      <c r="C30" s="85">
        <v>434.3</v>
      </c>
    </row>
    <row r="31" spans="1:3" ht="18.75">
      <c r="A31" s="83"/>
      <c r="B31" s="83" t="s">
        <v>149</v>
      </c>
      <c r="C31" s="85">
        <f>C21+C22+C23+C24+C25+C26+C27+C28+C29+C30</f>
        <v>1273.3000000000002</v>
      </c>
    </row>
    <row r="32" spans="1:3" ht="12.75">
      <c r="A32" s="79"/>
      <c r="B32" s="79"/>
      <c r="C32" s="79"/>
    </row>
  </sheetData>
  <sheetProtection/>
  <mergeCells count="13">
    <mergeCell ref="A10:C10"/>
    <mergeCell ref="A12:C12"/>
    <mergeCell ref="A13:C13"/>
    <mergeCell ref="A17:A20"/>
    <mergeCell ref="B17:B20"/>
    <mergeCell ref="C17:C20"/>
    <mergeCell ref="A11:C11"/>
    <mergeCell ref="A1:C1"/>
    <mergeCell ref="A2:C2"/>
    <mergeCell ref="A3:C3"/>
    <mergeCell ref="A7:C7"/>
    <mergeCell ref="A8:C8"/>
    <mergeCell ref="A9:C9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182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25390625" style="0" customWidth="1"/>
    <col min="3" max="3" width="22.00390625" style="0" customWidth="1"/>
    <col min="4" max="4" width="116.875" style="0" customWidth="1"/>
  </cols>
  <sheetData>
    <row r="1" spans="3:10" ht="15.75">
      <c r="C1" s="150"/>
      <c r="D1" s="153" t="s">
        <v>1697</v>
      </c>
      <c r="E1" s="149"/>
      <c r="F1" s="149"/>
      <c r="G1" s="149"/>
      <c r="H1" s="149"/>
      <c r="I1" s="149"/>
      <c r="J1" s="149"/>
    </row>
    <row r="2" spans="3:10" ht="15">
      <c r="C2" s="151" t="s">
        <v>364</v>
      </c>
      <c r="D2" s="153" t="s">
        <v>365</v>
      </c>
      <c r="E2" s="152"/>
      <c r="F2" s="152"/>
      <c r="G2" s="152"/>
      <c r="H2" s="152"/>
      <c r="I2" s="152"/>
      <c r="J2" s="152"/>
    </row>
    <row r="3" spans="4:10" ht="15">
      <c r="D3" s="153" t="s">
        <v>1847</v>
      </c>
      <c r="E3" s="149"/>
      <c r="F3" s="149"/>
      <c r="G3" s="149"/>
      <c r="H3" s="149"/>
      <c r="I3" s="149"/>
      <c r="J3" s="149"/>
    </row>
    <row r="4" spans="4:10" ht="12.75">
      <c r="D4" s="224"/>
      <c r="E4" s="224"/>
      <c r="F4" s="224"/>
      <c r="G4" s="224"/>
      <c r="H4" s="224"/>
      <c r="I4" s="224"/>
      <c r="J4" s="224"/>
    </row>
    <row r="5" spans="1:4" ht="18.75">
      <c r="A5" s="225" t="s">
        <v>1698</v>
      </c>
      <c r="B5" s="225"/>
      <c r="C5" s="225"/>
      <c r="D5" s="225"/>
    </row>
    <row r="6" spans="1:4" ht="18.75">
      <c r="A6" s="147"/>
      <c r="B6" s="147"/>
      <c r="C6" s="147"/>
      <c r="D6" s="147"/>
    </row>
    <row r="7" spans="1:4" ht="55.5" customHeight="1">
      <c r="A7" s="156" t="s">
        <v>263</v>
      </c>
      <c r="B7" s="156" t="s">
        <v>307</v>
      </c>
      <c r="C7" s="156" t="s">
        <v>162</v>
      </c>
      <c r="D7" s="156" t="s">
        <v>264</v>
      </c>
    </row>
    <row r="8" spans="1:4" ht="12.75">
      <c r="A8" s="156"/>
      <c r="B8" s="156">
        <v>1</v>
      </c>
      <c r="C8" s="156">
        <v>2</v>
      </c>
      <c r="D8" s="158">
        <v>3</v>
      </c>
    </row>
    <row r="9" spans="1:4" ht="16.5" customHeight="1">
      <c r="A9" s="161">
        <v>1</v>
      </c>
      <c r="B9" s="226" t="s">
        <v>259</v>
      </c>
      <c r="C9" s="227"/>
      <c r="D9" s="228"/>
    </row>
    <row r="10" spans="1:4" ht="12.75">
      <c r="A10" s="161">
        <v>2</v>
      </c>
      <c r="B10" s="176" t="s">
        <v>374</v>
      </c>
      <c r="C10" s="183" t="s">
        <v>474</v>
      </c>
      <c r="D10" s="169" t="s">
        <v>475</v>
      </c>
    </row>
    <row r="11" spans="1:4" ht="12.75">
      <c r="A11" s="161">
        <v>3</v>
      </c>
      <c r="B11" s="176" t="s">
        <v>374</v>
      </c>
      <c r="C11" s="183" t="s">
        <v>476</v>
      </c>
      <c r="D11" s="169" t="s">
        <v>477</v>
      </c>
    </row>
    <row r="12" spans="1:4" ht="38.25">
      <c r="A12" s="161">
        <v>4</v>
      </c>
      <c r="B12" s="176" t="s">
        <v>374</v>
      </c>
      <c r="C12" s="182" t="s">
        <v>126</v>
      </c>
      <c r="D12" s="184" t="s">
        <v>422</v>
      </c>
    </row>
    <row r="13" spans="1:4" ht="25.5">
      <c r="A13" s="161">
        <v>5</v>
      </c>
      <c r="B13" s="176" t="s">
        <v>374</v>
      </c>
      <c r="C13" s="161" t="s">
        <v>1699</v>
      </c>
      <c r="D13" s="17" t="s">
        <v>1583</v>
      </c>
    </row>
    <row r="14" spans="1:4" ht="25.5">
      <c r="A14" s="161">
        <v>6</v>
      </c>
      <c r="B14" s="176" t="s">
        <v>374</v>
      </c>
      <c r="C14" s="161" t="s">
        <v>1811</v>
      </c>
      <c r="D14" s="142" t="s">
        <v>1812</v>
      </c>
    </row>
    <row r="15" spans="1:4" ht="38.25">
      <c r="A15" s="161">
        <v>7</v>
      </c>
      <c r="B15" s="176" t="s">
        <v>374</v>
      </c>
      <c r="C15" s="183" t="s">
        <v>1700</v>
      </c>
      <c r="D15" s="17" t="s">
        <v>1701</v>
      </c>
    </row>
    <row r="16" spans="1:4" ht="63.75">
      <c r="A16" s="161">
        <v>8</v>
      </c>
      <c r="B16" s="176" t="s">
        <v>374</v>
      </c>
      <c r="C16" s="183" t="s">
        <v>1813</v>
      </c>
      <c r="D16" s="17" t="s">
        <v>1814</v>
      </c>
    </row>
    <row r="17" spans="1:4" ht="25.5">
      <c r="A17" s="161">
        <v>9</v>
      </c>
      <c r="B17" s="176" t="s">
        <v>374</v>
      </c>
      <c r="C17" s="162" t="s">
        <v>1702</v>
      </c>
      <c r="D17" s="163" t="s">
        <v>1703</v>
      </c>
    </row>
    <row r="18" spans="1:4" ht="25.5">
      <c r="A18" s="161">
        <v>10</v>
      </c>
      <c r="B18" s="176" t="s">
        <v>374</v>
      </c>
      <c r="C18" s="164" t="s">
        <v>1704</v>
      </c>
      <c r="D18" s="165" t="s">
        <v>1579</v>
      </c>
    </row>
    <row r="19" spans="1:4" ht="38.25">
      <c r="A19" s="161">
        <v>11</v>
      </c>
      <c r="B19" s="176" t="s">
        <v>374</v>
      </c>
      <c r="C19" s="166" t="s">
        <v>1705</v>
      </c>
      <c r="D19" s="167" t="s">
        <v>1706</v>
      </c>
    </row>
    <row r="20" spans="1:4" ht="25.5">
      <c r="A20" s="161">
        <v>12</v>
      </c>
      <c r="B20" s="176" t="s">
        <v>374</v>
      </c>
      <c r="C20" s="166" t="s">
        <v>1707</v>
      </c>
      <c r="D20" s="167" t="s">
        <v>1708</v>
      </c>
    </row>
    <row r="21" spans="1:4" ht="12.75">
      <c r="A21" s="161">
        <v>13</v>
      </c>
      <c r="B21" s="176" t="s">
        <v>374</v>
      </c>
      <c r="C21" s="161" t="s">
        <v>309</v>
      </c>
      <c r="D21" s="185" t="s">
        <v>310</v>
      </c>
    </row>
    <row r="22" spans="1:4" ht="12.75">
      <c r="A22" s="161">
        <v>14</v>
      </c>
      <c r="B22" s="176" t="s">
        <v>374</v>
      </c>
      <c r="C22" s="161" t="s">
        <v>128</v>
      </c>
      <c r="D22" s="185" t="s">
        <v>129</v>
      </c>
    </row>
    <row r="23" spans="1:4" ht="18" customHeight="1">
      <c r="A23" s="161">
        <v>15</v>
      </c>
      <c r="B23" s="226" t="s">
        <v>165</v>
      </c>
      <c r="C23" s="227"/>
      <c r="D23" s="228"/>
    </row>
    <row r="24" spans="1:4" ht="38.25">
      <c r="A24" s="161">
        <v>16</v>
      </c>
      <c r="B24" s="176" t="s">
        <v>375</v>
      </c>
      <c r="C24" s="161" t="s">
        <v>616</v>
      </c>
      <c r="D24" s="17" t="s">
        <v>1368</v>
      </c>
    </row>
    <row r="25" spans="1:4" ht="25.5">
      <c r="A25" s="161">
        <v>17</v>
      </c>
      <c r="B25" s="176" t="s">
        <v>375</v>
      </c>
      <c r="C25" s="161" t="s">
        <v>191</v>
      </c>
      <c r="D25" s="17" t="s">
        <v>192</v>
      </c>
    </row>
    <row r="26" spans="1:4" ht="25.5">
      <c r="A26" s="161">
        <v>18</v>
      </c>
      <c r="B26" s="176" t="s">
        <v>375</v>
      </c>
      <c r="C26" s="161" t="s">
        <v>265</v>
      </c>
      <c r="D26" s="17" t="s">
        <v>1369</v>
      </c>
    </row>
    <row r="27" spans="1:4" ht="25.5">
      <c r="A27" s="161">
        <v>19</v>
      </c>
      <c r="B27" s="176" t="s">
        <v>375</v>
      </c>
      <c r="C27" s="161" t="s">
        <v>266</v>
      </c>
      <c r="D27" s="17" t="s">
        <v>1359</v>
      </c>
    </row>
    <row r="28" spans="1:4" ht="25.5">
      <c r="A28" s="161">
        <v>20</v>
      </c>
      <c r="B28" s="176" t="s">
        <v>375</v>
      </c>
      <c r="C28" s="161" t="s">
        <v>267</v>
      </c>
      <c r="D28" s="17" t="s">
        <v>538</v>
      </c>
    </row>
    <row r="29" spans="1:4" ht="12.75">
      <c r="A29" s="161">
        <v>21</v>
      </c>
      <c r="B29" s="176" t="s">
        <v>375</v>
      </c>
      <c r="C29" s="183" t="s">
        <v>121</v>
      </c>
      <c r="D29" s="186" t="s">
        <v>122</v>
      </c>
    </row>
    <row r="30" spans="1:4" ht="12.75">
      <c r="A30" s="161">
        <v>22</v>
      </c>
      <c r="B30" s="176" t="s">
        <v>375</v>
      </c>
      <c r="C30" s="183" t="s">
        <v>474</v>
      </c>
      <c r="D30" s="169" t="s">
        <v>475</v>
      </c>
    </row>
    <row r="31" spans="1:4" ht="12.75">
      <c r="A31" s="161">
        <v>23</v>
      </c>
      <c r="B31" s="176" t="s">
        <v>375</v>
      </c>
      <c r="C31" s="183" t="s">
        <v>476</v>
      </c>
      <c r="D31" s="169" t="s">
        <v>477</v>
      </c>
    </row>
    <row r="32" spans="1:4" ht="12.75">
      <c r="A32" s="161">
        <v>24</v>
      </c>
      <c r="B32" s="176" t="s">
        <v>375</v>
      </c>
      <c r="C32" s="183" t="s">
        <v>193</v>
      </c>
      <c r="D32" s="186" t="s">
        <v>194</v>
      </c>
    </row>
    <row r="33" spans="1:4" ht="38.25">
      <c r="A33" s="161">
        <v>25</v>
      </c>
      <c r="B33" s="176" t="s">
        <v>375</v>
      </c>
      <c r="C33" s="161" t="s">
        <v>123</v>
      </c>
      <c r="D33" s="185" t="s">
        <v>419</v>
      </c>
    </row>
    <row r="34" spans="1:4" ht="38.25">
      <c r="A34" s="161">
        <v>26</v>
      </c>
      <c r="B34" s="176" t="s">
        <v>375</v>
      </c>
      <c r="C34" s="161" t="s">
        <v>124</v>
      </c>
      <c r="D34" s="185" t="s">
        <v>125</v>
      </c>
    </row>
    <row r="35" spans="1:4" ht="38.25">
      <c r="A35" s="161">
        <v>27</v>
      </c>
      <c r="B35" s="176" t="s">
        <v>375</v>
      </c>
      <c r="C35" s="182" t="s">
        <v>126</v>
      </c>
      <c r="D35" s="184" t="s">
        <v>422</v>
      </c>
    </row>
    <row r="36" spans="1:4" ht="38.25">
      <c r="A36" s="161">
        <v>28</v>
      </c>
      <c r="B36" s="176" t="s">
        <v>375</v>
      </c>
      <c r="C36" s="182" t="s">
        <v>127</v>
      </c>
      <c r="D36" s="184" t="s">
        <v>411</v>
      </c>
    </row>
    <row r="37" spans="1:4" ht="25.5">
      <c r="A37" s="161">
        <v>29</v>
      </c>
      <c r="B37" s="176" t="s">
        <v>375</v>
      </c>
      <c r="C37" s="161" t="s">
        <v>617</v>
      </c>
      <c r="D37" s="17" t="s">
        <v>618</v>
      </c>
    </row>
    <row r="38" spans="1:4" ht="25.5">
      <c r="A38" s="161">
        <v>30</v>
      </c>
      <c r="B38" s="176" t="s">
        <v>375</v>
      </c>
      <c r="C38" s="182" t="s">
        <v>308</v>
      </c>
      <c r="D38" s="184" t="s">
        <v>429</v>
      </c>
    </row>
    <row r="39" spans="1:4" ht="25.5">
      <c r="A39" s="161">
        <v>31</v>
      </c>
      <c r="B39" s="176" t="s">
        <v>375</v>
      </c>
      <c r="C39" s="161" t="s">
        <v>1699</v>
      </c>
      <c r="D39" s="17" t="s">
        <v>1583</v>
      </c>
    </row>
    <row r="40" spans="1:4" ht="25.5">
      <c r="A40" s="161">
        <v>32</v>
      </c>
      <c r="B40" s="176" t="s">
        <v>375</v>
      </c>
      <c r="C40" s="161" t="s">
        <v>1811</v>
      </c>
      <c r="D40" s="142" t="s">
        <v>1812</v>
      </c>
    </row>
    <row r="41" spans="1:4" ht="38.25">
      <c r="A41" s="161">
        <v>33</v>
      </c>
      <c r="B41" s="176" t="s">
        <v>375</v>
      </c>
      <c r="C41" s="183" t="s">
        <v>1700</v>
      </c>
      <c r="D41" s="17" t="s">
        <v>1701</v>
      </c>
    </row>
    <row r="42" spans="1:4" ht="63.75">
      <c r="A42" s="161">
        <v>34</v>
      </c>
      <c r="B42" s="176" t="s">
        <v>375</v>
      </c>
      <c r="C42" s="183" t="s">
        <v>1813</v>
      </c>
      <c r="D42" s="17" t="s">
        <v>1814</v>
      </c>
    </row>
    <row r="43" spans="1:4" ht="25.5">
      <c r="A43" s="161">
        <v>35</v>
      </c>
      <c r="B43" s="176" t="s">
        <v>375</v>
      </c>
      <c r="C43" s="162" t="s">
        <v>1702</v>
      </c>
      <c r="D43" s="163" t="s">
        <v>1703</v>
      </c>
    </row>
    <row r="44" spans="1:4" ht="25.5">
      <c r="A44" s="161">
        <v>36</v>
      </c>
      <c r="B44" s="176" t="s">
        <v>375</v>
      </c>
      <c r="C44" s="164" t="s">
        <v>1704</v>
      </c>
      <c r="D44" s="165" t="s">
        <v>1579</v>
      </c>
    </row>
    <row r="45" spans="1:4" ht="38.25">
      <c r="A45" s="161">
        <v>37</v>
      </c>
      <c r="B45" s="176" t="s">
        <v>375</v>
      </c>
      <c r="C45" s="166" t="s">
        <v>1705</v>
      </c>
      <c r="D45" s="167" t="s">
        <v>1706</v>
      </c>
    </row>
    <row r="46" spans="1:4" ht="25.5">
      <c r="A46" s="161">
        <v>38</v>
      </c>
      <c r="B46" s="176" t="s">
        <v>375</v>
      </c>
      <c r="C46" s="166" t="s">
        <v>1707</v>
      </c>
      <c r="D46" s="167" t="s">
        <v>1708</v>
      </c>
    </row>
    <row r="47" spans="1:4" ht="12.75">
      <c r="A47" s="161">
        <v>39</v>
      </c>
      <c r="B47" s="176" t="s">
        <v>375</v>
      </c>
      <c r="C47" s="161" t="s">
        <v>309</v>
      </c>
      <c r="D47" s="17" t="s">
        <v>1709</v>
      </c>
    </row>
    <row r="48" spans="1:4" ht="12.75">
      <c r="A48" s="161">
        <v>40</v>
      </c>
      <c r="B48" s="176" t="s">
        <v>375</v>
      </c>
      <c r="C48" s="161" t="s">
        <v>128</v>
      </c>
      <c r="D48" s="185" t="s">
        <v>129</v>
      </c>
    </row>
    <row r="49" spans="1:4" ht="25.5">
      <c r="A49" s="161">
        <v>41</v>
      </c>
      <c r="B49" s="176" t="s">
        <v>375</v>
      </c>
      <c r="C49" s="187" t="s">
        <v>1370</v>
      </c>
      <c r="D49" s="118" t="s">
        <v>195</v>
      </c>
    </row>
    <row r="50" spans="1:4" ht="12.75">
      <c r="A50" s="161">
        <v>42</v>
      </c>
      <c r="B50" s="176" t="s">
        <v>375</v>
      </c>
      <c r="C50" s="187" t="s">
        <v>1371</v>
      </c>
      <c r="D50" s="118" t="s">
        <v>196</v>
      </c>
    </row>
    <row r="51" spans="1:4" ht="12.75">
      <c r="A51" s="161">
        <v>43</v>
      </c>
      <c r="B51" s="176" t="s">
        <v>375</v>
      </c>
      <c r="C51" s="187" t="s">
        <v>1372</v>
      </c>
      <c r="D51" s="118" t="s">
        <v>197</v>
      </c>
    </row>
    <row r="52" spans="1:4" ht="38.25">
      <c r="A52" s="161">
        <v>44</v>
      </c>
      <c r="B52" s="176" t="s">
        <v>375</v>
      </c>
      <c r="C52" s="187" t="s">
        <v>1471</v>
      </c>
      <c r="D52" s="17" t="s">
        <v>1495</v>
      </c>
    </row>
    <row r="53" spans="1:4" ht="12.75">
      <c r="A53" s="161">
        <v>45</v>
      </c>
      <c r="B53" s="176" t="s">
        <v>375</v>
      </c>
      <c r="C53" s="188" t="s">
        <v>1373</v>
      </c>
      <c r="D53" s="189" t="s">
        <v>268</v>
      </c>
    </row>
    <row r="54" spans="1:4" ht="25.5">
      <c r="A54" s="161">
        <v>46</v>
      </c>
      <c r="B54" s="176" t="s">
        <v>375</v>
      </c>
      <c r="C54" s="188" t="s">
        <v>1499</v>
      </c>
      <c r="D54" s="189" t="s">
        <v>1472</v>
      </c>
    </row>
    <row r="55" spans="1:4" ht="25.5">
      <c r="A55" s="161">
        <v>47</v>
      </c>
      <c r="B55" s="176" t="s">
        <v>375</v>
      </c>
      <c r="C55" s="183" t="s">
        <v>1374</v>
      </c>
      <c r="D55" s="168" t="s">
        <v>592</v>
      </c>
    </row>
    <row r="56" spans="1:4" ht="12.75">
      <c r="A56" s="161">
        <v>48</v>
      </c>
      <c r="B56" s="221" t="s">
        <v>130</v>
      </c>
      <c r="C56" s="229"/>
      <c r="D56" s="230"/>
    </row>
    <row r="57" spans="1:4" ht="12.75">
      <c r="A57" s="161">
        <v>49</v>
      </c>
      <c r="B57" s="172" t="s">
        <v>251</v>
      </c>
      <c r="C57" s="183" t="s">
        <v>121</v>
      </c>
      <c r="D57" s="186" t="s">
        <v>122</v>
      </c>
    </row>
    <row r="58" spans="1:4" ht="12.75">
      <c r="A58" s="161">
        <v>50</v>
      </c>
      <c r="B58" s="172" t="s">
        <v>251</v>
      </c>
      <c r="C58" s="183" t="s">
        <v>474</v>
      </c>
      <c r="D58" s="169" t="s">
        <v>475</v>
      </c>
    </row>
    <row r="59" spans="1:4" ht="12.75">
      <c r="A59" s="161">
        <v>51</v>
      </c>
      <c r="B59" s="172" t="s">
        <v>251</v>
      </c>
      <c r="C59" s="183" t="s">
        <v>476</v>
      </c>
      <c r="D59" s="169" t="s">
        <v>477</v>
      </c>
    </row>
    <row r="60" spans="1:4" ht="25.5">
      <c r="A60" s="161">
        <v>52</v>
      </c>
      <c r="B60" s="172" t="s">
        <v>251</v>
      </c>
      <c r="C60" s="161" t="s">
        <v>1699</v>
      </c>
      <c r="D60" s="17" t="s">
        <v>1583</v>
      </c>
    </row>
    <row r="61" spans="1:4" ht="12.75">
      <c r="A61" s="161">
        <v>53</v>
      </c>
      <c r="B61" s="172" t="s">
        <v>251</v>
      </c>
      <c r="C61" s="182" t="s">
        <v>309</v>
      </c>
      <c r="D61" s="184" t="s">
        <v>310</v>
      </c>
    </row>
    <row r="62" spans="1:4" ht="12.75">
      <c r="A62" s="161">
        <v>54</v>
      </c>
      <c r="B62" s="172" t="s">
        <v>251</v>
      </c>
      <c r="C62" s="161" t="s">
        <v>128</v>
      </c>
      <c r="D62" s="185" t="s">
        <v>129</v>
      </c>
    </row>
    <row r="63" spans="1:4" ht="12.75">
      <c r="A63" s="161">
        <v>55</v>
      </c>
      <c r="B63" s="172" t="s">
        <v>251</v>
      </c>
      <c r="C63" s="187" t="s">
        <v>1372</v>
      </c>
      <c r="D63" s="118" t="s">
        <v>197</v>
      </c>
    </row>
    <row r="64" spans="1:4" ht="38.25">
      <c r="A64" s="161">
        <v>56</v>
      </c>
      <c r="B64" s="172" t="s">
        <v>251</v>
      </c>
      <c r="C64" s="187" t="s">
        <v>1471</v>
      </c>
      <c r="D64" s="17" t="s">
        <v>1495</v>
      </c>
    </row>
    <row r="65" spans="1:4" ht="12.75">
      <c r="A65" s="161">
        <v>57</v>
      </c>
      <c r="B65" s="172" t="s">
        <v>251</v>
      </c>
      <c r="C65" s="188" t="s">
        <v>1373</v>
      </c>
      <c r="D65" s="189" t="s">
        <v>268</v>
      </c>
    </row>
    <row r="66" spans="1:4" ht="25.5">
      <c r="A66" s="161">
        <v>58</v>
      </c>
      <c r="B66" s="172" t="s">
        <v>251</v>
      </c>
      <c r="C66" s="188" t="s">
        <v>1499</v>
      </c>
      <c r="D66" s="189" t="s">
        <v>1472</v>
      </c>
    </row>
    <row r="67" spans="1:4" ht="16.5" customHeight="1">
      <c r="A67" s="161">
        <v>59</v>
      </c>
      <c r="B67" s="221" t="s">
        <v>166</v>
      </c>
      <c r="C67" s="222"/>
      <c r="D67" s="223"/>
    </row>
    <row r="68" spans="1:4" ht="12.75">
      <c r="A68" s="161">
        <v>60</v>
      </c>
      <c r="B68" s="172" t="s">
        <v>164</v>
      </c>
      <c r="C68" s="182" t="s">
        <v>131</v>
      </c>
      <c r="D68" s="17" t="s">
        <v>1375</v>
      </c>
    </row>
    <row r="69" spans="1:4" ht="12.75">
      <c r="A69" s="161">
        <v>61</v>
      </c>
      <c r="B69" s="176" t="s">
        <v>164</v>
      </c>
      <c r="C69" s="161" t="s">
        <v>132</v>
      </c>
      <c r="D69" s="17" t="s">
        <v>1376</v>
      </c>
    </row>
    <row r="70" spans="1:4" ht="12.75">
      <c r="A70" s="161">
        <v>62</v>
      </c>
      <c r="B70" s="176" t="s">
        <v>164</v>
      </c>
      <c r="C70" s="183" t="s">
        <v>474</v>
      </c>
      <c r="D70" s="169" t="s">
        <v>475</v>
      </c>
    </row>
    <row r="71" spans="1:4" ht="12.75">
      <c r="A71" s="161">
        <v>63</v>
      </c>
      <c r="B71" s="176" t="s">
        <v>164</v>
      </c>
      <c r="C71" s="183" t="s">
        <v>476</v>
      </c>
      <c r="D71" s="169" t="s">
        <v>477</v>
      </c>
    </row>
    <row r="72" spans="1:4" ht="38.25">
      <c r="A72" s="161">
        <v>64</v>
      </c>
      <c r="B72" s="176" t="s">
        <v>164</v>
      </c>
      <c r="C72" s="161" t="s">
        <v>126</v>
      </c>
      <c r="D72" s="185" t="s">
        <v>190</v>
      </c>
    </row>
    <row r="73" spans="1:4" ht="25.5">
      <c r="A73" s="161">
        <v>65</v>
      </c>
      <c r="B73" s="176" t="s">
        <v>164</v>
      </c>
      <c r="C73" s="161" t="s">
        <v>1699</v>
      </c>
      <c r="D73" s="17" t="s">
        <v>1583</v>
      </c>
    </row>
    <row r="74" spans="1:4" ht="12.75">
      <c r="A74" s="161">
        <v>66</v>
      </c>
      <c r="B74" s="176" t="s">
        <v>164</v>
      </c>
      <c r="C74" s="161" t="s">
        <v>309</v>
      </c>
      <c r="D74" s="185" t="s">
        <v>310</v>
      </c>
    </row>
    <row r="75" spans="1:4" ht="12.75">
      <c r="A75" s="161">
        <v>67</v>
      </c>
      <c r="B75" s="176" t="s">
        <v>164</v>
      </c>
      <c r="C75" s="161" t="s">
        <v>128</v>
      </c>
      <c r="D75" s="185" t="s">
        <v>129</v>
      </c>
    </row>
    <row r="76" spans="1:4" ht="12.75">
      <c r="A76" s="161">
        <v>68</v>
      </c>
      <c r="B76" s="176" t="s">
        <v>164</v>
      </c>
      <c r="C76" s="170" t="s">
        <v>1710</v>
      </c>
      <c r="D76" s="17" t="s">
        <v>1588</v>
      </c>
    </row>
    <row r="77" spans="1:4" ht="12.75">
      <c r="A77" s="161">
        <v>69</v>
      </c>
      <c r="B77" s="176" t="s">
        <v>164</v>
      </c>
      <c r="C77" s="170" t="s">
        <v>1377</v>
      </c>
      <c r="D77" s="185" t="s">
        <v>593</v>
      </c>
    </row>
    <row r="78" spans="1:4" ht="12.75">
      <c r="A78" s="161">
        <v>70</v>
      </c>
      <c r="B78" s="176" t="s">
        <v>164</v>
      </c>
      <c r="C78" s="170" t="s">
        <v>1711</v>
      </c>
      <c r="D78" s="17" t="s">
        <v>1712</v>
      </c>
    </row>
    <row r="79" spans="1:4" ht="25.5">
      <c r="A79" s="161">
        <v>71</v>
      </c>
      <c r="B79" s="172" t="s">
        <v>164</v>
      </c>
      <c r="C79" s="171" t="s">
        <v>1378</v>
      </c>
      <c r="D79" s="17" t="s">
        <v>1713</v>
      </c>
    </row>
    <row r="80" spans="1:4" ht="25.5">
      <c r="A80" s="161">
        <v>72</v>
      </c>
      <c r="B80" s="172" t="s">
        <v>164</v>
      </c>
      <c r="C80" s="171" t="s">
        <v>1379</v>
      </c>
      <c r="D80" s="17" t="s">
        <v>1714</v>
      </c>
    </row>
    <row r="81" spans="1:4" ht="25.5">
      <c r="A81" s="161">
        <v>73</v>
      </c>
      <c r="B81" s="176" t="s">
        <v>164</v>
      </c>
      <c r="C81" s="172" t="s">
        <v>1380</v>
      </c>
      <c r="D81" s="169" t="s">
        <v>619</v>
      </c>
    </row>
    <row r="82" spans="1:4" ht="38.25">
      <c r="A82" s="161">
        <v>74</v>
      </c>
      <c r="B82" s="176" t="s">
        <v>164</v>
      </c>
      <c r="C82" s="172" t="s">
        <v>1381</v>
      </c>
      <c r="D82" s="17" t="s">
        <v>1715</v>
      </c>
    </row>
    <row r="83" spans="1:4" ht="25.5">
      <c r="A83" s="161">
        <v>75</v>
      </c>
      <c r="B83" s="176" t="s">
        <v>164</v>
      </c>
      <c r="C83" s="172" t="s">
        <v>1382</v>
      </c>
      <c r="D83" s="17" t="s">
        <v>1383</v>
      </c>
    </row>
    <row r="84" spans="1:4" ht="12.75">
      <c r="A84" s="161">
        <v>76</v>
      </c>
      <c r="B84" s="176" t="s">
        <v>164</v>
      </c>
      <c r="C84" s="172" t="s">
        <v>1384</v>
      </c>
      <c r="D84" s="169" t="s">
        <v>1385</v>
      </c>
    </row>
    <row r="85" spans="1:4" ht="12.75">
      <c r="A85" s="161">
        <v>77</v>
      </c>
      <c r="B85" s="176" t="s">
        <v>164</v>
      </c>
      <c r="C85" s="172" t="s">
        <v>1386</v>
      </c>
      <c r="D85" s="173" t="s">
        <v>620</v>
      </c>
    </row>
    <row r="86" spans="1:4" ht="25.5">
      <c r="A86" s="161">
        <v>78</v>
      </c>
      <c r="B86" s="176" t="s">
        <v>164</v>
      </c>
      <c r="C86" s="172" t="s">
        <v>1387</v>
      </c>
      <c r="D86" s="17" t="s">
        <v>1388</v>
      </c>
    </row>
    <row r="87" spans="1:4" ht="12.75">
      <c r="A87" s="161">
        <v>79</v>
      </c>
      <c r="B87" s="176" t="s">
        <v>164</v>
      </c>
      <c r="C87" s="172" t="s">
        <v>1389</v>
      </c>
      <c r="D87" s="17" t="s">
        <v>1390</v>
      </c>
    </row>
    <row r="88" spans="1:4" ht="25.5">
      <c r="A88" s="161">
        <v>80</v>
      </c>
      <c r="B88" s="176" t="s">
        <v>164</v>
      </c>
      <c r="C88" s="171" t="s">
        <v>1716</v>
      </c>
      <c r="D88" s="17" t="s">
        <v>1717</v>
      </c>
    </row>
    <row r="89" spans="1:4" ht="38.25">
      <c r="A89" s="161">
        <v>81</v>
      </c>
      <c r="B89" s="176" t="s">
        <v>164</v>
      </c>
      <c r="C89" s="171" t="s">
        <v>1718</v>
      </c>
      <c r="D89" s="17" t="s">
        <v>1719</v>
      </c>
    </row>
    <row r="90" spans="1:4" ht="12.75">
      <c r="A90" s="161">
        <v>82</v>
      </c>
      <c r="B90" s="176" t="s">
        <v>164</v>
      </c>
      <c r="C90" s="171" t="s">
        <v>1720</v>
      </c>
      <c r="D90" s="174" t="s">
        <v>1721</v>
      </c>
    </row>
    <row r="91" spans="1:4" ht="12.75">
      <c r="A91" s="161">
        <v>83</v>
      </c>
      <c r="B91" s="176" t="s">
        <v>164</v>
      </c>
      <c r="C91" s="171" t="s">
        <v>1391</v>
      </c>
      <c r="D91" s="174" t="s">
        <v>1815</v>
      </c>
    </row>
    <row r="92" spans="1:4" ht="25.5">
      <c r="A92" s="161">
        <v>84</v>
      </c>
      <c r="B92" s="176" t="s">
        <v>164</v>
      </c>
      <c r="C92" s="171" t="s">
        <v>1392</v>
      </c>
      <c r="D92" s="173" t="s">
        <v>1722</v>
      </c>
    </row>
    <row r="93" spans="1:4" ht="25.5">
      <c r="A93" s="161">
        <v>85</v>
      </c>
      <c r="B93" s="176" t="s">
        <v>164</v>
      </c>
      <c r="C93" s="171" t="s">
        <v>1393</v>
      </c>
      <c r="D93" s="173" t="s">
        <v>1723</v>
      </c>
    </row>
    <row r="94" spans="1:4" ht="12.75">
      <c r="A94" s="161">
        <v>86</v>
      </c>
      <c r="B94" s="176" t="s">
        <v>164</v>
      </c>
      <c r="C94" s="171" t="s">
        <v>1394</v>
      </c>
      <c r="D94" s="173" t="s">
        <v>1594</v>
      </c>
    </row>
    <row r="95" spans="1:4" ht="25.5">
      <c r="A95" s="161">
        <v>87</v>
      </c>
      <c r="B95" s="176" t="s">
        <v>164</v>
      </c>
      <c r="C95" s="171" t="s">
        <v>1395</v>
      </c>
      <c r="D95" s="173" t="s">
        <v>1724</v>
      </c>
    </row>
    <row r="96" spans="1:4" ht="12.75">
      <c r="A96" s="161">
        <v>88</v>
      </c>
      <c r="B96" s="176" t="s">
        <v>164</v>
      </c>
      <c r="C96" s="171" t="s">
        <v>1396</v>
      </c>
      <c r="D96" s="173" t="s">
        <v>1725</v>
      </c>
    </row>
    <row r="97" spans="1:4" ht="12.75">
      <c r="A97" s="161">
        <v>89</v>
      </c>
      <c r="B97" s="176" t="s">
        <v>164</v>
      </c>
      <c r="C97" s="171" t="s">
        <v>1397</v>
      </c>
      <c r="D97" s="173" t="s">
        <v>1726</v>
      </c>
    </row>
    <row r="98" spans="1:4" ht="38.25">
      <c r="A98" s="161">
        <v>90</v>
      </c>
      <c r="B98" s="176" t="s">
        <v>164</v>
      </c>
      <c r="C98" s="171" t="s">
        <v>1398</v>
      </c>
      <c r="D98" s="173" t="s">
        <v>1727</v>
      </c>
    </row>
    <row r="99" spans="1:4" ht="38.25">
      <c r="A99" s="161">
        <v>91</v>
      </c>
      <c r="B99" s="176" t="s">
        <v>164</v>
      </c>
      <c r="C99" s="171" t="s">
        <v>1399</v>
      </c>
      <c r="D99" s="173" t="s">
        <v>1728</v>
      </c>
    </row>
    <row r="100" spans="1:4" ht="25.5">
      <c r="A100" s="161">
        <v>92</v>
      </c>
      <c r="B100" s="176" t="s">
        <v>164</v>
      </c>
      <c r="C100" s="171" t="s">
        <v>1400</v>
      </c>
      <c r="D100" s="173" t="s">
        <v>1729</v>
      </c>
    </row>
    <row r="101" spans="1:4" ht="63.75">
      <c r="A101" s="161">
        <v>93</v>
      </c>
      <c r="B101" s="172" t="s">
        <v>164</v>
      </c>
      <c r="C101" s="171" t="s">
        <v>1401</v>
      </c>
      <c r="D101" s="173" t="s">
        <v>1730</v>
      </c>
    </row>
    <row r="102" spans="1:4" ht="25.5">
      <c r="A102" s="161">
        <v>94</v>
      </c>
      <c r="B102" s="176" t="s">
        <v>164</v>
      </c>
      <c r="C102" s="171" t="s">
        <v>1402</v>
      </c>
      <c r="D102" s="173" t="s">
        <v>1731</v>
      </c>
    </row>
    <row r="103" spans="1:4" ht="12.75">
      <c r="A103" s="161">
        <v>95</v>
      </c>
      <c r="B103" s="176" t="s">
        <v>164</v>
      </c>
      <c r="C103" s="171" t="s">
        <v>1403</v>
      </c>
      <c r="D103" s="173" t="s">
        <v>1801</v>
      </c>
    </row>
    <row r="104" spans="1:4" ht="12.75">
      <c r="A104" s="161">
        <v>96</v>
      </c>
      <c r="B104" s="176" t="s">
        <v>164</v>
      </c>
      <c r="C104" s="171" t="s">
        <v>1404</v>
      </c>
      <c r="D104" s="173" t="s">
        <v>1732</v>
      </c>
    </row>
    <row r="105" spans="1:4" ht="25.5">
      <c r="A105" s="161">
        <v>97</v>
      </c>
      <c r="B105" s="176" t="s">
        <v>164</v>
      </c>
      <c r="C105" s="171" t="s">
        <v>1405</v>
      </c>
      <c r="D105" s="173" t="s">
        <v>1733</v>
      </c>
    </row>
    <row r="106" spans="1:4" ht="25.5">
      <c r="A106" s="161">
        <v>98</v>
      </c>
      <c r="B106" s="176" t="s">
        <v>164</v>
      </c>
      <c r="C106" s="171" t="s">
        <v>1406</v>
      </c>
      <c r="D106" s="173" t="s">
        <v>1734</v>
      </c>
    </row>
    <row r="107" spans="1:4" ht="25.5">
      <c r="A107" s="161">
        <v>99</v>
      </c>
      <c r="B107" s="176" t="s">
        <v>164</v>
      </c>
      <c r="C107" s="171" t="s">
        <v>1407</v>
      </c>
      <c r="D107" s="173" t="s">
        <v>1735</v>
      </c>
    </row>
    <row r="108" spans="1:4" ht="25.5">
      <c r="A108" s="161">
        <v>100</v>
      </c>
      <c r="B108" s="176" t="s">
        <v>164</v>
      </c>
      <c r="C108" s="171" t="s">
        <v>1408</v>
      </c>
      <c r="D108" s="173" t="s">
        <v>1736</v>
      </c>
    </row>
    <row r="109" spans="1:4" ht="25.5">
      <c r="A109" s="161">
        <v>101</v>
      </c>
      <c r="B109" s="176" t="s">
        <v>164</v>
      </c>
      <c r="C109" s="172" t="s">
        <v>1409</v>
      </c>
      <c r="D109" s="175" t="s">
        <v>1737</v>
      </c>
    </row>
    <row r="110" spans="1:4" ht="25.5">
      <c r="A110" s="161">
        <v>102</v>
      </c>
      <c r="B110" s="176" t="s">
        <v>164</v>
      </c>
      <c r="C110" s="176" t="s">
        <v>1738</v>
      </c>
      <c r="D110" s="173" t="s">
        <v>1739</v>
      </c>
    </row>
    <row r="111" spans="1:4" ht="25.5">
      <c r="A111" s="161">
        <v>103</v>
      </c>
      <c r="B111" s="176" t="s">
        <v>164</v>
      </c>
      <c r="C111" s="172" t="s">
        <v>1410</v>
      </c>
      <c r="D111" s="173" t="s">
        <v>1740</v>
      </c>
    </row>
    <row r="112" spans="1:4" ht="12.75">
      <c r="A112" s="161">
        <v>104</v>
      </c>
      <c r="B112" s="176" t="s">
        <v>164</v>
      </c>
      <c r="C112" s="172" t="s">
        <v>1411</v>
      </c>
      <c r="D112" s="173" t="s">
        <v>1741</v>
      </c>
    </row>
    <row r="113" spans="1:4" ht="25.5">
      <c r="A113" s="161">
        <v>105</v>
      </c>
      <c r="B113" s="176" t="s">
        <v>164</v>
      </c>
      <c r="C113" s="172" t="s">
        <v>1412</v>
      </c>
      <c r="D113" s="173" t="s">
        <v>1742</v>
      </c>
    </row>
    <row r="114" spans="1:4" ht="25.5">
      <c r="A114" s="161">
        <v>106</v>
      </c>
      <c r="B114" s="176" t="s">
        <v>164</v>
      </c>
      <c r="C114" s="172" t="s">
        <v>1413</v>
      </c>
      <c r="D114" s="173" t="s">
        <v>1743</v>
      </c>
    </row>
    <row r="115" spans="1:4" ht="25.5">
      <c r="A115" s="161">
        <v>107</v>
      </c>
      <c r="B115" s="176" t="s">
        <v>164</v>
      </c>
      <c r="C115" s="172" t="s">
        <v>1414</v>
      </c>
      <c r="D115" s="173" t="s">
        <v>1744</v>
      </c>
    </row>
    <row r="116" spans="1:4" ht="12.75">
      <c r="A116" s="161">
        <v>108</v>
      </c>
      <c r="B116" s="172" t="s">
        <v>164</v>
      </c>
      <c r="C116" s="172" t="s">
        <v>1415</v>
      </c>
      <c r="D116" s="173" t="s">
        <v>1745</v>
      </c>
    </row>
    <row r="117" spans="1:4" ht="25.5">
      <c r="A117" s="161">
        <v>109</v>
      </c>
      <c r="B117" s="176" t="s">
        <v>164</v>
      </c>
      <c r="C117" s="172" t="s">
        <v>1416</v>
      </c>
      <c r="D117" s="173" t="s">
        <v>1746</v>
      </c>
    </row>
    <row r="118" spans="1:4" ht="25.5">
      <c r="A118" s="161">
        <v>110</v>
      </c>
      <c r="B118" s="176" t="s">
        <v>164</v>
      </c>
      <c r="C118" s="172" t="s">
        <v>1417</v>
      </c>
      <c r="D118" s="173" t="s">
        <v>1747</v>
      </c>
    </row>
    <row r="119" spans="1:4" ht="25.5">
      <c r="A119" s="161">
        <v>111</v>
      </c>
      <c r="B119" s="176" t="s">
        <v>164</v>
      </c>
      <c r="C119" s="172" t="s">
        <v>1418</v>
      </c>
      <c r="D119" s="173" t="s">
        <v>1748</v>
      </c>
    </row>
    <row r="120" spans="1:4" ht="25.5">
      <c r="A120" s="161">
        <v>112</v>
      </c>
      <c r="B120" s="176" t="s">
        <v>164</v>
      </c>
      <c r="C120" s="172" t="s">
        <v>1419</v>
      </c>
      <c r="D120" s="173" t="s">
        <v>1816</v>
      </c>
    </row>
    <row r="121" spans="1:4" ht="63.75">
      <c r="A121" s="161">
        <v>113</v>
      </c>
      <c r="B121" s="176" t="s">
        <v>164</v>
      </c>
      <c r="C121" s="172" t="s">
        <v>1420</v>
      </c>
      <c r="D121" s="173" t="s">
        <v>1749</v>
      </c>
    </row>
    <row r="122" spans="1:4" ht="25.5">
      <c r="A122" s="161">
        <v>114</v>
      </c>
      <c r="B122" s="172" t="s">
        <v>164</v>
      </c>
      <c r="C122" s="172" t="s">
        <v>1421</v>
      </c>
      <c r="D122" s="173" t="s">
        <v>1750</v>
      </c>
    </row>
    <row r="123" spans="1:4" ht="25.5">
      <c r="A123" s="161">
        <v>115</v>
      </c>
      <c r="B123" s="176" t="s">
        <v>164</v>
      </c>
      <c r="C123" s="172" t="s">
        <v>1422</v>
      </c>
      <c r="D123" s="173" t="s">
        <v>1751</v>
      </c>
    </row>
    <row r="124" spans="1:4" ht="25.5">
      <c r="A124" s="161">
        <v>116</v>
      </c>
      <c r="B124" s="172" t="s">
        <v>164</v>
      </c>
      <c r="C124" s="172" t="s">
        <v>1423</v>
      </c>
      <c r="D124" s="173" t="s">
        <v>1752</v>
      </c>
    </row>
    <row r="125" spans="1:4" ht="25.5">
      <c r="A125" s="161">
        <v>117</v>
      </c>
      <c r="B125" s="176" t="s">
        <v>164</v>
      </c>
      <c r="C125" s="172" t="s">
        <v>1424</v>
      </c>
      <c r="D125" s="173" t="s">
        <v>1753</v>
      </c>
    </row>
    <row r="126" spans="1:4" ht="25.5">
      <c r="A126" s="161">
        <v>118</v>
      </c>
      <c r="B126" s="172" t="s">
        <v>164</v>
      </c>
      <c r="C126" s="172" t="s">
        <v>1425</v>
      </c>
      <c r="D126" s="173" t="s">
        <v>1817</v>
      </c>
    </row>
    <row r="127" spans="1:4" ht="25.5">
      <c r="A127" s="161">
        <v>119</v>
      </c>
      <c r="B127" s="176" t="s">
        <v>164</v>
      </c>
      <c r="C127" s="172" t="s">
        <v>1426</v>
      </c>
      <c r="D127" s="173" t="s">
        <v>1754</v>
      </c>
    </row>
    <row r="128" spans="1:4" ht="25.5">
      <c r="A128" s="161">
        <v>120</v>
      </c>
      <c r="B128" s="172" t="s">
        <v>164</v>
      </c>
      <c r="C128" s="172" t="s">
        <v>1427</v>
      </c>
      <c r="D128" s="173" t="s">
        <v>1755</v>
      </c>
    </row>
    <row r="129" spans="1:4" ht="38.25">
      <c r="A129" s="161">
        <v>121</v>
      </c>
      <c r="B129" s="176" t="s">
        <v>164</v>
      </c>
      <c r="C129" s="171" t="s">
        <v>1756</v>
      </c>
      <c r="D129" s="174" t="s">
        <v>1757</v>
      </c>
    </row>
    <row r="130" spans="1:4" ht="25.5">
      <c r="A130" s="161">
        <v>122</v>
      </c>
      <c r="B130" s="176" t="s">
        <v>164</v>
      </c>
      <c r="C130" s="171" t="s">
        <v>1428</v>
      </c>
      <c r="D130" s="173" t="s">
        <v>1758</v>
      </c>
    </row>
    <row r="131" spans="1:4" ht="25.5">
      <c r="A131" s="161">
        <v>123</v>
      </c>
      <c r="B131" s="176" t="s">
        <v>164</v>
      </c>
      <c r="C131" s="171" t="s">
        <v>1429</v>
      </c>
      <c r="D131" s="173" t="s">
        <v>1759</v>
      </c>
    </row>
    <row r="132" spans="1:4" ht="38.25">
      <c r="A132" s="161">
        <v>124</v>
      </c>
      <c r="B132" s="176" t="s">
        <v>164</v>
      </c>
      <c r="C132" s="177" t="s">
        <v>1760</v>
      </c>
      <c r="D132" s="173" t="s">
        <v>1761</v>
      </c>
    </row>
    <row r="133" spans="1:4" ht="51">
      <c r="A133" s="161">
        <v>125</v>
      </c>
      <c r="B133" s="172" t="s">
        <v>164</v>
      </c>
      <c r="C133" s="171" t="s">
        <v>1762</v>
      </c>
      <c r="D133" s="175" t="s">
        <v>1763</v>
      </c>
    </row>
    <row r="134" spans="1:4" ht="38.25">
      <c r="A134" s="161">
        <v>126</v>
      </c>
      <c r="B134" s="172" t="s">
        <v>164</v>
      </c>
      <c r="C134" s="171" t="s">
        <v>1430</v>
      </c>
      <c r="D134" s="173" t="s">
        <v>1764</v>
      </c>
    </row>
    <row r="135" spans="1:4" ht="25.5">
      <c r="A135" s="161">
        <v>127</v>
      </c>
      <c r="B135" s="172" t="s">
        <v>164</v>
      </c>
      <c r="C135" s="171" t="s">
        <v>1431</v>
      </c>
      <c r="D135" s="173" t="s">
        <v>1765</v>
      </c>
    </row>
    <row r="136" spans="1:4" ht="38.25">
      <c r="A136" s="161">
        <v>128</v>
      </c>
      <c r="B136" s="176" t="s">
        <v>164</v>
      </c>
      <c r="C136" s="171" t="s">
        <v>1432</v>
      </c>
      <c r="D136" s="173" t="s">
        <v>1766</v>
      </c>
    </row>
    <row r="137" spans="1:4" ht="25.5">
      <c r="A137" s="161">
        <v>129</v>
      </c>
      <c r="B137" s="176" t="s">
        <v>164</v>
      </c>
      <c r="C137" s="171" t="s">
        <v>1433</v>
      </c>
      <c r="D137" s="173" t="s">
        <v>1767</v>
      </c>
    </row>
    <row r="138" spans="1:4" ht="89.25">
      <c r="A138" s="161">
        <v>130</v>
      </c>
      <c r="B138" s="172" t="s">
        <v>164</v>
      </c>
      <c r="C138" s="171" t="s">
        <v>1434</v>
      </c>
      <c r="D138" s="173" t="s">
        <v>1768</v>
      </c>
    </row>
    <row r="139" spans="1:4" ht="89.25">
      <c r="A139" s="161">
        <v>131</v>
      </c>
      <c r="B139" s="172" t="s">
        <v>164</v>
      </c>
      <c r="C139" s="171" t="s">
        <v>1435</v>
      </c>
      <c r="D139" s="173" t="s">
        <v>1769</v>
      </c>
    </row>
    <row r="140" spans="1:4" ht="25.5">
      <c r="A140" s="161">
        <v>132</v>
      </c>
      <c r="B140" s="176" t="s">
        <v>164</v>
      </c>
      <c r="C140" s="171" t="s">
        <v>1436</v>
      </c>
      <c r="D140" s="173" t="s">
        <v>1770</v>
      </c>
    </row>
    <row r="141" spans="1:4" ht="25.5">
      <c r="A141" s="161">
        <v>133</v>
      </c>
      <c r="B141" s="176" t="s">
        <v>164</v>
      </c>
      <c r="C141" s="171" t="s">
        <v>1437</v>
      </c>
      <c r="D141" s="173" t="s">
        <v>1771</v>
      </c>
    </row>
    <row r="142" spans="1:4" ht="25.5">
      <c r="A142" s="161">
        <v>134</v>
      </c>
      <c r="B142" s="176" t="s">
        <v>164</v>
      </c>
      <c r="C142" s="178" t="s">
        <v>1438</v>
      </c>
      <c r="D142" s="173" t="s">
        <v>1772</v>
      </c>
    </row>
    <row r="143" spans="1:4" ht="25.5">
      <c r="A143" s="161">
        <v>135</v>
      </c>
      <c r="B143" s="176" t="s">
        <v>164</v>
      </c>
      <c r="C143" s="178" t="s">
        <v>1439</v>
      </c>
      <c r="D143" s="173" t="s">
        <v>1773</v>
      </c>
    </row>
    <row r="144" spans="1:4" ht="25.5">
      <c r="A144" s="161">
        <v>136</v>
      </c>
      <c r="B144" s="176" t="s">
        <v>164</v>
      </c>
      <c r="C144" s="178" t="s">
        <v>1440</v>
      </c>
      <c r="D144" s="173" t="s">
        <v>1774</v>
      </c>
    </row>
    <row r="145" spans="1:4" ht="51">
      <c r="A145" s="161">
        <v>137</v>
      </c>
      <c r="B145" s="176" t="s">
        <v>164</v>
      </c>
      <c r="C145" s="178" t="s">
        <v>1441</v>
      </c>
      <c r="D145" s="173" t="s">
        <v>1775</v>
      </c>
    </row>
    <row r="146" spans="1:4" ht="89.25">
      <c r="A146" s="161">
        <v>138</v>
      </c>
      <c r="B146" s="176" t="s">
        <v>164</v>
      </c>
      <c r="C146" s="178" t="s">
        <v>1442</v>
      </c>
      <c r="D146" s="173" t="s">
        <v>1776</v>
      </c>
    </row>
    <row r="147" spans="1:4" ht="38.25">
      <c r="A147" s="161">
        <v>139</v>
      </c>
      <c r="B147" s="176" t="s">
        <v>164</v>
      </c>
      <c r="C147" s="178" t="s">
        <v>1443</v>
      </c>
      <c r="D147" s="173" t="s">
        <v>1777</v>
      </c>
    </row>
    <row r="148" spans="1:4" ht="25.5">
      <c r="A148" s="161">
        <v>140</v>
      </c>
      <c r="B148" s="176" t="s">
        <v>164</v>
      </c>
      <c r="C148" s="171" t="s">
        <v>1444</v>
      </c>
      <c r="D148" s="173" t="s">
        <v>1778</v>
      </c>
    </row>
    <row r="149" spans="1:4" ht="38.25">
      <c r="A149" s="161">
        <v>141</v>
      </c>
      <c r="B149" s="176" t="s">
        <v>164</v>
      </c>
      <c r="C149" s="177" t="s">
        <v>1779</v>
      </c>
      <c r="D149" s="173" t="s">
        <v>1818</v>
      </c>
    </row>
    <row r="150" spans="1:4" ht="89.25">
      <c r="A150" s="161">
        <v>142</v>
      </c>
      <c r="B150" s="176" t="s">
        <v>164</v>
      </c>
      <c r="C150" s="178" t="s">
        <v>1445</v>
      </c>
      <c r="D150" s="173" t="s">
        <v>1780</v>
      </c>
    </row>
    <row r="151" spans="1:4" ht="25.5">
      <c r="A151" s="161">
        <v>143</v>
      </c>
      <c r="B151" s="176" t="s">
        <v>164</v>
      </c>
      <c r="C151" s="178" t="s">
        <v>1446</v>
      </c>
      <c r="D151" s="173" t="s">
        <v>1802</v>
      </c>
    </row>
    <row r="152" spans="1:4" ht="25.5">
      <c r="A152" s="161">
        <v>144</v>
      </c>
      <c r="B152" s="176" t="s">
        <v>164</v>
      </c>
      <c r="C152" s="171" t="s">
        <v>1447</v>
      </c>
      <c r="D152" s="173" t="s">
        <v>1781</v>
      </c>
    </row>
    <row r="153" spans="1:4" ht="38.25">
      <c r="A153" s="161">
        <v>145</v>
      </c>
      <c r="B153" s="172" t="s">
        <v>164</v>
      </c>
      <c r="C153" s="171" t="s">
        <v>1448</v>
      </c>
      <c r="D153" s="173" t="s">
        <v>1782</v>
      </c>
    </row>
    <row r="154" spans="1:4" ht="25.5">
      <c r="A154" s="161">
        <v>146</v>
      </c>
      <c r="B154" s="172" t="s">
        <v>164</v>
      </c>
      <c r="C154" s="171" t="s">
        <v>1449</v>
      </c>
      <c r="D154" s="173" t="s">
        <v>1819</v>
      </c>
    </row>
    <row r="155" spans="1:4" ht="38.25">
      <c r="A155" s="161">
        <v>147</v>
      </c>
      <c r="B155" s="176" t="s">
        <v>164</v>
      </c>
      <c r="C155" s="179" t="s">
        <v>1450</v>
      </c>
      <c r="D155" s="18" t="s">
        <v>594</v>
      </c>
    </row>
    <row r="156" spans="1:4" ht="25.5">
      <c r="A156" s="161">
        <v>148</v>
      </c>
      <c r="B156" s="176" t="s">
        <v>164</v>
      </c>
      <c r="C156" s="171" t="s">
        <v>1451</v>
      </c>
      <c r="D156" s="169" t="s">
        <v>697</v>
      </c>
    </row>
    <row r="157" spans="1:4" ht="25.5">
      <c r="A157" s="161">
        <v>149</v>
      </c>
      <c r="B157" s="172" t="s">
        <v>164</v>
      </c>
      <c r="C157" s="180" t="s">
        <v>1452</v>
      </c>
      <c r="D157" s="17" t="s">
        <v>698</v>
      </c>
    </row>
    <row r="158" spans="1:4" ht="25.5">
      <c r="A158" s="161">
        <v>150</v>
      </c>
      <c r="B158" s="176" t="s">
        <v>164</v>
      </c>
      <c r="C158" s="180" t="s">
        <v>1453</v>
      </c>
      <c r="D158" s="17" t="s">
        <v>595</v>
      </c>
    </row>
    <row r="159" spans="1:4" ht="38.25">
      <c r="A159" s="161">
        <v>151</v>
      </c>
      <c r="B159" s="172" t="s">
        <v>164</v>
      </c>
      <c r="C159" s="171" t="s">
        <v>1454</v>
      </c>
      <c r="D159" s="160" t="s">
        <v>1783</v>
      </c>
    </row>
    <row r="160" spans="1:4" ht="25.5">
      <c r="A160" s="161">
        <v>152</v>
      </c>
      <c r="B160" s="172" t="s">
        <v>164</v>
      </c>
      <c r="C160" s="171" t="s">
        <v>1784</v>
      </c>
      <c r="D160" s="163" t="s">
        <v>1785</v>
      </c>
    </row>
    <row r="161" spans="1:4" ht="25.5">
      <c r="A161" s="161">
        <v>153</v>
      </c>
      <c r="B161" s="172" t="s">
        <v>164</v>
      </c>
      <c r="C161" s="171" t="s">
        <v>1455</v>
      </c>
      <c r="D161" s="173" t="s">
        <v>1786</v>
      </c>
    </row>
    <row r="162" spans="1:4" ht="25.5">
      <c r="A162" s="161">
        <v>154</v>
      </c>
      <c r="B162" s="172" t="s">
        <v>164</v>
      </c>
      <c r="C162" s="171" t="s">
        <v>1456</v>
      </c>
      <c r="D162" s="181" t="s">
        <v>1787</v>
      </c>
    </row>
    <row r="163" spans="1:25" ht="15.75">
      <c r="A163" s="161">
        <v>155</v>
      </c>
      <c r="B163" s="176" t="s">
        <v>164</v>
      </c>
      <c r="C163" s="172" t="s">
        <v>1457</v>
      </c>
      <c r="D163" s="173" t="s">
        <v>1788</v>
      </c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</row>
    <row r="164" spans="1:4" ht="12.75">
      <c r="A164" s="161">
        <v>156</v>
      </c>
      <c r="B164" s="176" t="s">
        <v>164</v>
      </c>
      <c r="C164" s="172" t="s">
        <v>1458</v>
      </c>
      <c r="D164" s="173" t="s">
        <v>1789</v>
      </c>
    </row>
    <row r="165" spans="1:4" ht="38.25">
      <c r="A165" s="161">
        <v>157</v>
      </c>
      <c r="B165" s="176" t="s">
        <v>164</v>
      </c>
      <c r="C165" s="176" t="s">
        <v>1790</v>
      </c>
      <c r="D165" s="173" t="s">
        <v>1791</v>
      </c>
    </row>
    <row r="166" spans="1:4" ht="25.5">
      <c r="A166" s="161">
        <v>158</v>
      </c>
      <c r="B166" s="176" t="s">
        <v>164</v>
      </c>
      <c r="C166" s="172" t="s">
        <v>1459</v>
      </c>
      <c r="D166" s="173" t="s">
        <v>1792</v>
      </c>
    </row>
    <row r="167" spans="1:4" ht="38.25">
      <c r="A167" s="161">
        <v>159</v>
      </c>
      <c r="B167" s="176" t="s">
        <v>164</v>
      </c>
      <c r="C167" s="172" t="s">
        <v>1460</v>
      </c>
      <c r="D167" s="173" t="s">
        <v>1793</v>
      </c>
    </row>
    <row r="168" spans="1:4" ht="25.5">
      <c r="A168" s="161">
        <v>160</v>
      </c>
      <c r="B168" s="176" t="s">
        <v>164</v>
      </c>
      <c r="C168" s="172" t="s">
        <v>1461</v>
      </c>
      <c r="D168" s="173" t="s">
        <v>1794</v>
      </c>
    </row>
    <row r="169" spans="1:4" ht="12.75">
      <c r="A169" s="161">
        <v>161</v>
      </c>
      <c r="B169" s="176" t="s">
        <v>164</v>
      </c>
      <c r="C169" s="172" t="s">
        <v>1462</v>
      </c>
      <c r="D169" s="173" t="s">
        <v>1795</v>
      </c>
    </row>
    <row r="170" spans="1:4" ht="12.75">
      <c r="A170" s="161">
        <v>162</v>
      </c>
      <c r="B170" s="176" t="s">
        <v>164</v>
      </c>
      <c r="C170" s="182" t="s">
        <v>1463</v>
      </c>
      <c r="D170" s="17" t="s">
        <v>1464</v>
      </c>
    </row>
    <row r="171" spans="1:4" ht="12.75">
      <c r="A171" s="161">
        <v>163</v>
      </c>
      <c r="B171" s="176" t="s">
        <v>164</v>
      </c>
      <c r="C171" s="182" t="s">
        <v>1465</v>
      </c>
      <c r="D171" s="169" t="s">
        <v>1466</v>
      </c>
    </row>
    <row r="172" spans="1:4" ht="25.5">
      <c r="A172" s="161">
        <v>164</v>
      </c>
      <c r="B172" s="176" t="s">
        <v>164</v>
      </c>
      <c r="C172" s="182" t="s">
        <v>1467</v>
      </c>
      <c r="D172" s="169" t="s">
        <v>1468</v>
      </c>
    </row>
    <row r="173" spans="1:4" ht="12.75">
      <c r="A173" s="161">
        <v>165</v>
      </c>
      <c r="B173" s="176" t="s">
        <v>164</v>
      </c>
      <c r="C173" s="182" t="s">
        <v>1469</v>
      </c>
      <c r="D173" s="169" t="s">
        <v>1470</v>
      </c>
    </row>
    <row r="174" spans="1:4" ht="25.5">
      <c r="A174" s="161">
        <v>166</v>
      </c>
      <c r="B174" s="176" t="s">
        <v>164</v>
      </c>
      <c r="C174" s="190" t="s">
        <v>1370</v>
      </c>
      <c r="D174" s="157" t="s">
        <v>195</v>
      </c>
    </row>
    <row r="175" spans="1:4" ht="12.75">
      <c r="A175" s="161">
        <v>167</v>
      </c>
      <c r="B175" s="176" t="s">
        <v>164</v>
      </c>
      <c r="C175" s="190" t="s">
        <v>1371</v>
      </c>
      <c r="D175" s="157" t="s">
        <v>196</v>
      </c>
    </row>
    <row r="176" spans="1:4" ht="12.75">
      <c r="A176" s="161">
        <v>168</v>
      </c>
      <c r="B176" s="176" t="s">
        <v>164</v>
      </c>
      <c r="C176" s="190" t="s">
        <v>1372</v>
      </c>
      <c r="D176" s="157" t="s">
        <v>197</v>
      </c>
    </row>
    <row r="177" spans="1:4" ht="38.25">
      <c r="A177" s="161">
        <v>169</v>
      </c>
      <c r="B177" s="176" t="s">
        <v>164</v>
      </c>
      <c r="C177" s="190" t="s">
        <v>1471</v>
      </c>
      <c r="D177" s="18" t="s">
        <v>430</v>
      </c>
    </row>
    <row r="178" spans="1:4" ht="12.75">
      <c r="A178" s="161">
        <v>170</v>
      </c>
      <c r="B178" s="176" t="s">
        <v>164</v>
      </c>
      <c r="C178" s="182" t="s">
        <v>1373</v>
      </c>
      <c r="D178" s="17" t="s">
        <v>268</v>
      </c>
    </row>
    <row r="179" spans="1:4" ht="12.75">
      <c r="A179" s="161">
        <v>171</v>
      </c>
      <c r="B179" s="176" t="s">
        <v>164</v>
      </c>
      <c r="C179" s="161" t="s">
        <v>1473</v>
      </c>
      <c r="D179" s="185" t="s">
        <v>431</v>
      </c>
    </row>
    <row r="180" spans="1:4" ht="25.5">
      <c r="A180" s="161">
        <v>172</v>
      </c>
      <c r="B180" s="176" t="s">
        <v>164</v>
      </c>
      <c r="C180" s="188" t="s">
        <v>1499</v>
      </c>
      <c r="D180" s="189" t="s">
        <v>1472</v>
      </c>
    </row>
    <row r="181" spans="1:4" ht="25.5">
      <c r="A181" s="161">
        <v>173</v>
      </c>
      <c r="B181" s="176" t="s">
        <v>164</v>
      </c>
      <c r="C181" s="188" t="s">
        <v>1374</v>
      </c>
      <c r="D181" s="17" t="s">
        <v>592</v>
      </c>
    </row>
    <row r="182" spans="1:4" ht="15.75">
      <c r="A182" s="154"/>
      <c r="B182" s="154"/>
      <c r="C182" s="154"/>
      <c r="D182" s="155"/>
    </row>
  </sheetData>
  <sheetProtection/>
  <mergeCells count="6">
    <mergeCell ref="B67:D67"/>
    <mergeCell ref="D4:J4"/>
    <mergeCell ref="A5:D5"/>
    <mergeCell ref="B23:D23"/>
    <mergeCell ref="B56:D56"/>
    <mergeCell ref="B9:D9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3300"/>
  </sheetPr>
  <dimension ref="A1:E2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2.75">
      <c r="A1" s="267" t="s">
        <v>1807</v>
      </c>
      <c r="B1" s="267"/>
      <c r="C1" s="267"/>
      <c r="D1" s="267"/>
      <c r="E1" s="267"/>
    </row>
    <row r="2" spans="1:5" ht="12.75">
      <c r="A2" s="267" t="s">
        <v>416</v>
      </c>
      <c r="B2" s="267"/>
      <c r="C2" s="267"/>
      <c r="D2" s="267"/>
      <c r="E2" s="267"/>
    </row>
    <row r="3" spans="1:5" ht="12.75">
      <c r="A3" s="267" t="s">
        <v>1856</v>
      </c>
      <c r="B3" s="267"/>
      <c r="C3" s="267"/>
      <c r="D3" s="267"/>
      <c r="E3" s="267"/>
    </row>
    <row r="4" spans="1:5" ht="12.75">
      <c r="A4" s="146"/>
      <c r="B4" s="146"/>
      <c r="C4" s="146"/>
      <c r="D4" s="146"/>
      <c r="E4" s="146"/>
    </row>
    <row r="5" spans="1:5" ht="12.75">
      <c r="A5" s="79"/>
      <c r="B5" s="80"/>
      <c r="C5" s="80"/>
      <c r="D5" s="79"/>
      <c r="E5" s="79"/>
    </row>
    <row r="6" spans="1:5" ht="16.5">
      <c r="A6" s="266" t="s">
        <v>1820</v>
      </c>
      <c r="B6" s="266"/>
      <c r="C6" s="266"/>
      <c r="D6" s="266"/>
      <c r="E6" s="266"/>
    </row>
    <row r="7" spans="1:5" ht="16.5">
      <c r="A7" s="266" t="s">
        <v>1809</v>
      </c>
      <c r="B7" s="266"/>
      <c r="C7" s="266"/>
      <c r="D7" s="266"/>
      <c r="E7" s="266"/>
    </row>
    <row r="8" spans="1:5" ht="18.75" customHeight="1">
      <c r="A8" s="266" t="s">
        <v>1810</v>
      </c>
      <c r="B8" s="266"/>
      <c r="C8" s="266"/>
      <c r="D8" s="266"/>
      <c r="E8" s="266"/>
    </row>
    <row r="9" spans="1:5" ht="18.75" customHeight="1">
      <c r="A9" s="266" t="s">
        <v>1523</v>
      </c>
      <c r="B9" s="266"/>
      <c r="C9" s="266"/>
      <c r="D9" s="266"/>
      <c r="E9" s="266"/>
    </row>
    <row r="10" spans="1:5" ht="18.75" customHeight="1">
      <c r="A10" s="266" t="s">
        <v>1505</v>
      </c>
      <c r="B10" s="266"/>
      <c r="C10" s="266"/>
      <c r="D10" s="266"/>
      <c r="E10" s="266"/>
    </row>
    <row r="11" spans="1:5" ht="18.75" customHeight="1">
      <c r="A11" s="81"/>
      <c r="B11" s="81"/>
      <c r="C11" s="81"/>
      <c r="D11" s="79"/>
      <c r="E11" s="79"/>
    </row>
    <row r="12" spans="1:5" ht="12.75">
      <c r="A12" s="79"/>
      <c r="B12" s="80"/>
      <c r="C12" s="146"/>
      <c r="D12" s="79"/>
      <c r="E12" s="146" t="s">
        <v>160</v>
      </c>
    </row>
    <row r="13" spans="1:5" ht="12.75">
      <c r="A13" s="79"/>
      <c r="B13" s="80"/>
      <c r="C13" s="146"/>
      <c r="D13" s="79"/>
      <c r="E13" s="79"/>
    </row>
    <row r="14" spans="1:5" ht="19.5" customHeight="1">
      <c r="A14" s="268" t="s">
        <v>148</v>
      </c>
      <c r="B14" s="269" t="s">
        <v>292</v>
      </c>
      <c r="C14" s="270" t="s">
        <v>161</v>
      </c>
      <c r="D14" s="270"/>
      <c r="E14" s="270"/>
    </row>
    <row r="15" spans="1:5" ht="12.75" customHeight="1">
      <c r="A15" s="268"/>
      <c r="B15" s="269"/>
      <c r="C15" s="271" t="s">
        <v>614</v>
      </c>
      <c r="D15" s="271" t="s">
        <v>1350</v>
      </c>
      <c r="E15" s="271" t="s">
        <v>1502</v>
      </c>
    </row>
    <row r="16" spans="1:5" ht="12.75" customHeight="1">
      <c r="A16" s="268"/>
      <c r="B16" s="269"/>
      <c r="C16" s="268"/>
      <c r="D16" s="268"/>
      <c r="E16" s="268"/>
    </row>
    <row r="17" spans="1:5" ht="18.75">
      <c r="A17" s="82">
        <v>1</v>
      </c>
      <c r="B17" s="83" t="s">
        <v>150</v>
      </c>
      <c r="C17" s="84">
        <v>165.6</v>
      </c>
      <c r="D17" s="84">
        <v>172.2</v>
      </c>
      <c r="E17" s="84">
        <v>179.1</v>
      </c>
    </row>
    <row r="18" spans="1:5" ht="18.75">
      <c r="A18" s="82">
        <f aca="true" t="shared" si="0" ref="A18:A23">A17+1</f>
        <v>2</v>
      </c>
      <c r="B18" s="83" t="s">
        <v>151</v>
      </c>
      <c r="C18" s="85">
        <v>478.2</v>
      </c>
      <c r="D18" s="85">
        <v>497.3</v>
      </c>
      <c r="E18" s="85">
        <v>517.2</v>
      </c>
    </row>
    <row r="19" spans="1:5" ht="18.75">
      <c r="A19" s="82">
        <f t="shared" si="0"/>
        <v>3</v>
      </c>
      <c r="B19" s="83" t="s">
        <v>152</v>
      </c>
      <c r="C19" s="85">
        <v>237.2</v>
      </c>
      <c r="D19" s="85">
        <v>246.7</v>
      </c>
      <c r="E19" s="85">
        <v>256.6</v>
      </c>
    </row>
    <row r="20" spans="1:5" ht="18.75">
      <c r="A20" s="82">
        <f t="shared" si="0"/>
        <v>4</v>
      </c>
      <c r="B20" s="83" t="s">
        <v>153</v>
      </c>
      <c r="C20" s="85">
        <v>386.7</v>
      </c>
      <c r="D20" s="85">
        <v>402.2</v>
      </c>
      <c r="E20" s="85">
        <v>418.3</v>
      </c>
    </row>
    <row r="21" spans="1:5" ht="18.75">
      <c r="A21" s="82">
        <f t="shared" si="0"/>
        <v>5</v>
      </c>
      <c r="B21" s="83" t="s">
        <v>154</v>
      </c>
      <c r="C21" s="85">
        <v>457.2</v>
      </c>
      <c r="D21" s="85">
        <v>475.5</v>
      </c>
      <c r="E21" s="85">
        <v>494.5</v>
      </c>
    </row>
    <row r="22" spans="1:5" ht="18.75">
      <c r="A22" s="82">
        <f t="shared" si="0"/>
        <v>6</v>
      </c>
      <c r="B22" s="83" t="s">
        <v>155</v>
      </c>
      <c r="C22" s="85">
        <v>312.6</v>
      </c>
      <c r="D22" s="85">
        <v>325.1</v>
      </c>
      <c r="E22" s="85">
        <v>338.1</v>
      </c>
    </row>
    <row r="23" spans="1:5" ht="18.75">
      <c r="A23" s="82">
        <f t="shared" si="0"/>
        <v>7</v>
      </c>
      <c r="B23" s="83" t="s">
        <v>156</v>
      </c>
      <c r="C23" s="85">
        <v>211.3</v>
      </c>
      <c r="D23" s="85">
        <v>219.7</v>
      </c>
      <c r="E23" s="85">
        <v>228.5</v>
      </c>
    </row>
    <row r="24" spans="1:5" ht="18.75">
      <c r="A24" s="82">
        <v>8</v>
      </c>
      <c r="B24" s="83" t="s">
        <v>157</v>
      </c>
      <c r="C24" s="85">
        <v>236</v>
      </c>
      <c r="D24" s="85">
        <v>245.4</v>
      </c>
      <c r="E24" s="85">
        <v>255.2</v>
      </c>
    </row>
    <row r="25" spans="1:5" ht="18.75">
      <c r="A25" s="82">
        <v>9</v>
      </c>
      <c r="B25" s="83" t="s">
        <v>158</v>
      </c>
      <c r="C25" s="85">
        <v>285.4</v>
      </c>
      <c r="D25" s="85">
        <v>296.8</v>
      </c>
      <c r="E25" s="85">
        <v>308.7</v>
      </c>
    </row>
    <row r="26" spans="1:5" ht="18.75">
      <c r="A26" s="82">
        <v>10</v>
      </c>
      <c r="B26" s="83" t="s">
        <v>159</v>
      </c>
      <c r="C26" s="85">
        <v>497.9</v>
      </c>
      <c r="D26" s="85">
        <v>517.9</v>
      </c>
      <c r="E26" s="85">
        <v>538.6</v>
      </c>
    </row>
    <row r="27" spans="1:5" ht="18.75">
      <c r="A27" s="83"/>
      <c r="B27" s="83" t="s">
        <v>149</v>
      </c>
      <c r="C27" s="85">
        <f>C17+C18+C19+C20+C21+C22+C23+C24+C25+C26</f>
        <v>3268.1000000000004</v>
      </c>
      <c r="D27" s="85">
        <f>D17+D18+D19+D20+D21+D22+D23+D24+D25+D26</f>
        <v>3398.8</v>
      </c>
      <c r="E27" s="85">
        <f>E17+E18+E19+E20+E21+E22+E23+E24+E25+E26</f>
        <v>3534.7999999999997</v>
      </c>
    </row>
  </sheetData>
  <sheetProtection/>
  <mergeCells count="14">
    <mergeCell ref="A9:E9"/>
    <mergeCell ref="A10:E10"/>
    <mergeCell ref="A14:A16"/>
    <mergeCell ref="B14:B16"/>
    <mergeCell ref="C14:E14"/>
    <mergeCell ref="C15:C16"/>
    <mergeCell ref="D15:D16"/>
    <mergeCell ref="E15:E16"/>
    <mergeCell ref="A1:E1"/>
    <mergeCell ref="A2:E2"/>
    <mergeCell ref="A3:E3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6699"/>
  </sheetPr>
  <dimension ref="A1:D18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6.125" style="0" customWidth="1"/>
    <col min="2" max="2" width="51.25390625" style="0" customWidth="1"/>
    <col min="3" max="3" width="12.875" style="0" customWidth="1"/>
    <col min="4" max="4" width="12.125" style="0" customWidth="1"/>
  </cols>
  <sheetData>
    <row r="1" spans="1:4" ht="12.75">
      <c r="A1" s="267" t="s">
        <v>1827</v>
      </c>
      <c r="B1" s="267"/>
      <c r="C1" s="267"/>
      <c r="D1" s="267"/>
    </row>
    <row r="2" spans="1:4" ht="12.75">
      <c r="A2" s="267" t="s">
        <v>416</v>
      </c>
      <c r="B2" s="267"/>
      <c r="C2" s="267"/>
      <c r="D2" s="267"/>
    </row>
    <row r="3" spans="1:4" ht="12.75">
      <c r="A3" s="267" t="s">
        <v>1856</v>
      </c>
      <c r="B3" s="267"/>
      <c r="C3" s="267"/>
      <c r="D3" s="267"/>
    </row>
    <row r="4" spans="1:4" ht="12.75">
      <c r="A4" s="148"/>
      <c r="B4" s="148"/>
      <c r="C4" s="148"/>
      <c r="D4" s="148"/>
    </row>
    <row r="5" spans="1:4" ht="12.75">
      <c r="A5" s="79"/>
      <c r="B5" s="80"/>
      <c r="C5" s="79"/>
      <c r="D5" s="79"/>
    </row>
    <row r="6" spans="1:4" ht="16.5">
      <c r="A6" s="266" t="s">
        <v>1820</v>
      </c>
      <c r="B6" s="266"/>
      <c r="C6" s="266"/>
      <c r="D6" s="266"/>
    </row>
    <row r="7" spans="1:4" ht="16.5">
      <c r="A7" s="266" t="s">
        <v>1829</v>
      </c>
      <c r="B7" s="266"/>
      <c r="C7" s="266"/>
      <c r="D7" s="266"/>
    </row>
    <row r="8" spans="1:4" ht="18.75" customHeight="1">
      <c r="A8" s="266" t="s">
        <v>1828</v>
      </c>
      <c r="B8" s="266"/>
      <c r="C8" s="266"/>
      <c r="D8" s="266"/>
    </row>
    <row r="9" spans="1:4" ht="18.75" customHeight="1">
      <c r="A9" s="81"/>
      <c r="B9" s="81"/>
      <c r="C9" s="79"/>
      <c r="D9" s="79"/>
    </row>
    <row r="10" spans="1:4" ht="12.75">
      <c r="A10" s="79"/>
      <c r="B10" s="80"/>
      <c r="C10" s="79"/>
      <c r="D10" s="148" t="s">
        <v>160</v>
      </c>
    </row>
    <row r="11" spans="1:4" ht="12.75">
      <c r="A11" s="79"/>
      <c r="B11" s="80"/>
      <c r="C11" s="79"/>
      <c r="D11" s="79"/>
    </row>
    <row r="12" spans="1:4" ht="19.5" customHeight="1">
      <c r="A12" s="268" t="s">
        <v>148</v>
      </c>
      <c r="B12" s="269" t="s">
        <v>292</v>
      </c>
      <c r="C12" s="270" t="s">
        <v>464</v>
      </c>
      <c r="D12" s="270"/>
    </row>
    <row r="13" spans="1:4" ht="12.75" customHeight="1">
      <c r="A13" s="268"/>
      <c r="B13" s="269"/>
      <c r="C13" s="271" t="s">
        <v>1350</v>
      </c>
      <c r="D13" s="271" t="s">
        <v>1502</v>
      </c>
    </row>
    <row r="14" spans="1:4" ht="12.75" customHeight="1">
      <c r="A14" s="268"/>
      <c r="B14" s="269"/>
      <c r="C14" s="268"/>
      <c r="D14" s="268"/>
    </row>
    <row r="15" spans="1:4" ht="18.75">
      <c r="A15" s="82">
        <v>1</v>
      </c>
      <c r="B15" s="83" t="s">
        <v>152</v>
      </c>
      <c r="C15" s="85">
        <v>42</v>
      </c>
      <c r="D15" s="85"/>
    </row>
    <row r="16" spans="1:4" ht="18.75">
      <c r="A16" s="82">
        <v>2</v>
      </c>
      <c r="B16" s="83" t="s">
        <v>157</v>
      </c>
      <c r="C16" s="85"/>
      <c r="D16" s="85">
        <v>317.2</v>
      </c>
    </row>
    <row r="17" spans="1:4" ht="18.75">
      <c r="A17" s="82">
        <v>3</v>
      </c>
      <c r="B17" s="83" t="s">
        <v>158</v>
      </c>
      <c r="C17" s="85">
        <v>42</v>
      </c>
      <c r="D17" s="85"/>
    </row>
    <row r="18" spans="1:4" ht="18.75">
      <c r="A18" s="83"/>
      <c r="B18" s="83" t="s">
        <v>149</v>
      </c>
      <c r="C18" s="85">
        <f>C15+C16+C17</f>
        <v>84</v>
      </c>
      <c r="D18" s="85">
        <f>D15+D16+D17</f>
        <v>317.2</v>
      </c>
    </row>
  </sheetData>
  <sheetProtection/>
  <mergeCells count="11">
    <mergeCell ref="A12:A14"/>
    <mergeCell ref="B12:B14"/>
    <mergeCell ref="C12:D12"/>
    <mergeCell ref="C13:C14"/>
    <mergeCell ref="D13:D14"/>
    <mergeCell ref="A1:D1"/>
    <mergeCell ref="A2:D2"/>
    <mergeCell ref="A3:D3"/>
    <mergeCell ref="A6:D6"/>
    <mergeCell ref="A7:D7"/>
    <mergeCell ref="A8:D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20"/>
  <sheetViews>
    <sheetView zoomScalePageLayoutView="0" workbookViewId="0" topLeftCell="A1">
      <selection activeCell="H11" sqref="H11"/>
    </sheetView>
  </sheetViews>
  <sheetFormatPr defaultColWidth="19.875" defaultRowHeight="12.75"/>
  <cols>
    <col min="1" max="1" width="6.25390625" style="44" customWidth="1"/>
    <col min="2" max="2" width="37.375" style="44" customWidth="1"/>
    <col min="3" max="3" width="13.875" style="44" customWidth="1"/>
    <col min="4" max="4" width="13.625" style="44" customWidth="1"/>
    <col min="5" max="5" width="13.875" style="44" customWidth="1"/>
    <col min="6" max="16384" width="19.875" style="44" customWidth="1"/>
  </cols>
  <sheetData>
    <row r="1" spans="1:7" ht="12.75">
      <c r="A1" s="267" t="s">
        <v>1808</v>
      </c>
      <c r="B1" s="267"/>
      <c r="C1" s="267"/>
      <c r="D1" s="267"/>
      <c r="E1" s="267"/>
      <c r="F1" s="3"/>
      <c r="G1" s="43"/>
    </row>
    <row r="2" spans="1:7" ht="12.75">
      <c r="A2" s="267" t="s">
        <v>418</v>
      </c>
      <c r="B2" s="267"/>
      <c r="C2" s="267"/>
      <c r="D2" s="267"/>
      <c r="E2" s="267"/>
      <c r="F2" s="3"/>
      <c r="G2" s="43"/>
    </row>
    <row r="3" spans="1:7" ht="18.75">
      <c r="A3" s="267" t="s">
        <v>1859</v>
      </c>
      <c r="B3" s="267"/>
      <c r="C3" s="267"/>
      <c r="D3" s="267"/>
      <c r="E3" s="267"/>
      <c r="F3" s="45"/>
      <c r="G3" s="43"/>
    </row>
    <row r="4" spans="1:7" ht="20.25">
      <c r="A4" s="92"/>
      <c r="B4" s="93"/>
      <c r="C4" s="79"/>
      <c r="D4" s="94"/>
      <c r="E4" s="94"/>
      <c r="F4" s="46"/>
      <c r="G4" s="43"/>
    </row>
    <row r="5" spans="1:7" ht="18.75">
      <c r="A5" s="284" t="s">
        <v>461</v>
      </c>
      <c r="B5" s="284"/>
      <c r="C5" s="284"/>
      <c r="D5" s="284"/>
      <c r="E5" s="284"/>
      <c r="F5" s="47"/>
      <c r="G5" s="43"/>
    </row>
    <row r="6" spans="1:7" ht="18.75">
      <c r="A6" s="284" t="s">
        <v>1501</v>
      </c>
      <c r="B6" s="284"/>
      <c r="C6" s="284"/>
      <c r="D6" s="284"/>
      <c r="E6" s="284"/>
      <c r="F6" s="47"/>
      <c r="G6" s="43"/>
    </row>
    <row r="7" spans="1:7" ht="18.75">
      <c r="A7" s="86"/>
      <c r="B7" s="86"/>
      <c r="C7" s="86"/>
      <c r="D7" s="95"/>
      <c r="E7" s="95"/>
      <c r="F7" s="47"/>
      <c r="G7" s="43"/>
    </row>
    <row r="8" spans="1:7" ht="12.75">
      <c r="A8" s="92"/>
      <c r="B8" s="78"/>
      <c r="C8" s="78"/>
      <c r="D8" s="96"/>
      <c r="E8" s="78" t="s">
        <v>462</v>
      </c>
      <c r="F8" s="48"/>
      <c r="G8" s="43"/>
    </row>
    <row r="9" spans="1:7" ht="12.75">
      <c r="A9" s="92"/>
      <c r="B9" s="78"/>
      <c r="C9" s="78"/>
      <c r="D9" s="96"/>
      <c r="E9" s="96"/>
      <c r="F9" s="48"/>
      <c r="G9" s="43"/>
    </row>
    <row r="10" spans="1:7" ht="12.75">
      <c r="A10" s="276" t="s">
        <v>148</v>
      </c>
      <c r="B10" s="285" t="s">
        <v>463</v>
      </c>
      <c r="C10" s="270" t="s">
        <v>464</v>
      </c>
      <c r="D10" s="270"/>
      <c r="E10" s="270"/>
      <c r="F10" s="48"/>
      <c r="G10" s="43"/>
    </row>
    <row r="11" spans="1:7" ht="12.75" customHeight="1">
      <c r="A11" s="276"/>
      <c r="B11" s="285"/>
      <c r="C11" s="282" t="s">
        <v>1519</v>
      </c>
      <c r="D11" s="282" t="s">
        <v>1520</v>
      </c>
      <c r="E11" s="282" t="s">
        <v>1521</v>
      </c>
      <c r="F11" s="49"/>
      <c r="G11" s="43"/>
    </row>
    <row r="12" spans="1:7" ht="12.75" customHeight="1">
      <c r="A12" s="276"/>
      <c r="B12" s="285"/>
      <c r="C12" s="283"/>
      <c r="D12" s="283"/>
      <c r="E12" s="283"/>
      <c r="F12" s="49"/>
      <c r="G12" s="43"/>
    </row>
    <row r="13" spans="1:7" ht="60" customHeight="1">
      <c r="A13" s="97">
        <v>1</v>
      </c>
      <c r="B13" s="98" t="s">
        <v>465</v>
      </c>
      <c r="C13" s="99">
        <f>C14-C15</f>
        <v>0</v>
      </c>
      <c r="D13" s="99">
        <f>D14-D15</f>
        <v>0</v>
      </c>
      <c r="E13" s="99">
        <f>E14-E15</f>
        <v>0</v>
      </c>
      <c r="F13" s="46"/>
      <c r="G13" s="43"/>
    </row>
    <row r="14" spans="1:7" ht="18.75">
      <c r="A14" s="100" t="s">
        <v>466</v>
      </c>
      <c r="B14" s="98" t="s">
        <v>467</v>
      </c>
      <c r="C14" s="99">
        <v>20000</v>
      </c>
      <c r="D14" s="99">
        <v>25000</v>
      </c>
      <c r="E14" s="99">
        <v>30000</v>
      </c>
      <c r="F14" s="46"/>
      <c r="G14" s="43"/>
    </row>
    <row r="15" spans="1:7" ht="18.75">
      <c r="A15" s="100" t="s">
        <v>468</v>
      </c>
      <c r="B15" s="98" t="s">
        <v>469</v>
      </c>
      <c r="C15" s="99">
        <v>20000</v>
      </c>
      <c r="D15" s="99">
        <v>25000</v>
      </c>
      <c r="E15" s="99">
        <v>30000</v>
      </c>
      <c r="F15" s="46"/>
      <c r="G15" s="43"/>
    </row>
    <row r="16" spans="1:7" ht="47.25">
      <c r="A16" s="100" t="s">
        <v>324</v>
      </c>
      <c r="B16" s="101" t="s">
        <v>470</v>
      </c>
      <c r="C16" s="99">
        <f>C17-C18</f>
        <v>0</v>
      </c>
      <c r="D16" s="99">
        <f>D17-D18</f>
        <v>0</v>
      </c>
      <c r="E16" s="99">
        <f>E17-E18</f>
        <v>0</v>
      </c>
      <c r="F16" s="46"/>
      <c r="G16" s="43"/>
    </row>
    <row r="17" spans="1:7" ht="18.75">
      <c r="A17" s="100" t="s">
        <v>471</v>
      </c>
      <c r="B17" s="98" t="s">
        <v>467</v>
      </c>
      <c r="C17" s="99">
        <f aca="true" t="shared" si="0" ref="C17:E18">C14</f>
        <v>20000</v>
      </c>
      <c r="D17" s="99">
        <f t="shared" si="0"/>
        <v>25000</v>
      </c>
      <c r="E17" s="99">
        <f t="shared" si="0"/>
        <v>30000</v>
      </c>
      <c r="F17" s="46"/>
      <c r="G17" s="43"/>
    </row>
    <row r="18" spans="1:7" ht="18.75">
      <c r="A18" s="100" t="s">
        <v>471</v>
      </c>
      <c r="B18" s="98" t="s">
        <v>469</v>
      </c>
      <c r="C18" s="99">
        <f t="shared" si="0"/>
        <v>20000</v>
      </c>
      <c r="D18" s="99">
        <f t="shared" si="0"/>
        <v>25000</v>
      </c>
      <c r="E18" s="99">
        <f t="shared" si="0"/>
        <v>30000</v>
      </c>
      <c r="F18" s="46"/>
      <c r="G18" s="43"/>
    </row>
    <row r="19" spans="2:7" ht="18.75">
      <c r="B19" s="46"/>
      <c r="C19" s="46"/>
      <c r="D19" s="46"/>
      <c r="E19" s="46"/>
      <c r="F19" s="46"/>
      <c r="G19" s="43"/>
    </row>
    <row r="20" spans="1:3" ht="18.75">
      <c r="A20" s="50"/>
      <c r="B20" s="51"/>
      <c r="C20" s="51"/>
    </row>
  </sheetData>
  <sheetProtection/>
  <mergeCells count="11">
    <mergeCell ref="D11:D12"/>
    <mergeCell ref="E11:E12"/>
    <mergeCell ref="A6:E6"/>
    <mergeCell ref="A10:A12"/>
    <mergeCell ref="A1:E1"/>
    <mergeCell ref="A2:E2"/>
    <mergeCell ref="A3:E3"/>
    <mergeCell ref="A5:E5"/>
    <mergeCell ref="B10:B12"/>
    <mergeCell ref="C10:E10"/>
    <mergeCell ref="C11:C12"/>
  </mergeCells>
  <printOptions/>
  <pageMargins left="1.1811023622047245" right="0.5118110236220472" top="0.3937007874015748" bottom="0.3937007874015748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66"/>
  </sheetPr>
  <dimension ref="A1:I51"/>
  <sheetViews>
    <sheetView zoomScalePageLayoutView="0" workbookViewId="0" topLeftCell="A1">
      <selection activeCell="A4" sqref="A4"/>
    </sheetView>
  </sheetViews>
  <sheetFormatPr defaultColWidth="14.75390625" defaultRowHeight="31.5" customHeight="1"/>
  <cols>
    <col min="1" max="1" width="5.75390625" style="30" customWidth="1"/>
    <col min="2" max="2" width="19.25390625" style="30" customWidth="1"/>
    <col min="3" max="3" width="14.00390625" style="30" customWidth="1"/>
    <col min="4" max="4" width="11.875" style="30" customWidth="1"/>
    <col min="5" max="5" width="11.00390625" style="30" customWidth="1"/>
    <col min="6" max="6" width="11.25390625" style="30" customWidth="1"/>
    <col min="7" max="7" width="12.625" style="30" customWidth="1"/>
    <col min="8" max="8" width="13.625" style="30" customWidth="1"/>
    <col min="9" max="9" width="13.875" style="30" customWidth="1"/>
    <col min="10" max="16384" width="14.75390625" style="30" customWidth="1"/>
  </cols>
  <sheetData>
    <row r="1" spans="1:9" s="21" customFormat="1" ht="12.75">
      <c r="A1" s="267" t="s">
        <v>1826</v>
      </c>
      <c r="B1" s="267"/>
      <c r="C1" s="267"/>
      <c r="D1" s="267"/>
      <c r="E1" s="267"/>
      <c r="F1" s="267"/>
      <c r="G1" s="267"/>
      <c r="H1" s="267"/>
      <c r="I1" s="267"/>
    </row>
    <row r="2" spans="1:9" s="21" customFormat="1" ht="12.75">
      <c r="A2" s="220" t="s">
        <v>418</v>
      </c>
      <c r="B2" s="220"/>
      <c r="C2" s="220"/>
      <c r="D2" s="220"/>
      <c r="E2" s="220"/>
      <c r="F2" s="220"/>
      <c r="G2" s="220"/>
      <c r="H2" s="220"/>
      <c r="I2" s="220"/>
    </row>
    <row r="3" spans="1:9" s="21" customFormat="1" ht="12.75">
      <c r="A3" s="220" t="s">
        <v>1860</v>
      </c>
      <c r="B3" s="220"/>
      <c r="C3" s="220"/>
      <c r="D3" s="220"/>
      <c r="E3" s="220"/>
      <c r="F3" s="220"/>
      <c r="G3" s="220"/>
      <c r="H3" s="220"/>
      <c r="I3" s="220"/>
    </row>
    <row r="4" spans="7:9" s="21" customFormat="1" ht="12">
      <c r="G4" s="296"/>
      <c r="H4" s="296"/>
      <c r="I4" s="296"/>
    </row>
    <row r="5" s="21" customFormat="1" ht="12">
      <c r="I5" s="22"/>
    </row>
    <row r="6" spans="1:9" s="24" customFormat="1" ht="15">
      <c r="A6" s="287" t="s">
        <v>362</v>
      </c>
      <c r="B6" s="287"/>
      <c r="C6" s="287"/>
      <c r="D6" s="287"/>
      <c r="E6" s="287"/>
      <c r="F6" s="287"/>
      <c r="G6" s="287"/>
      <c r="H6" s="287"/>
      <c r="I6" s="287"/>
    </row>
    <row r="7" spans="1:9" s="24" customFormat="1" ht="15">
      <c r="A7" s="287" t="s">
        <v>329</v>
      </c>
      <c r="B7" s="287"/>
      <c r="C7" s="287"/>
      <c r="D7" s="287"/>
      <c r="E7" s="287"/>
      <c r="F7" s="287"/>
      <c r="G7" s="287"/>
      <c r="H7" s="287"/>
      <c r="I7" s="287"/>
    </row>
    <row r="8" spans="1:9" s="24" customFormat="1" ht="15">
      <c r="A8" s="287" t="s">
        <v>1505</v>
      </c>
      <c r="B8" s="287"/>
      <c r="C8" s="287"/>
      <c r="D8" s="287"/>
      <c r="E8" s="287"/>
      <c r="F8" s="287"/>
      <c r="G8" s="287"/>
      <c r="H8" s="287"/>
      <c r="I8" s="287"/>
    </row>
    <row r="9" spans="1:9" s="24" customFormat="1" ht="15">
      <c r="A9" s="25"/>
      <c r="B9" s="25"/>
      <c r="C9" s="25"/>
      <c r="D9" s="25"/>
      <c r="E9" s="25"/>
      <c r="F9" s="25"/>
      <c r="G9" s="25"/>
      <c r="H9" s="25"/>
      <c r="I9" s="25"/>
    </row>
    <row r="10" spans="1:9" s="23" customFormat="1" ht="27.75" customHeight="1">
      <c r="A10" s="286" t="s">
        <v>1516</v>
      </c>
      <c r="B10" s="286"/>
      <c r="C10" s="286"/>
      <c r="D10" s="286"/>
      <c r="E10" s="286"/>
      <c r="F10" s="286"/>
      <c r="G10" s="286"/>
      <c r="H10" s="286"/>
      <c r="I10" s="286"/>
    </row>
    <row r="11" spans="1:9" s="23" customFormat="1" ht="15">
      <c r="A11" s="27"/>
      <c r="B11" s="27"/>
      <c r="C11" s="27"/>
      <c r="D11" s="27"/>
      <c r="E11" s="27"/>
      <c r="F11" s="27"/>
      <c r="G11" s="27"/>
      <c r="H11" s="27"/>
      <c r="I11" s="28"/>
    </row>
    <row r="12" spans="1:9" s="23" customFormat="1" ht="60" customHeight="1">
      <c r="A12" s="288" t="s">
        <v>139</v>
      </c>
      <c r="B12" s="288" t="s">
        <v>312</v>
      </c>
      <c r="C12" s="288" t="s">
        <v>144</v>
      </c>
      <c r="D12" s="303" t="s">
        <v>147</v>
      </c>
      <c r="E12" s="304"/>
      <c r="F12" s="305"/>
      <c r="G12" s="288" t="s">
        <v>141</v>
      </c>
      <c r="H12" s="288" t="s">
        <v>143</v>
      </c>
      <c r="I12" s="294" t="s">
        <v>142</v>
      </c>
    </row>
    <row r="13" spans="1:9" s="23" customFormat="1" ht="15">
      <c r="A13" s="289"/>
      <c r="B13" s="289"/>
      <c r="C13" s="289"/>
      <c r="D13" s="29" t="s">
        <v>614</v>
      </c>
      <c r="E13" s="29" t="s">
        <v>1350</v>
      </c>
      <c r="F13" s="29" t="s">
        <v>1502</v>
      </c>
      <c r="G13" s="289"/>
      <c r="H13" s="289"/>
      <c r="I13" s="295"/>
    </row>
    <row r="14" spans="1:9" s="23" customFormat="1" ht="1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35">
        <v>9</v>
      </c>
    </row>
    <row r="15" spans="1:9" s="23" customFormat="1" ht="15">
      <c r="A15" s="29" t="s">
        <v>140</v>
      </c>
      <c r="B15" s="29" t="s">
        <v>140</v>
      </c>
      <c r="C15" s="29" t="s">
        <v>140</v>
      </c>
      <c r="D15" s="29">
        <v>0</v>
      </c>
      <c r="E15" s="29">
        <v>0</v>
      </c>
      <c r="F15" s="29">
        <v>0</v>
      </c>
      <c r="G15" s="29" t="s">
        <v>140</v>
      </c>
      <c r="H15" s="29" t="s">
        <v>140</v>
      </c>
      <c r="I15" s="29" t="s">
        <v>140</v>
      </c>
    </row>
    <row r="16" s="23" customFormat="1" ht="15"/>
    <row r="17" s="23" customFormat="1" ht="15"/>
    <row r="18" spans="1:9" s="23" customFormat="1" ht="30" customHeight="1">
      <c r="A18" s="286" t="s">
        <v>1515</v>
      </c>
      <c r="B18" s="286"/>
      <c r="C18" s="286"/>
      <c r="D18" s="286"/>
      <c r="E18" s="286"/>
      <c r="F18" s="286"/>
      <c r="G18" s="286"/>
      <c r="H18" s="286"/>
      <c r="I18" s="286"/>
    </row>
    <row r="19" spans="1:9" s="23" customFormat="1" ht="15">
      <c r="A19" s="26"/>
      <c r="B19" s="26"/>
      <c r="C19" s="26"/>
      <c r="D19" s="26"/>
      <c r="E19" s="26"/>
      <c r="F19" s="26"/>
      <c r="G19" s="26"/>
      <c r="H19" s="26"/>
      <c r="I19" s="26"/>
    </row>
    <row r="20" spans="1:9" s="23" customFormat="1" ht="15" customHeight="1">
      <c r="A20" s="290" t="s">
        <v>139</v>
      </c>
      <c r="B20" s="293" t="s">
        <v>145</v>
      </c>
      <c r="C20" s="293"/>
      <c r="D20" s="293"/>
      <c r="E20" s="293"/>
      <c r="F20" s="293"/>
      <c r="G20" s="302" t="s">
        <v>250</v>
      </c>
      <c r="H20" s="302"/>
      <c r="I20" s="302"/>
    </row>
    <row r="21" spans="1:9" s="23" customFormat="1" ht="34.5" customHeight="1">
      <c r="A21" s="291"/>
      <c r="B21" s="293"/>
      <c r="C21" s="293"/>
      <c r="D21" s="293"/>
      <c r="E21" s="293"/>
      <c r="F21" s="293"/>
      <c r="G21" s="302"/>
      <c r="H21" s="302"/>
      <c r="I21" s="302"/>
    </row>
    <row r="22" spans="1:9" s="23" customFormat="1" ht="24" customHeight="1">
      <c r="A22" s="291"/>
      <c r="B22" s="293"/>
      <c r="C22" s="293"/>
      <c r="D22" s="293"/>
      <c r="E22" s="293"/>
      <c r="F22" s="293"/>
      <c r="G22" s="36" t="s">
        <v>614</v>
      </c>
      <c r="H22" s="36" t="s">
        <v>1350</v>
      </c>
      <c r="I22" s="36" t="s">
        <v>1502</v>
      </c>
    </row>
    <row r="23" spans="1:9" s="23" customFormat="1" ht="15">
      <c r="A23" s="292"/>
      <c r="B23" s="300">
        <v>1</v>
      </c>
      <c r="C23" s="301"/>
      <c r="D23" s="301"/>
      <c r="E23" s="301"/>
      <c r="F23" s="301"/>
      <c r="G23" s="36">
        <v>2</v>
      </c>
      <c r="H23" s="36">
        <v>3</v>
      </c>
      <c r="I23" s="38">
        <v>4</v>
      </c>
    </row>
    <row r="24" spans="1:9" s="23" customFormat="1" ht="28.5" customHeight="1">
      <c r="A24" s="113" t="s">
        <v>1351</v>
      </c>
      <c r="B24" s="297" t="s">
        <v>146</v>
      </c>
      <c r="C24" s="298"/>
      <c r="D24" s="298"/>
      <c r="E24" s="298"/>
      <c r="F24" s="299"/>
      <c r="G24" s="36">
        <v>0</v>
      </c>
      <c r="H24" s="36">
        <v>0</v>
      </c>
      <c r="I24" s="36">
        <v>0</v>
      </c>
    </row>
    <row r="25" s="23" customFormat="1" ht="31.5" customHeight="1"/>
    <row r="26" s="23" customFormat="1" ht="31.5" customHeight="1"/>
    <row r="27" s="23" customFormat="1" ht="31.5" customHeight="1"/>
    <row r="28" s="23" customFormat="1" ht="31.5" customHeight="1"/>
    <row r="29" s="23" customFormat="1" ht="31.5" customHeight="1"/>
    <row r="30" s="23" customFormat="1" ht="31.5" customHeight="1"/>
    <row r="31" s="23" customFormat="1" ht="31.5" customHeight="1"/>
    <row r="32" s="23" customFormat="1" ht="31.5" customHeight="1"/>
    <row r="33" s="23" customFormat="1" ht="31.5" customHeight="1"/>
    <row r="34" s="23" customFormat="1" ht="31.5" customHeight="1"/>
    <row r="35" s="23" customFormat="1" ht="31.5" customHeight="1"/>
    <row r="36" s="23" customFormat="1" ht="31.5" customHeight="1"/>
    <row r="37" s="23" customFormat="1" ht="31.5" customHeight="1"/>
    <row r="38" s="23" customFormat="1" ht="31.5" customHeight="1"/>
    <row r="39" s="23" customFormat="1" ht="31.5" customHeight="1"/>
    <row r="40" s="23" customFormat="1" ht="31.5" customHeight="1"/>
    <row r="41" s="23" customFormat="1" ht="31.5" customHeight="1"/>
    <row r="42" s="23" customFormat="1" ht="31.5" customHeight="1"/>
    <row r="43" s="23" customFormat="1" ht="31.5" customHeight="1"/>
    <row r="44" s="23" customFormat="1" ht="31.5" customHeight="1"/>
    <row r="45" spans="1:9" ht="31.5" customHeight="1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31.5" customHeight="1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31.5" customHeight="1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31.5" customHeight="1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31.5" customHeight="1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31.5" customHeight="1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31.5" customHeight="1">
      <c r="A51" s="23"/>
      <c r="B51" s="23"/>
      <c r="C51" s="23"/>
      <c r="D51" s="23"/>
      <c r="E51" s="23"/>
      <c r="F51" s="23"/>
      <c r="G51" s="23"/>
      <c r="H51" s="23"/>
      <c r="I51" s="23"/>
    </row>
  </sheetData>
  <sheetProtection/>
  <mergeCells count="21">
    <mergeCell ref="B24:F24"/>
    <mergeCell ref="G12:G13"/>
    <mergeCell ref="B23:F23"/>
    <mergeCell ref="G20:I21"/>
    <mergeCell ref="B12:B13"/>
    <mergeCell ref="D12:F12"/>
    <mergeCell ref="A1:I1"/>
    <mergeCell ref="A2:I2"/>
    <mergeCell ref="A3:I3"/>
    <mergeCell ref="G4:I4"/>
    <mergeCell ref="A6:I6"/>
    <mergeCell ref="A7:I7"/>
    <mergeCell ref="A10:I10"/>
    <mergeCell ref="A8:I8"/>
    <mergeCell ref="A12:A13"/>
    <mergeCell ref="A20:A23"/>
    <mergeCell ref="B20:F22"/>
    <mergeCell ref="A18:I18"/>
    <mergeCell ref="C12:C13"/>
    <mergeCell ref="I12:I13"/>
    <mergeCell ref="H12:H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00"/>
  </sheetPr>
  <dimension ref="A1:I18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25.875" style="0" customWidth="1"/>
    <col min="4" max="4" width="44.125" style="0" customWidth="1"/>
  </cols>
  <sheetData>
    <row r="1" spans="1:9" ht="15.75" customHeight="1">
      <c r="A1" s="220" t="s">
        <v>1503</v>
      </c>
      <c r="B1" s="220"/>
      <c r="C1" s="220"/>
      <c r="D1" s="220"/>
      <c r="E1" s="12"/>
      <c r="F1" s="12"/>
      <c r="G1" s="12"/>
      <c r="H1" s="12"/>
      <c r="I1" s="12"/>
    </row>
    <row r="2" spans="1:9" ht="15.75" customHeight="1">
      <c r="A2" s="220" t="s">
        <v>262</v>
      </c>
      <c r="B2" s="220"/>
      <c r="C2" s="220"/>
      <c r="D2" s="220"/>
      <c r="E2" s="12"/>
      <c r="F2" s="12"/>
      <c r="G2" s="12"/>
      <c r="H2" s="12"/>
      <c r="I2" s="12"/>
    </row>
    <row r="3" spans="1:9" ht="15.75" customHeight="1">
      <c r="A3" s="220" t="s">
        <v>1848</v>
      </c>
      <c r="B3" s="220"/>
      <c r="C3" s="220"/>
      <c r="D3" s="220"/>
      <c r="E3" s="12"/>
      <c r="F3" s="12"/>
      <c r="G3" s="12"/>
      <c r="H3" s="12"/>
      <c r="I3" s="12"/>
    </row>
    <row r="4" ht="12.75">
      <c r="B4" s="2"/>
    </row>
    <row r="5" spans="2:4" ht="15.75">
      <c r="B5" s="219" t="s">
        <v>261</v>
      </c>
      <c r="C5" s="219"/>
      <c r="D5" s="219"/>
    </row>
    <row r="6" spans="2:4" ht="15.75">
      <c r="B6" s="219" t="s">
        <v>220</v>
      </c>
      <c r="C6" s="219"/>
      <c r="D6" s="219"/>
    </row>
    <row r="7" spans="2:4" ht="15.75">
      <c r="B7" s="219" t="s">
        <v>637</v>
      </c>
      <c r="C7" s="219"/>
      <c r="D7" s="219"/>
    </row>
    <row r="8" spans="2:4" ht="15.75">
      <c r="B8" s="219" t="s">
        <v>638</v>
      </c>
      <c r="C8" s="231"/>
      <c r="D8" s="231"/>
    </row>
    <row r="9" ht="15.75">
      <c r="B9" s="4"/>
    </row>
    <row r="10" spans="1:4" ht="12.75">
      <c r="A10" s="232" t="s">
        <v>148</v>
      </c>
      <c r="B10" s="213" t="s">
        <v>513</v>
      </c>
      <c r="C10" s="234" t="s">
        <v>168</v>
      </c>
      <c r="D10" s="235" t="s">
        <v>260</v>
      </c>
    </row>
    <row r="11" spans="1:4" ht="41.25" customHeight="1">
      <c r="A11" s="233"/>
      <c r="B11" s="214"/>
      <c r="C11" s="234"/>
      <c r="D11" s="235"/>
    </row>
    <row r="12" spans="1:4" ht="34.5" customHeight="1">
      <c r="A12" s="16">
        <v>1</v>
      </c>
      <c r="B12" s="13" t="s">
        <v>164</v>
      </c>
      <c r="C12" s="5"/>
      <c r="D12" s="14" t="s">
        <v>166</v>
      </c>
    </row>
    <row r="13" spans="1:4" ht="58.5" customHeight="1">
      <c r="A13" s="16">
        <v>2</v>
      </c>
      <c r="B13" s="13" t="s">
        <v>164</v>
      </c>
      <c r="C13" s="15" t="s">
        <v>218</v>
      </c>
      <c r="D13" s="9" t="s">
        <v>635</v>
      </c>
    </row>
    <row r="14" spans="1:4" ht="64.5" customHeight="1">
      <c r="A14" s="16">
        <v>3</v>
      </c>
      <c r="B14" s="13" t="s">
        <v>164</v>
      </c>
      <c r="C14" s="16" t="s">
        <v>219</v>
      </c>
      <c r="D14" s="8" t="s">
        <v>432</v>
      </c>
    </row>
    <row r="15" spans="1:4" ht="30">
      <c r="A15" s="16">
        <v>4</v>
      </c>
      <c r="B15" s="13" t="s">
        <v>164</v>
      </c>
      <c r="C15" s="16" t="s">
        <v>306</v>
      </c>
      <c r="D15" s="8" t="s">
        <v>314</v>
      </c>
    </row>
    <row r="16" spans="1:4" ht="30">
      <c r="A16" s="16">
        <v>5</v>
      </c>
      <c r="B16" s="13" t="s">
        <v>164</v>
      </c>
      <c r="C16" s="16" t="s">
        <v>305</v>
      </c>
      <c r="D16" s="8" t="s">
        <v>322</v>
      </c>
    </row>
    <row r="17" spans="1:4" ht="75">
      <c r="A17" s="15">
        <v>6</v>
      </c>
      <c r="B17" s="13" t="s">
        <v>164</v>
      </c>
      <c r="C17" s="16" t="s">
        <v>634</v>
      </c>
      <c r="D17" s="8" t="s">
        <v>633</v>
      </c>
    </row>
    <row r="18" spans="1:4" ht="60">
      <c r="A18" s="15">
        <v>7</v>
      </c>
      <c r="B18" s="13" t="s">
        <v>164</v>
      </c>
      <c r="C18" s="15" t="s">
        <v>632</v>
      </c>
      <c r="D18" s="9" t="s">
        <v>631</v>
      </c>
    </row>
  </sheetData>
  <sheetProtection/>
  <mergeCells count="11">
    <mergeCell ref="B7:D7"/>
    <mergeCell ref="B10:B11"/>
    <mergeCell ref="B8:D8"/>
    <mergeCell ref="A10:A11"/>
    <mergeCell ref="C10:C11"/>
    <mergeCell ref="D10:D11"/>
    <mergeCell ref="A1:D1"/>
    <mergeCell ref="A2:D2"/>
    <mergeCell ref="A3:D3"/>
    <mergeCell ref="B6:D6"/>
    <mergeCell ref="B5:D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154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4.625" style="0" customWidth="1"/>
    <col min="2" max="2" width="6.375" style="0" customWidth="1"/>
    <col min="3" max="4" width="5.375" style="0" customWidth="1"/>
    <col min="5" max="6" width="5.25390625" style="0" customWidth="1"/>
    <col min="7" max="7" width="5.00390625" style="0" customWidth="1"/>
    <col min="8" max="8" width="5.375" style="0" customWidth="1"/>
    <col min="9" max="9" width="6.625" style="0" customWidth="1"/>
    <col min="10" max="10" width="47.375" style="0" customWidth="1"/>
    <col min="11" max="11" width="10.125" style="0" customWidth="1"/>
    <col min="12" max="12" width="10.375" style="0" customWidth="1"/>
    <col min="13" max="13" width="11.00390625" style="0" customWidth="1"/>
  </cols>
  <sheetData>
    <row r="1" spans="1:22" ht="12.75">
      <c r="A1" s="53"/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144" t="s">
        <v>1535</v>
      </c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53"/>
      <c r="B2" s="54"/>
      <c r="C2" s="54"/>
      <c r="D2" s="54"/>
      <c r="E2" s="54"/>
      <c r="F2" s="54"/>
      <c r="G2" s="54"/>
      <c r="H2" s="54"/>
      <c r="I2" s="54"/>
      <c r="J2" s="220" t="s">
        <v>365</v>
      </c>
      <c r="K2" s="236"/>
      <c r="L2" s="236"/>
      <c r="M2" s="236"/>
      <c r="N2" s="2"/>
      <c r="O2" s="2"/>
      <c r="P2" s="2"/>
      <c r="Q2" s="52"/>
      <c r="R2" s="52"/>
      <c r="S2" s="52"/>
      <c r="T2" s="52"/>
      <c r="U2" s="52"/>
      <c r="V2" s="52"/>
    </row>
    <row r="3" spans="1:22" ht="12.75">
      <c r="A3" s="243" t="s">
        <v>1849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56"/>
      <c r="O3" s="56"/>
      <c r="P3" s="56"/>
      <c r="Q3" s="56"/>
      <c r="R3" s="56"/>
      <c r="S3" s="56"/>
      <c r="T3" s="56"/>
      <c r="U3" s="56"/>
      <c r="V3" s="56"/>
    </row>
    <row r="4" spans="1:22" ht="12.75">
      <c r="A4" s="53"/>
      <c r="B4" s="54"/>
      <c r="C4" s="54"/>
      <c r="D4" s="54"/>
      <c r="E4" s="54"/>
      <c r="F4" s="54"/>
      <c r="G4" s="54"/>
      <c r="H4" s="54"/>
      <c r="I4" s="54"/>
      <c r="J4" s="54"/>
      <c r="K4" s="55"/>
      <c r="L4" s="143"/>
      <c r="M4" s="143"/>
      <c r="N4" s="56"/>
      <c r="O4" s="56"/>
      <c r="P4" s="56"/>
      <c r="Q4" s="56"/>
      <c r="R4" s="56"/>
      <c r="S4" s="56"/>
      <c r="T4" s="56"/>
      <c r="U4" s="56"/>
      <c r="V4" s="56"/>
    </row>
    <row r="5" spans="1:22" ht="12.75">
      <c r="A5" s="53"/>
      <c r="B5" s="54"/>
      <c r="C5" s="54"/>
      <c r="D5" s="54"/>
      <c r="E5" s="54"/>
      <c r="F5" s="54"/>
      <c r="G5" s="54"/>
      <c r="H5" s="54"/>
      <c r="I5" s="54"/>
      <c r="J5" s="54"/>
      <c r="K5" s="55"/>
      <c r="L5" s="55"/>
      <c r="M5" s="55"/>
      <c r="N5" s="56"/>
      <c r="O5" s="56"/>
      <c r="P5" s="56"/>
      <c r="Q5" s="56"/>
      <c r="R5" s="56"/>
      <c r="S5" s="56"/>
      <c r="T5" s="56"/>
      <c r="U5" s="56"/>
      <c r="V5" s="56"/>
    </row>
    <row r="6" spans="1:22" ht="22.5" customHeight="1">
      <c r="A6" s="244" t="s">
        <v>1796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56"/>
      <c r="O6" s="56"/>
      <c r="P6" s="56"/>
      <c r="Q6" s="56"/>
      <c r="R6" s="56"/>
      <c r="S6" s="56"/>
      <c r="T6" s="56"/>
      <c r="U6" s="56"/>
      <c r="V6" s="56"/>
    </row>
    <row r="7" spans="1:22" ht="12.75">
      <c r="A7" s="53"/>
      <c r="B7" s="54"/>
      <c r="C7" s="54"/>
      <c r="D7" s="54"/>
      <c r="E7" s="54"/>
      <c r="F7" s="54"/>
      <c r="G7" s="54"/>
      <c r="H7" s="54"/>
      <c r="I7" s="54"/>
      <c r="J7" s="54"/>
      <c r="K7" s="55"/>
      <c r="L7" s="55"/>
      <c r="M7" s="55"/>
      <c r="N7" s="56"/>
      <c r="O7" s="56"/>
      <c r="P7" s="56"/>
      <c r="Q7" s="56"/>
      <c r="R7" s="56"/>
      <c r="S7" s="56"/>
      <c r="T7" s="56"/>
      <c r="U7" s="56"/>
      <c r="V7" s="56"/>
    </row>
    <row r="8" spans="1:22" ht="12.75">
      <c r="A8" s="53"/>
      <c r="B8" s="54"/>
      <c r="C8" s="54"/>
      <c r="D8" s="54"/>
      <c r="E8" s="54"/>
      <c r="F8" s="54"/>
      <c r="G8" s="54"/>
      <c r="H8" s="54"/>
      <c r="I8" s="54"/>
      <c r="J8" s="54"/>
      <c r="K8" s="55"/>
      <c r="L8" s="237" t="s">
        <v>636</v>
      </c>
      <c r="M8" s="237"/>
      <c r="N8" s="56"/>
      <c r="O8" s="56"/>
      <c r="P8" s="56"/>
      <c r="Q8" s="56"/>
      <c r="R8" s="56"/>
      <c r="S8" s="56"/>
      <c r="T8" s="56"/>
      <c r="U8" s="56"/>
      <c r="V8" s="56"/>
    </row>
    <row r="9" spans="1:22" ht="12.75">
      <c r="A9" s="246" t="s">
        <v>263</v>
      </c>
      <c r="B9" s="249" t="s">
        <v>1353</v>
      </c>
      <c r="C9" s="250" t="s">
        <v>478</v>
      </c>
      <c r="D9" s="251"/>
      <c r="E9" s="251"/>
      <c r="F9" s="251"/>
      <c r="G9" s="251"/>
      <c r="H9" s="251"/>
      <c r="I9" s="252"/>
      <c r="J9" s="247" t="s">
        <v>1354</v>
      </c>
      <c r="K9" s="238" t="s">
        <v>622</v>
      </c>
      <c r="L9" s="245" t="s">
        <v>1355</v>
      </c>
      <c r="M9" s="245" t="s">
        <v>1536</v>
      </c>
      <c r="N9" s="56"/>
      <c r="O9" s="56"/>
      <c r="P9" s="56"/>
      <c r="Q9" s="56"/>
      <c r="R9" s="56"/>
      <c r="S9" s="56"/>
      <c r="T9" s="56"/>
      <c r="U9" s="56"/>
      <c r="V9" s="56"/>
    </row>
    <row r="10" spans="1:22" ht="90.75">
      <c r="A10" s="246"/>
      <c r="B10" s="249"/>
      <c r="C10" s="136" t="s">
        <v>479</v>
      </c>
      <c r="D10" s="136" t="s">
        <v>480</v>
      </c>
      <c r="E10" s="136" t="s">
        <v>481</v>
      </c>
      <c r="F10" s="136" t="s">
        <v>482</v>
      </c>
      <c r="G10" s="136" t="s">
        <v>483</v>
      </c>
      <c r="H10" s="136" t="s">
        <v>1356</v>
      </c>
      <c r="I10" s="136" t="s">
        <v>1357</v>
      </c>
      <c r="J10" s="248"/>
      <c r="K10" s="239"/>
      <c r="L10" s="245"/>
      <c r="M10" s="245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12.75">
      <c r="A11" s="72"/>
      <c r="B11" s="57">
        <v>1</v>
      </c>
      <c r="C11" s="57">
        <v>2</v>
      </c>
      <c r="D11" s="57">
        <v>3</v>
      </c>
      <c r="E11" s="57">
        <v>4</v>
      </c>
      <c r="F11" s="57">
        <v>5</v>
      </c>
      <c r="G11" s="57">
        <v>6</v>
      </c>
      <c r="H11" s="57">
        <v>7</v>
      </c>
      <c r="I11" s="57">
        <v>8</v>
      </c>
      <c r="J11" s="57">
        <v>9</v>
      </c>
      <c r="K11" s="57">
        <v>10</v>
      </c>
      <c r="L11" s="57">
        <v>11</v>
      </c>
      <c r="M11" s="57">
        <v>12</v>
      </c>
      <c r="N11" s="58"/>
      <c r="O11" s="58"/>
      <c r="P11" s="58"/>
      <c r="Q11" s="58"/>
      <c r="R11" s="58"/>
      <c r="S11" s="58"/>
      <c r="T11" s="58"/>
      <c r="U11" s="58"/>
      <c r="V11" s="58"/>
    </row>
    <row r="12" spans="1:15" ht="12.75">
      <c r="A12" s="135" t="s">
        <v>49</v>
      </c>
      <c r="B12" s="134" t="s">
        <v>399</v>
      </c>
      <c r="C12" s="134" t="s">
        <v>49</v>
      </c>
      <c r="D12" s="134" t="s">
        <v>400</v>
      </c>
      <c r="E12" s="134" t="s">
        <v>400</v>
      </c>
      <c r="F12" s="134" t="s">
        <v>399</v>
      </c>
      <c r="G12" s="134" t="s">
        <v>400</v>
      </c>
      <c r="H12" s="134" t="s">
        <v>401</v>
      </c>
      <c r="I12" s="134" t="s">
        <v>399</v>
      </c>
      <c r="J12" s="41" t="s">
        <v>402</v>
      </c>
      <c r="K12" s="59">
        <v>112735.2</v>
      </c>
      <c r="L12" s="59">
        <v>115163.92000000001</v>
      </c>
      <c r="M12" s="59">
        <v>118765.2</v>
      </c>
      <c r="N12" s="34"/>
      <c r="O12" s="34"/>
    </row>
    <row r="13" spans="1:15" ht="12.75">
      <c r="A13" s="133">
        <v>2</v>
      </c>
      <c r="B13" s="134" t="s">
        <v>403</v>
      </c>
      <c r="C13" s="134" t="s">
        <v>49</v>
      </c>
      <c r="D13" s="134" t="s">
        <v>409</v>
      </c>
      <c r="E13" s="134" t="s">
        <v>400</v>
      </c>
      <c r="F13" s="134" t="s">
        <v>399</v>
      </c>
      <c r="G13" s="134" t="s">
        <v>400</v>
      </c>
      <c r="H13" s="134" t="s">
        <v>401</v>
      </c>
      <c r="I13" s="134" t="s">
        <v>399</v>
      </c>
      <c r="J13" s="115" t="s">
        <v>404</v>
      </c>
      <c r="K13" s="59">
        <v>88634.1</v>
      </c>
      <c r="L13" s="59">
        <v>92038.40000000001</v>
      </c>
      <c r="M13" s="59">
        <v>95569.5</v>
      </c>
      <c r="N13" s="34"/>
      <c r="O13" s="34"/>
    </row>
    <row r="14" spans="1:15" ht="12.75">
      <c r="A14" s="133">
        <v>3</v>
      </c>
      <c r="B14" s="134" t="s">
        <v>403</v>
      </c>
      <c r="C14" s="134" t="s">
        <v>49</v>
      </c>
      <c r="D14" s="134" t="s">
        <v>409</v>
      </c>
      <c r="E14" s="134" t="s">
        <v>409</v>
      </c>
      <c r="F14" s="134" t="s">
        <v>399</v>
      </c>
      <c r="G14" s="134" t="s">
        <v>400</v>
      </c>
      <c r="H14" s="134" t="s">
        <v>401</v>
      </c>
      <c r="I14" s="134" t="s">
        <v>405</v>
      </c>
      <c r="J14" s="41" t="s">
        <v>406</v>
      </c>
      <c r="K14" s="60">
        <v>11638</v>
      </c>
      <c r="L14" s="60">
        <v>12039.5</v>
      </c>
      <c r="M14" s="60">
        <v>12370.6</v>
      </c>
      <c r="N14" s="34"/>
      <c r="O14" s="34"/>
    </row>
    <row r="15" spans="1:15" ht="38.25">
      <c r="A15" s="133">
        <v>4</v>
      </c>
      <c r="B15" s="119" t="s">
        <v>403</v>
      </c>
      <c r="C15" s="119" t="s">
        <v>49</v>
      </c>
      <c r="D15" s="119" t="s">
        <v>409</v>
      </c>
      <c r="E15" s="119" t="s">
        <v>409</v>
      </c>
      <c r="F15" s="119" t="s">
        <v>484</v>
      </c>
      <c r="G15" s="119" t="s">
        <v>400</v>
      </c>
      <c r="H15" s="119" t="s">
        <v>401</v>
      </c>
      <c r="I15" s="119" t="s">
        <v>405</v>
      </c>
      <c r="J15" s="116" t="s">
        <v>407</v>
      </c>
      <c r="K15" s="60">
        <v>11638</v>
      </c>
      <c r="L15" s="60">
        <v>12039.5</v>
      </c>
      <c r="M15" s="60">
        <v>12370.6</v>
      </c>
      <c r="N15" s="34"/>
      <c r="O15" s="34"/>
    </row>
    <row r="16" spans="1:15" ht="51">
      <c r="A16" s="133">
        <v>5</v>
      </c>
      <c r="B16" s="119" t="s">
        <v>403</v>
      </c>
      <c r="C16" s="119" t="s">
        <v>49</v>
      </c>
      <c r="D16" s="119" t="s">
        <v>409</v>
      </c>
      <c r="E16" s="119" t="s">
        <v>409</v>
      </c>
      <c r="F16" s="119" t="s">
        <v>485</v>
      </c>
      <c r="G16" s="119" t="s">
        <v>408</v>
      </c>
      <c r="H16" s="119" t="s">
        <v>401</v>
      </c>
      <c r="I16" s="119" t="s">
        <v>405</v>
      </c>
      <c r="J16" s="116" t="s">
        <v>203</v>
      </c>
      <c r="K16" s="117">
        <v>11638</v>
      </c>
      <c r="L16" s="117">
        <v>12039.5</v>
      </c>
      <c r="M16" s="117">
        <v>12370.6</v>
      </c>
      <c r="N16" s="34"/>
      <c r="O16" s="34"/>
    </row>
    <row r="17" spans="1:15" ht="12.75">
      <c r="A17" s="133">
        <v>6</v>
      </c>
      <c r="B17" s="134" t="s">
        <v>403</v>
      </c>
      <c r="C17" s="134" t="s">
        <v>49</v>
      </c>
      <c r="D17" s="134" t="s">
        <v>409</v>
      </c>
      <c r="E17" s="134" t="s">
        <v>408</v>
      </c>
      <c r="F17" s="134" t="s">
        <v>399</v>
      </c>
      <c r="G17" s="134" t="s">
        <v>409</v>
      </c>
      <c r="H17" s="134" t="s">
        <v>401</v>
      </c>
      <c r="I17" s="134" t="s">
        <v>405</v>
      </c>
      <c r="J17" s="41" t="s">
        <v>410</v>
      </c>
      <c r="K17" s="59">
        <v>76996.1</v>
      </c>
      <c r="L17" s="59">
        <v>79998.90000000001</v>
      </c>
      <c r="M17" s="59">
        <v>83198.9</v>
      </c>
      <c r="N17" s="34"/>
      <c r="O17" s="34"/>
    </row>
    <row r="18" spans="1:15" ht="63.75">
      <c r="A18" s="133">
        <v>7</v>
      </c>
      <c r="B18" s="119" t="s">
        <v>403</v>
      </c>
      <c r="C18" s="119" t="s">
        <v>49</v>
      </c>
      <c r="D18" s="119" t="s">
        <v>409</v>
      </c>
      <c r="E18" s="119" t="s">
        <v>408</v>
      </c>
      <c r="F18" s="119" t="s">
        <v>484</v>
      </c>
      <c r="G18" s="119" t="s">
        <v>409</v>
      </c>
      <c r="H18" s="119" t="s">
        <v>401</v>
      </c>
      <c r="I18" s="119" t="s">
        <v>405</v>
      </c>
      <c r="J18" s="62" t="s">
        <v>204</v>
      </c>
      <c r="K18" s="63">
        <v>76350</v>
      </c>
      <c r="L18" s="63">
        <v>79327.6</v>
      </c>
      <c r="M18" s="63">
        <v>82500.7</v>
      </c>
      <c r="N18" s="34"/>
      <c r="O18" s="34"/>
    </row>
    <row r="19" spans="1:15" ht="102">
      <c r="A19" s="133">
        <v>8</v>
      </c>
      <c r="B19" s="119" t="s">
        <v>403</v>
      </c>
      <c r="C19" s="119" t="s">
        <v>49</v>
      </c>
      <c r="D19" s="119" t="s">
        <v>409</v>
      </c>
      <c r="E19" s="119" t="s">
        <v>408</v>
      </c>
      <c r="F19" s="119" t="s">
        <v>486</v>
      </c>
      <c r="G19" s="119" t="s">
        <v>409</v>
      </c>
      <c r="H19" s="119" t="s">
        <v>401</v>
      </c>
      <c r="I19" s="119" t="s">
        <v>405</v>
      </c>
      <c r="J19" s="62" t="s">
        <v>171</v>
      </c>
      <c r="K19" s="63">
        <v>3.5</v>
      </c>
      <c r="L19" s="63">
        <v>3.6</v>
      </c>
      <c r="M19" s="63">
        <v>3.8</v>
      </c>
      <c r="N19" s="34"/>
      <c r="O19" s="34"/>
    </row>
    <row r="20" spans="1:15" ht="38.25">
      <c r="A20" s="133">
        <v>9</v>
      </c>
      <c r="B20" s="119" t="s">
        <v>403</v>
      </c>
      <c r="C20" s="119" t="s">
        <v>49</v>
      </c>
      <c r="D20" s="119" t="s">
        <v>409</v>
      </c>
      <c r="E20" s="119" t="s">
        <v>408</v>
      </c>
      <c r="F20" s="119" t="s">
        <v>487</v>
      </c>
      <c r="G20" s="119" t="s">
        <v>409</v>
      </c>
      <c r="H20" s="119" t="s">
        <v>401</v>
      </c>
      <c r="I20" s="119" t="s">
        <v>405</v>
      </c>
      <c r="J20" s="62" t="s">
        <v>172</v>
      </c>
      <c r="K20" s="63">
        <v>642.6</v>
      </c>
      <c r="L20" s="63">
        <v>667.7</v>
      </c>
      <c r="M20" s="63">
        <v>694.4</v>
      </c>
      <c r="N20" s="34"/>
      <c r="O20" s="34"/>
    </row>
    <row r="21" spans="1:15" ht="12.75">
      <c r="A21" s="133">
        <v>10</v>
      </c>
      <c r="B21" s="134" t="s">
        <v>399</v>
      </c>
      <c r="C21" s="134" t="s">
        <v>49</v>
      </c>
      <c r="D21" s="134" t="s">
        <v>333</v>
      </c>
      <c r="E21" s="134" t="s">
        <v>400</v>
      </c>
      <c r="F21" s="134" t="s">
        <v>399</v>
      </c>
      <c r="G21" s="134" t="s">
        <v>400</v>
      </c>
      <c r="H21" s="134" t="s">
        <v>401</v>
      </c>
      <c r="I21" s="134" t="s">
        <v>399</v>
      </c>
      <c r="J21" s="115" t="s">
        <v>330</v>
      </c>
      <c r="K21" s="59">
        <v>4645.7</v>
      </c>
      <c r="L21" s="59">
        <v>3428.4</v>
      </c>
      <c r="M21" s="59">
        <v>2865</v>
      </c>
      <c r="N21" s="34"/>
      <c r="O21" s="34"/>
    </row>
    <row r="22" spans="1:15" ht="25.5">
      <c r="A22" s="133">
        <v>11</v>
      </c>
      <c r="B22" s="119" t="s">
        <v>399</v>
      </c>
      <c r="C22" s="119" t="s">
        <v>49</v>
      </c>
      <c r="D22" s="119" t="s">
        <v>333</v>
      </c>
      <c r="E22" s="119" t="s">
        <v>409</v>
      </c>
      <c r="F22" s="119" t="s">
        <v>399</v>
      </c>
      <c r="G22" s="119" t="s">
        <v>400</v>
      </c>
      <c r="H22" s="119" t="s">
        <v>401</v>
      </c>
      <c r="I22" s="119" t="s">
        <v>405</v>
      </c>
      <c r="J22" s="120" t="s">
        <v>1537</v>
      </c>
      <c r="K22" s="60">
        <v>2554.7</v>
      </c>
      <c r="L22" s="60">
        <v>2570.4</v>
      </c>
      <c r="M22" s="60">
        <v>2434</v>
      </c>
      <c r="N22" s="34"/>
      <c r="O22" s="34"/>
    </row>
    <row r="23" spans="1:15" ht="25.5">
      <c r="A23" s="133">
        <v>12</v>
      </c>
      <c r="B23" s="119" t="s">
        <v>399</v>
      </c>
      <c r="C23" s="119" t="s">
        <v>49</v>
      </c>
      <c r="D23" s="119" t="s">
        <v>333</v>
      </c>
      <c r="E23" s="119" t="s">
        <v>409</v>
      </c>
      <c r="F23" s="119" t="s">
        <v>484</v>
      </c>
      <c r="G23" s="119" t="s">
        <v>409</v>
      </c>
      <c r="H23" s="119" t="s">
        <v>401</v>
      </c>
      <c r="I23" s="119" t="s">
        <v>405</v>
      </c>
      <c r="J23" s="116" t="s">
        <v>1538</v>
      </c>
      <c r="K23" s="60">
        <v>2025.7</v>
      </c>
      <c r="L23" s="60">
        <v>2039.8</v>
      </c>
      <c r="M23" s="60">
        <v>1905.2</v>
      </c>
      <c r="N23" s="34"/>
      <c r="O23" s="34"/>
    </row>
    <row r="24" spans="1:15" ht="25.5">
      <c r="A24" s="133">
        <v>13</v>
      </c>
      <c r="B24" s="119" t="s">
        <v>399</v>
      </c>
      <c r="C24" s="119" t="s">
        <v>49</v>
      </c>
      <c r="D24" s="119" t="s">
        <v>333</v>
      </c>
      <c r="E24" s="119" t="s">
        <v>409</v>
      </c>
      <c r="F24" s="119" t="s">
        <v>1539</v>
      </c>
      <c r="G24" s="119" t="s">
        <v>409</v>
      </c>
      <c r="H24" s="119" t="s">
        <v>401</v>
      </c>
      <c r="I24" s="119" t="s">
        <v>405</v>
      </c>
      <c r="J24" s="116" t="s">
        <v>1538</v>
      </c>
      <c r="K24" s="60">
        <v>2025.7</v>
      </c>
      <c r="L24" s="60">
        <v>2039.8</v>
      </c>
      <c r="M24" s="60">
        <v>1905.2</v>
      </c>
      <c r="N24" s="34"/>
      <c r="O24" s="34"/>
    </row>
    <row r="25" spans="1:15" ht="38.25">
      <c r="A25" s="133">
        <v>14</v>
      </c>
      <c r="B25" s="119" t="s">
        <v>399</v>
      </c>
      <c r="C25" s="119" t="s">
        <v>49</v>
      </c>
      <c r="D25" s="119" t="s">
        <v>333</v>
      </c>
      <c r="E25" s="119" t="s">
        <v>409</v>
      </c>
      <c r="F25" s="119" t="s">
        <v>486</v>
      </c>
      <c r="G25" s="119" t="s">
        <v>409</v>
      </c>
      <c r="H25" s="119" t="s">
        <v>401</v>
      </c>
      <c r="I25" s="119" t="s">
        <v>405</v>
      </c>
      <c r="J25" s="116" t="s">
        <v>1540</v>
      </c>
      <c r="K25" s="60">
        <v>529</v>
      </c>
      <c r="L25" s="60">
        <v>530.6</v>
      </c>
      <c r="M25" s="60">
        <v>528.8</v>
      </c>
      <c r="N25" s="34"/>
      <c r="O25" s="34"/>
    </row>
    <row r="26" spans="1:15" ht="63.75">
      <c r="A26" s="133">
        <v>15</v>
      </c>
      <c r="B26" s="119" t="s">
        <v>399</v>
      </c>
      <c r="C26" s="119" t="s">
        <v>49</v>
      </c>
      <c r="D26" s="119" t="s">
        <v>333</v>
      </c>
      <c r="E26" s="119" t="s">
        <v>409</v>
      </c>
      <c r="F26" s="119" t="s">
        <v>1541</v>
      </c>
      <c r="G26" s="119" t="s">
        <v>409</v>
      </c>
      <c r="H26" s="119" t="s">
        <v>401</v>
      </c>
      <c r="I26" s="119" t="s">
        <v>405</v>
      </c>
      <c r="J26" s="116" t="s">
        <v>1542</v>
      </c>
      <c r="K26" s="60">
        <v>529</v>
      </c>
      <c r="L26" s="60">
        <v>530.6</v>
      </c>
      <c r="M26" s="60">
        <v>528.8</v>
      </c>
      <c r="N26" s="34"/>
      <c r="O26" s="34"/>
    </row>
    <row r="27" spans="1:15" ht="25.5">
      <c r="A27" s="133">
        <v>16</v>
      </c>
      <c r="B27" s="119" t="s">
        <v>403</v>
      </c>
      <c r="C27" s="119" t="s">
        <v>49</v>
      </c>
      <c r="D27" s="119" t="s">
        <v>333</v>
      </c>
      <c r="E27" s="119" t="s">
        <v>408</v>
      </c>
      <c r="F27" s="119" t="s">
        <v>399</v>
      </c>
      <c r="G27" s="119" t="s">
        <v>408</v>
      </c>
      <c r="H27" s="119" t="s">
        <v>401</v>
      </c>
      <c r="I27" s="119" t="s">
        <v>405</v>
      </c>
      <c r="J27" s="116" t="s">
        <v>331</v>
      </c>
      <c r="K27" s="60">
        <v>1700</v>
      </c>
      <c r="L27" s="60">
        <v>450</v>
      </c>
      <c r="M27" s="60">
        <v>0</v>
      </c>
      <c r="N27" s="34"/>
      <c r="O27" s="34"/>
    </row>
    <row r="28" spans="1:15" ht="25.5">
      <c r="A28" s="133">
        <v>17</v>
      </c>
      <c r="B28" s="119" t="s">
        <v>403</v>
      </c>
      <c r="C28" s="119" t="s">
        <v>49</v>
      </c>
      <c r="D28" s="119" t="s">
        <v>333</v>
      </c>
      <c r="E28" s="119" t="s">
        <v>408</v>
      </c>
      <c r="F28" s="119" t="s">
        <v>484</v>
      </c>
      <c r="G28" s="119" t="s">
        <v>408</v>
      </c>
      <c r="H28" s="119" t="s">
        <v>401</v>
      </c>
      <c r="I28" s="119" t="s">
        <v>405</v>
      </c>
      <c r="J28" s="116" t="s">
        <v>331</v>
      </c>
      <c r="K28" s="60">
        <v>1700</v>
      </c>
      <c r="L28" s="60">
        <v>450</v>
      </c>
      <c r="M28" s="60">
        <v>0</v>
      </c>
      <c r="N28" s="34"/>
      <c r="O28" s="34"/>
    </row>
    <row r="29" spans="1:15" ht="12.75">
      <c r="A29" s="133">
        <v>18</v>
      </c>
      <c r="B29" s="119" t="s">
        <v>403</v>
      </c>
      <c r="C29" s="119" t="s">
        <v>49</v>
      </c>
      <c r="D29" s="119" t="s">
        <v>333</v>
      </c>
      <c r="E29" s="119" t="s">
        <v>488</v>
      </c>
      <c r="F29" s="119" t="s">
        <v>399</v>
      </c>
      <c r="G29" s="119" t="s">
        <v>409</v>
      </c>
      <c r="H29" s="119" t="s">
        <v>401</v>
      </c>
      <c r="I29" s="119" t="s">
        <v>405</v>
      </c>
      <c r="J29" s="61" t="s">
        <v>332</v>
      </c>
      <c r="K29" s="60">
        <v>391</v>
      </c>
      <c r="L29" s="60">
        <v>408</v>
      </c>
      <c r="M29" s="60">
        <v>431</v>
      </c>
      <c r="N29" s="34"/>
      <c r="O29" s="34"/>
    </row>
    <row r="30" spans="1:15" ht="12.75">
      <c r="A30" s="133">
        <v>19</v>
      </c>
      <c r="B30" s="119" t="s">
        <v>403</v>
      </c>
      <c r="C30" s="119" t="s">
        <v>49</v>
      </c>
      <c r="D30" s="119" t="s">
        <v>333</v>
      </c>
      <c r="E30" s="119" t="s">
        <v>488</v>
      </c>
      <c r="F30" s="119" t="s">
        <v>484</v>
      </c>
      <c r="G30" s="119" t="s">
        <v>409</v>
      </c>
      <c r="H30" s="119" t="s">
        <v>401</v>
      </c>
      <c r="I30" s="119" t="s">
        <v>405</v>
      </c>
      <c r="J30" s="61" t="s">
        <v>332</v>
      </c>
      <c r="K30" s="60">
        <v>391</v>
      </c>
      <c r="L30" s="60">
        <v>408</v>
      </c>
      <c r="M30" s="60">
        <v>431</v>
      </c>
      <c r="N30" s="34"/>
      <c r="O30" s="34"/>
    </row>
    <row r="31" spans="1:13" ht="38.25">
      <c r="A31" s="133">
        <v>20</v>
      </c>
      <c r="B31" s="134" t="s">
        <v>399</v>
      </c>
      <c r="C31" s="134" t="s">
        <v>49</v>
      </c>
      <c r="D31" s="134" t="s">
        <v>489</v>
      </c>
      <c r="E31" s="134" t="s">
        <v>400</v>
      </c>
      <c r="F31" s="134" t="s">
        <v>399</v>
      </c>
      <c r="G31" s="134" t="s">
        <v>400</v>
      </c>
      <c r="H31" s="134" t="s">
        <v>399</v>
      </c>
      <c r="I31" s="134" t="s">
        <v>399</v>
      </c>
      <c r="J31" s="115" t="s">
        <v>335</v>
      </c>
      <c r="K31" s="59">
        <v>13666.5</v>
      </c>
      <c r="L31" s="59">
        <v>14196.900000000001</v>
      </c>
      <c r="M31" s="59">
        <v>14763.400000000001</v>
      </c>
    </row>
    <row r="32" spans="1:13" ht="89.25">
      <c r="A32" s="133">
        <v>21</v>
      </c>
      <c r="B32" s="119" t="s">
        <v>375</v>
      </c>
      <c r="C32" s="119" t="s">
        <v>49</v>
      </c>
      <c r="D32" s="119" t="s">
        <v>489</v>
      </c>
      <c r="E32" s="119" t="s">
        <v>333</v>
      </c>
      <c r="F32" s="119" t="s">
        <v>399</v>
      </c>
      <c r="G32" s="119" t="s">
        <v>400</v>
      </c>
      <c r="H32" s="119" t="s">
        <v>401</v>
      </c>
      <c r="I32" s="119" t="s">
        <v>336</v>
      </c>
      <c r="J32" s="116" t="s">
        <v>503</v>
      </c>
      <c r="K32" s="60">
        <v>13510</v>
      </c>
      <c r="L32" s="60">
        <v>14036.900000000001</v>
      </c>
      <c r="M32" s="60">
        <v>14598.400000000001</v>
      </c>
    </row>
    <row r="33" spans="1:13" ht="63.75">
      <c r="A33" s="133">
        <v>22</v>
      </c>
      <c r="B33" s="119" t="s">
        <v>375</v>
      </c>
      <c r="C33" s="119" t="s">
        <v>49</v>
      </c>
      <c r="D33" s="119" t="s">
        <v>489</v>
      </c>
      <c r="E33" s="119" t="s">
        <v>333</v>
      </c>
      <c r="F33" s="119" t="s">
        <v>484</v>
      </c>
      <c r="G33" s="119" t="s">
        <v>400</v>
      </c>
      <c r="H33" s="119" t="s">
        <v>401</v>
      </c>
      <c r="I33" s="119" t="s">
        <v>336</v>
      </c>
      <c r="J33" s="116" t="s">
        <v>205</v>
      </c>
      <c r="K33" s="60">
        <v>12800</v>
      </c>
      <c r="L33" s="60">
        <v>13299.2</v>
      </c>
      <c r="M33" s="60">
        <v>13831.2</v>
      </c>
    </row>
    <row r="34" spans="1:13" ht="89.25">
      <c r="A34" s="133">
        <v>23</v>
      </c>
      <c r="B34" s="119" t="s">
        <v>375</v>
      </c>
      <c r="C34" s="119" t="s">
        <v>49</v>
      </c>
      <c r="D34" s="119" t="s">
        <v>489</v>
      </c>
      <c r="E34" s="119" t="s">
        <v>333</v>
      </c>
      <c r="F34" s="119" t="s">
        <v>490</v>
      </c>
      <c r="G34" s="119" t="s">
        <v>333</v>
      </c>
      <c r="H34" s="119" t="s">
        <v>401</v>
      </c>
      <c r="I34" s="119" t="s">
        <v>336</v>
      </c>
      <c r="J34" s="116" t="s">
        <v>623</v>
      </c>
      <c r="K34" s="117">
        <v>12800</v>
      </c>
      <c r="L34" s="117">
        <v>13299.2</v>
      </c>
      <c r="M34" s="117">
        <v>13831.2</v>
      </c>
    </row>
    <row r="35" spans="1:13" ht="76.5">
      <c r="A35" s="133">
        <v>24</v>
      </c>
      <c r="B35" s="119" t="s">
        <v>399</v>
      </c>
      <c r="C35" s="119" t="s">
        <v>49</v>
      </c>
      <c r="D35" s="119" t="s">
        <v>489</v>
      </c>
      <c r="E35" s="119" t="s">
        <v>333</v>
      </c>
      <c r="F35" s="119" t="s">
        <v>487</v>
      </c>
      <c r="G35" s="119" t="s">
        <v>400</v>
      </c>
      <c r="H35" s="119" t="s">
        <v>401</v>
      </c>
      <c r="I35" s="119" t="s">
        <v>336</v>
      </c>
      <c r="J35" s="116" t="s">
        <v>253</v>
      </c>
      <c r="K35" s="60">
        <v>710</v>
      </c>
      <c r="L35" s="60">
        <v>737.7</v>
      </c>
      <c r="M35" s="60">
        <v>767.2</v>
      </c>
    </row>
    <row r="36" spans="1:13" ht="63.75">
      <c r="A36" s="133">
        <v>25</v>
      </c>
      <c r="B36" s="119" t="s">
        <v>375</v>
      </c>
      <c r="C36" s="119" t="s">
        <v>49</v>
      </c>
      <c r="D36" s="119" t="s">
        <v>489</v>
      </c>
      <c r="E36" s="119" t="s">
        <v>333</v>
      </c>
      <c r="F36" s="119" t="s">
        <v>491</v>
      </c>
      <c r="G36" s="119" t="s">
        <v>333</v>
      </c>
      <c r="H36" s="119" t="s">
        <v>401</v>
      </c>
      <c r="I36" s="119" t="s">
        <v>336</v>
      </c>
      <c r="J36" s="116" t="s">
        <v>254</v>
      </c>
      <c r="K36" s="60">
        <v>710</v>
      </c>
      <c r="L36" s="60">
        <v>737.7</v>
      </c>
      <c r="M36" s="60">
        <v>767.2</v>
      </c>
    </row>
    <row r="37" spans="1:13" ht="76.5">
      <c r="A37" s="133">
        <v>26</v>
      </c>
      <c r="B37" s="119" t="s">
        <v>399</v>
      </c>
      <c r="C37" s="119" t="s">
        <v>49</v>
      </c>
      <c r="D37" s="119" t="s">
        <v>489</v>
      </c>
      <c r="E37" s="119" t="s">
        <v>535</v>
      </c>
      <c r="F37" s="119" t="s">
        <v>399</v>
      </c>
      <c r="G37" s="119" t="s">
        <v>400</v>
      </c>
      <c r="H37" s="119" t="s">
        <v>401</v>
      </c>
      <c r="I37" s="119" t="s">
        <v>336</v>
      </c>
      <c r="J37" s="62" t="s">
        <v>536</v>
      </c>
      <c r="K37" s="60">
        <v>156.5</v>
      </c>
      <c r="L37" s="60">
        <v>160</v>
      </c>
      <c r="M37" s="60">
        <v>165</v>
      </c>
    </row>
    <row r="38" spans="1:13" ht="76.5">
      <c r="A38" s="133">
        <v>27</v>
      </c>
      <c r="B38" s="119" t="s">
        <v>399</v>
      </c>
      <c r="C38" s="119" t="s">
        <v>49</v>
      </c>
      <c r="D38" s="119" t="s">
        <v>489</v>
      </c>
      <c r="E38" s="119" t="s">
        <v>535</v>
      </c>
      <c r="F38" s="119" t="s">
        <v>493</v>
      </c>
      <c r="G38" s="119" t="s">
        <v>400</v>
      </c>
      <c r="H38" s="119" t="s">
        <v>401</v>
      </c>
      <c r="I38" s="119" t="s">
        <v>336</v>
      </c>
      <c r="J38" s="17" t="s">
        <v>1496</v>
      </c>
      <c r="K38" s="60">
        <v>156.5</v>
      </c>
      <c r="L38" s="60">
        <v>160</v>
      </c>
      <c r="M38" s="60">
        <v>165</v>
      </c>
    </row>
    <row r="39" spans="1:13" ht="76.5">
      <c r="A39" s="133">
        <v>28</v>
      </c>
      <c r="B39" s="119" t="s">
        <v>375</v>
      </c>
      <c r="C39" s="119" t="s">
        <v>49</v>
      </c>
      <c r="D39" s="119" t="s">
        <v>489</v>
      </c>
      <c r="E39" s="119" t="s">
        <v>535</v>
      </c>
      <c r="F39" s="119" t="s">
        <v>537</v>
      </c>
      <c r="G39" s="119" t="s">
        <v>333</v>
      </c>
      <c r="H39" s="119" t="s">
        <v>401</v>
      </c>
      <c r="I39" s="119" t="s">
        <v>336</v>
      </c>
      <c r="J39" s="62" t="s">
        <v>538</v>
      </c>
      <c r="K39" s="60">
        <v>156.5</v>
      </c>
      <c r="L39" s="60">
        <v>160</v>
      </c>
      <c r="M39" s="60">
        <v>165</v>
      </c>
    </row>
    <row r="40" spans="1:13" ht="25.5">
      <c r="A40" s="133">
        <v>29</v>
      </c>
      <c r="B40" s="134" t="s">
        <v>399</v>
      </c>
      <c r="C40" s="134" t="s">
        <v>49</v>
      </c>
      <c r="D40" s="134" t="s">
        <v>492</v>
      </c>
      <c r="E40" s="134" t="s">
        <v>400</v>
      </c>
      <c r="F40" s="134" t="s">
        <v>399</v>
      </c>
      <c r="G40" s="134" t="s">
        <v>400</v>
      </c>
      <c r="H40" s="134" t="s">
        <v>401</v>
      </c>
      <c r="I40" s="134" t="s">
        <v>399</v>
      </c>
      <c r="J40" s="115" t="s">
        <v>338</v>
      </c>
      <c r="K40" s="59">
        <v>1724.2</v>
      </c>
      <c r="L40" s="59">
        <v>1724.2</v>
      </c>
      <c r="M40" s="59">
        <v>1724.2</v>
      </c>
    </row>
    <row r="41" spans="1:13" ht="12.75">
      <c r="A41" s="133">
        <v>30</v>
      </c>
      <c r="B41" s="119" t="s">
        <v>339</v>
      </c>
      <c r="C41" s="119" t="s">
        <v>49</v>
      </c>
      <c r="D41" s="119" t="s">
        <v>492</v>
      </c>
      <c r="E41" s="119" t="s">
        <v>409</v>
      </c>
      <c r="F41" s="119" t="s">
        <v>399</v>
      </c>
      <c r="G41" s="119" t="s">
        <v>409</v>
      </c>
      <c r="H41" s="119" t="s">
        <v>401</v>
      </c>
      <c r="I41" s="119" t="s">
        <v>336</v>
      </c>
      <c r="J41" s="116" t="s">
        <v>340</v>
      </c>
      <c r="K41" s="60">
        <v>1724.2</v>
      </c>
      <c r="L41" s="60">
        <v>1724.2</v>
      </c>
      <c r="M41" s="60">
        <v>1724.2</v>
      </c>
    </row>
    <row r="42" spans="1:13" ht="25.5">
      <c r="A42" s="133">
        <v>31</v>
      </c>
      <c r="B42" s="119" t="s">
        <v>339</v>
      </c>
      <c r="C42" s="119" t="s">
        <v>49</v>
      </c>
      <c r="D42" s="119" t="s">
        <v>492</v>
      </c>
      <c r="E42" s="119" t="s">
        <v>409</v>
      </c>
      <c r="F42" s="119" t="s">
        <v>484</v>
      </c>
      <c r="G42" s="119" t="s">
        <v>409</v>
      </c>
      <c r="H42" s="119" t="s">
        <v>401</v>
      </c>
      <c r="I42" s="119" t="s">
        <v>336</v>
      </c>
      <c r="J42" s="17" t="s">
        <v>1360</v>
      </c>
      <c r="K42" s="60">
        <v>375.2</v>
      </c>
      <c r="L42" s="60">
        <v>375.2</v>
      </c>
      <c r="M42" s="60">
        <v>375.2</v>
      </c>
    </row>
    <row r="43" spans="1:13" ht="25.5">
      <c r="A43" s="133">
        <v>32</v>
      </c>
      <c r="B43" s="119" t="s">
        <v>339</v>
      </c>
      <c r="C43" s="119" t="s">
        <v>49</v>
      </c>
      <c r="D43" s="119" t="s">
        <v>492</v>
      </c>
      <c r="E43" s="119" t="s">
        <v>409</v>
      </c>
      <c r="F43" s="119" t="s">
        <v>487</v>
      </c>
      <c r="G43" s="119" t="s">
        <v>409</v>
      </c>
      <c r="H43" s="119" t="s">
        <v>401</v>
      </c>
      <c r="I43" s="119" t="s">
        <v>336</v>
      </c>
      <c r="J43" s="17" t="s">
        <v>1361</v>
      </c>
      <c r="K43" s="60">
        <v>1085.3</v>
      </c>
      <c r="L43" s="60">
        <v>1085.3</v>
      </c>
      <c r="M43" s="60">
        <v>1085.3</v>
      </c>
    </row>
    <row r="44" spans="1:13" ht="25.5">
      <c r="A44" s="133">
        <v>33</v>
      </c>
      <c r="B44" s="119" t="s">
        <v>339</v>
      </c>
      <c r="C44" s="119" t="s">
        <v>49</v>
      </c>
      <c r="D44" s="119" t="s">
        <v>492</v>
      </c>
      <c r="E44" s="119" t="s">
        <v>409</v>
      </c>
      <c r="F44" s="119" t="s">
        <v>493</v>
      </c>
      <c r="G44" s="119" t="s">
        <v>409</v>
      </c>
      <c r="H44" s="119" t="s">
        <v>1362</v>
      </c>
      <c r="I44" s="119" t="s">
        <v>336</v>
      </c>
      <c r="J44" s="71" t="s">
        <v>255</v>
      </c>
      <c r="K44" s="60">
        <v>263.7</v>
      </c>
      <c r="L44" s="60">
        <v>263.7</v>
      </c>
      <c r="M44" s="60">
        <v>263.7</v>
      </c>
    </row>
    <row r="45" spans="1:13" ht="12.75">
      <c r="A45" s="133">
        <v>34</v>
      </c>
      <c r="B45" s="119" t="s">
        <v>339</v>
      </c>
      <c r="C45" s="119" t="s">
        <v>49</v>
      </c>
      <c r="D45" s="119" t="s">
        <v>492</v>
      </c>
      <c r="E45" s="119" t="s">
        <v>409</v>
      </c>
      <c r="F45" s="119" t="s">
        <v>1363</v>
      </c>
      <c r="G45" s="119" t="s">
        <v>409</v>
      </c>
      <c r="H45" s="119" t="s">
        <v>1362</v>
      </c>
      <c r="I45" s="119" t="s">
        <v>336</v>
      </c>
      <c r="J45" s="116" t="s">
        <v>1364</v>
      </c>
      <c r="K45" s="60">
        <v>263.7</v>
      </c>
      <c r="L45" s="60">
        <v>263.7</v>
      </c>
      <c r="M45" s="60">
        <v>263.7</v>
      </c>
    </row>
    <row r="46" spans="1:13" ht="25.5">
      <c r="A46" s="133">
        <v>35</v>
      </c>
      <c r="B46" s="119" t="s">
        <v>399</v>
      </c>
      <c r="C46" s="119" t="s">
        <v>49</v>
      </c>
      <c r="D46" s="119" t="s">
        <v>494</v>
      </c>
      <c r="E46" s="119" t="s">
        <v>400</v>
      </c>
      <c r="F46" s="119" t="s">
        <v>399</v>
      </c>
      <c r="G46" s="119" t="s">
        <v>400</v>
      </c>
      <c r="H46" s="119" t="s">
        <v>401</v>
      </c>
      <c r="I46" s="119" t="s">
        <v>399</v>
      </c>
      <c r="J46" s="115" t="s">
        <v>256</v>
      </c>
      <c r="K46" s="59">
        <v>2452</v>
      </c>
      <c r="L46" s="59">
        <v>2115.7</v>
      </c>
      <c r="M46" s="59">
        <v>2123.5</v>
      </c>
    </row>
    <row r="47" spans="1:13" ht="12.75">
      <c r="A47" s="133">
        <v>36</v>
      </c>
      <c r="B47" s="119" t="s">
        <v>399</v>
      </c>
      <c r="C47" s="119" t="s">
        <v>49</v>
      </c>
      <c r="D47" s="119" t="s">
        <v>494</v>
      </c>
      <c r="E47" s="119" t="s">
        <v>409</v>
      </c>
      <c r="F47" s="119" t="s">
        <v>399</v>
      </c>
      <c r="G47" s="119" t="s">
        <v>400</v>
      </c>
      <c r="H47" s="119" t="s">
        <v>401</v>
      </c>
      <c r="I47" s="119" t="s">
        <v>399</v>
      </c>
      <c r="J47" s="116" t="s">
        <v>257</v>
      </c>
      <c r="K47" s="60">
        <v>882</v>
      </c>
      <c r="L47" s="60">
        <v>916.4</v>
      </c>
      <c r="M47" s="60">
        <v>953.1</v>
      </c>
    </row>
    <row r="48" spans="1:13" ht="12.75">
      <c r="A48" s="133">
        <v>37</v>
      </c>
      <c r="B48" s="119" t="s">
        <v>251</v>
      </c>
      <c r="C48" s="119" t="s">
        <v>49</v>
      </c>
      <c r="D48" s="119" t="s">
        <v>494</v>
      </c>
      <c r="E48" s="119" t="s">
        <v>409</v>
      </c>
      <c r="F48" s="119" t="s">
        <v>495</v>
      </c>
      <c r="G48" s="119" t="s">
        <v>400</v>
      </c>
      <c r="H48" s="119" t="s">
        <v>401</v>
      </c>
      <c r="I48" s="119" t="s">
        <v>341</v>
      </c>
      <c r="J48" s="116" t="s">
        <v>258</v>
      </c>
      <c r="K48" s="60">
        <v>882</v>
      </c>
      <c r="L48" s="60">
        <v>916.4</v>
      </c>
      <c r="M48" s="60">
        <v>953.1</v>
      </c>
    </row>
    <row r="49" spans="1:13" ht="38.25">
      <c r="A49" s="133">
        <v>38</v>
      </c>
      <c r="B49" s="119" t="s">
        <v>251</v>
      </c>
      <c r="C49" s="119" t="s">
        <v>49</v>
      </c>
      <c r="D49" s="119" t="s">
        <v>494</v>
      </c>
      <c r="E49" s="119" t="s">
        <v>409</v>
      </c>
      <c r="F49" s="119" t="s">
        <v>496</v>
      </c>
      <c r="G49" s="119" t="s">
        <v>333</v>
      </c>
      <c r="H49" s="119" t="s">
        <v>401</v>
      </c>
      <c r="I49" s="119" t="s">
        <v>341</v>
      </c>
      <c r="J49" s="116" t="s">
        <v>122</v>
      </c>
      <c r="K49" s="60">
        <v>882</v>
      </c>
      <c r="L49" s="60">
        <v>916.4</v>
      </c>
      <c r="M49" s="60">
        <v>953.1</v>
      </c>
    </row>
    <row r="50" spans="1:13" ht="12.75">
      <c r="A50" s="133">
        <v>39</v>
      </c>
      <c r="B50" s="119" t="s">
        <v>399</v>
      </c>
      <c r="C50" s="119" t="s">
        <v>49</v>
      </c>
      <c r="D50" s="119" t="s">
        <v>494</v>
      </c>
      <c r="E50" s="119" t="s">
        <v>408</v>
      </c>
      <c r="F50" s="119" t="s">
        <v>399</v>
      </c>
      <c r="G50" s="119" t="s">
        <v>400</v>
      </c>
      <c r="H50" s="119" t="s">
        <v>401</v>
      </c>
      <c r="I50" s="119" t="s">
        <v>341</v>
      </c>
      <c r="J50" s="120" t="s">
        <v>1497</v>
      </c>
      <c r="K50" s="60">
        <v>1570</v>
      </c>
      <c r="L50" s="60">
        <v>1199.3</v>
      </c>
      <c r="M50" s="60">
        <v>1170.4</v>
      </c>
    </row>
    <row r="51" spans="1:13" ht="25.5">
      <c r="A51" s="133">
        <v>40</v>
      </c>
      <c r="B51" s="119" t="s">
        <v>399</v>
      </c>
      <c r="C51" s="119" t="s">
        <v>49</v>
      </c>
      <c r="D51" s="119" t="s">
        <v>494</v>
      </c>
      <c r="E51" s="119" t="s">
        <v>408</v>
      </c>
      <c r="F51" s="119" t="s">
        <v>499</v>
      </c>
      <c r="G51" s="119" t="s">
        <v>400</v>
      </c>
      <c r="H51" s="119" t="s">
        <v>401</v>
      </c>
      <c r="I51" s="119" t="s">
        <v>341</v>
      </c>
      <c r="J51" s="118" t="s">
        <v>539</v>
      </c>
      <c r="K51" s="60">
        <v>820</v>
      </c>
      <c r="L51" s="60">
        <v>420</v>
      </c>
      <c r="M51" s="60">
        <v>360</v>
      </c>
    </row>
    <row r="52" spans="1:13" ht="38.25">
      <c r="A52" s="133">
        <v>41</v>
      </c>
      <c r="B52" s="119" t="s">
        <v>375</v>
      </c>
      <c r="C52" s="119" t="s">
        <v>49</v>
      </c>
      <c r="D52" s="119" t="s">
        <v>494</v>
      </c>
      <c r="E52" s="119" t="s">
        <v>408</v>
      </c>
      <c r="F52" s="119" t="s">
        <v>540</v>
      </c>
      <c r="G52" s="119" t="s">
        <v>333</v>
      </c>
      <c r="H52" s="119" t="s">
        <v>401</v>
      </c>
      <c r="I52" s="119" t="s">
        <v>341</v>
      </c>
      <c r="J52" s="118" t="s">
        <v>541</v>
      </c>
      <c r="K52" s="60">
        <v>820</v>
      </c>
      <c r="L52" s="60">
        <v>420</v>
      </c>
      <c r="M52" s="60">
        <v>360</v>
      </c>
    </row>
    <row r="53" spans="1:13" ht="12.75">
      <c r="A53" s="133">
        <v>42</v>
      </c>
      <c r="B53" s="119" t="s">
        <v>399</v>
      </c>
      <c r="C53" s="119" t="s">
        <v>49</v>
      </c>
      <c r="D53" s="119" t="s">
        <v>494</v>
      </c>
      <c r="E53" s="119" t="s">
        <v>408</v>
      </c>
      <c r="F53" s="119" t="s">
        <v>495</v>
      </c>
      <c r="G53" s="119" t="s">
        <v>400</v>
      </c>
      <c r="H53" s="119" t="s">
        <v>401</v>
      </c>
      <c r="I53" s="119" t="s">
        <v>341</v>
      </c>
      <c r="J53" s="17" t="s">
        <v>1543</v>
      </c>
      <c r="K53" s="60">
        <v>750</v>
      </c>
      <c r="L53" s="60">
        <v>779.3</v>
      </c>
      <c r="M53" s="60">
        <v>810.4</v>
      </c>
    </row>
    <row r="54" spans="1:13" ht="25.5">
      <c r="A54" s="133">
        <v>43</v>
      </c>
      <c r="B54" s="119" t="s">
        <v>251</v>
      </c>
      <c r="C54" s="119" t="s">
        <v>49</v>
      </c>
      <c r="D54" s="119" t="s">
        <v>494</v>
      </c>
      <c r="E54" s="119" t="s">
        <v>408</v>
      </c>
      <c r="F54" s="119" t="s">
        <v>496</v>
      </c>
      <c r="G54" s="119" t="s">
        <v>333</v>
      </c>
      <c r="H54" s="119" t="s">
        <v>401</v>
      </c>
      <c r="I54" s="119" t="s">
        <v>341</v>
      </c>
      <c r="J54" s="118" t="s">
        <v>1544</v>
      </c>
      <c r="K54" s="60">
        <v>750</v>
      </c>
      <c r="L54" s="60">
        <v>779.3</v>
      </c>
      <c r="M54" s="60">
        <v>810.4</v>
      </c>
    </row>
    <row r="55" spans="1:13" ht="25.5">
      <c r="A55" s="133">
        <v>44</v>
      </c>
      <c r="B55" s="119" t="s">
        <v>399</v>
      </c>
      <c r="C55" s="119" t="s">
        <v>49</v>
      </c>
      <c r="D55" s="119" t="s">
        <v>542</v>
      </c>
      <c r="E55" s="119" t="s">
        <v>400</v>
      </c>
      <c r="F55" s="119" t="s">
        <v>399</v>
      </c>
      <c r="G55" s="119" t="s">
        <v>400</v>
      </c>
      <c r="H55" s="119" t="s">
        <v>401</v>
      </c>
      <c r="I55" s="119" t="s">
        <v>399</v>
      </c>
      <c r="J55" s="115" t="s">
        <v>543</v>
      </c>
      <c r="K55" s="59">
        <v>625.5</v>
      </c>
      <c r="L55" s="59">
        <v>645</v>
      </c>
      <c r="M55" s="59">
        <v>665</v>
      </c>
    </row>
    <row r="56" spans="1:13" ht="12.75">
      <c r="A56" s="133">
        <v>45</v>
      </c>
      <c r="B56" s="119" t="s">
        <v>399</v>
      </c>
      <c r="C56" s="119" t="s">
        <v>49</v>
      </c>
      <c r="D56" s="119" t="s">
        <v>542</v>
      </c>
      <c r="E56" s="119" t="s">
        <v>409</v>
      </c>
      <c r="F56" s="119" t="s">
        <v>399</v>
      </c>
      <c r="G56" s="119" t="s">
        <v>400</v>
      </c>
      <c r="H56" s="119" t="s">
        <v>401</v>
      </c>
      <c r="I56" s="119" t="s">
        <v>69</v>
      </c>
      <c r="J56" s="116" t="s">
        <v>544</v>
      </c>
      <c r="K56" s="60">
        <v>265.5</v>
      </c>
      <c r="L56" s="60">
        <v>270</v>
      </c>
      <c r="M56" s="60">
        <v>275</v>
      </c>
    </row>
    <row r="57" spans="1:13" ht="25.5">
      <c r="A57" s="133">
        <v>46</v>
      </c>
      <c r="B57" s="119" t="s">
        <v>375</v>
      </c>
      <c r="C57" s="119" t="s">
        <v>49</v>
      </c>
      <c r="D57" s="119" t="s">
        <v>542</v>
      </c>
      <c r="E57" s="119" t="s">
        <v>409</v>
      </c>
      <c r="F57" s="119" t="s">
        <v>509</v>
      </c>
      <c r="G57" s="119" t="s">
        <v>333</v>
      </c>
      <c r="H57" s="119" t="s">
        <v>401</v>
      </c>
      <c r="I57" s="119" t="s">
        <v>69</v>
      </c>
      <c r="J57" s="118" t="s">
        <v>194</v>
      </c>
      <c r="K57" s="60">
        <v>265.5</v>
      </c>
      <c r="L57" s="60">
        <v>270</v>
      </c>
      <c r="M57" s="60">
        <v>275</v>
      </c>
    </row>
    <row r="58" spans="1:13" ht="25.5">
      <c r="A58" s="133">
        <v>47</v>
      </c>
      <c r="B58" s="119" t="s">
        <v>399</v>
      </c>
      <c r="C58" s="119" t="s">
        <v>49</v>
      </c>
      <c r="D58" s="119" t="s">
        <v>542</v>
      </c>
      <c r="E58" s="119" t="s">
        <v>545</v>
      </c>
      <c r="F58" s="119" t="s">
        <v>399</v>
      </c>
      <c r="G58" s="119" t="s">
        <v>400</v>
      </c>
      <c r="H58" s="119" t="s">
        <v>401</v>
      </c>
      <c r="I58" s="119" t="s">
        <v>399</v>
      </c>
      <c r="J58" s="62" t="s">
        <v>699</v>
      </c>
      <c r="K58" s="60">
        <v>360</v>
      </c>
      <c r="L58" s="60">
        <v>375</v>
      </c>
      <c r="M58" s="60">
        <v>390</v>
      </c>
    </row>
    <row r="59" spans="1:13" ht="38.25">
      <c r="A59" s="133">
        <v>48</v>
      </c>
      <c r="B59" s="119" t="s">
        <v>399</v>
      </c>
      <c r="C59" s="119" t="s">
        <v>49</v>
      </c>
      <c r="D59" s="119" t="s">
        <v>542</v>
      </c>
      <c r="E59" s="119" t="s">
        <v>545</v>
      </c>
      <c r="F59" s="119" t="s">
        <v>484</v>
      </c>
      <c r="G59" s="119" t="s">
        <v>400</v>
      </c>
      <c r="H59" s="119" t="s">
        <v>401</v>
      </c>
      <c r="I59" s="119" t="s">
        <v>546</v>
      </c>
      <c r="J59" s="62" t="s">
        <v>547</v>
      </c>
      <c r="K59" s="60">
        <v>360</v>
      </c>
      <c r="L59" s="60">
        <v>375</v>
      </c>
      <c r="M59" s="60">
        <v>390</v>
      </c>
    </row>
    <row r="60" spans="1:13" ht="63.75">
      <c r="A60" s="133">
        <v>49</v>
      </c>
      <c r="B60" s="119" t="s">
        <v>375</v>
      </c>
      <c r="C60" s="119" t="s">
        <v>49</v>
      </c>
      <c r="D60" s="119" t="s">
        <v>542</v>
      </c>
      <c r="E60" s="119" t="s">
        <v>545</v>
      </c>
      <c r="F60" s="119" t="s">
        <v>490</v>
      </c>
      <c r="G60" s="119" t="s">
        <v>333</v>
      </c>
      <c r="H60" s="119" t="s">
        <v>401</v>
      </c>
      <c r="I60" s="119" t="s">
        <v>546</v>
      </c>
      <c r="J60" s="17" t="s">
        <v>624</v>
      </c>
      <c r="K60" s="60">
        <v>360</v>
      </c>
      <c r="L60" s="60">
        <v>375</v>
      </c>
      <c r="M60" s="60">
        <v>390</v>
      </c>
    </row>
    <row r="61" spans="1:13" ht="12.75">
      <c r="A61" s="133">
        <v>50</v>
      </c>
      <c r="B61" s="119" t="s">
        <v>399</v>
      </c>
      <c r="C61" s="119" t="s">
        <v>49</v>
      </c>
      <c r="D61" s="119" t="s">
        <v>497</v>
      </c>
      <c r="E61" s="119" t="s">
        <v>400</v>
      </c>
      <c r="F61" s="119" t="s">
        <v>399</v>
      </c>
      <c r="G61" s="119" t="s">
        <v>400</v>
      </c>
      <c r="H61" s="119" t="s">
        <v>401</v>
      </c>
      <c r="I61" s="119" t="s">
        <v>399</v>
      </c>
      <c r="J61" s="115" t="s">
        <v>342</v>
      </c>
      <c r="K61" s="59">
        <v>987.2</v>
      </c>
      <c r="L61" s="59">
        <v>1015.3199999999999</v>
      </c>
      <c r="M61" s="59">
        <v>1054.45</v>
      </c>
    </row>
    <row r="62" spans="1:13" ht="38.25">
      <c r="A62" s="133">
        <v>51</v>
      </c>
      <c r="B62" s="119" t="s">
        <v>399</v>
      </c>
      <c r="C62" s="119" t="s">
        <v>49</v>
      </c>
      <c r="D62" s="119" t="s">
        <v>497</v>
      </c>
      <c r="E62" s="119" t="s">
        <v>409</v>
      </c>
      <c r="F62" s="119" t="s">
        <v>399</v>
      </c>
      <c r="G62" s="119" t="s">
        <v>409</v>
      </c>
      <c r="H62" s="119" t="s">
        <v>401</v>
      </c>
      <c r="I62" s="119" t="s">
        <v>343</v>
      </c>
      <c r="J62" s="141" t="s">
        <v>1545</v>
      </c>
      <c r="K62" s="60">
        <v>238.89999999999998</v>
      </c>
      <c r="L62" s="60">
        <v>345.32</v>
      </c>
      <c r="M62" s="60">
        <v>356.45000000000005</v>
      </c>
    </row>
    <row r="63" spans="1:13" ht="51">
      <c r="A63" s="133">
        <v>52</v>
      </c>
      <c r="B63" s="119" t="s">
        <v>399</v>
      </c>
      <c r="C63" s="119" t="s">
        <v>49</v>
      </c>
      <c r="D63" s="119" t="s">
        <v>497</v>
      </c>
      <c r="E63" s="119" t="s">
        <v>409</v>
      </c>
      <c r="F63" s="119" t="s">
        <v>509</v>
      </c>
      <c r="G63" s="119" t="s">
        <v>409</v>
      </c>
      <c r="H63" s="119" t="s">
        <v>401</v>
      </c>
      <c r="I63" s="119" t="s">
        <v>343</v>
      </c>
      <c r="J63" s="141" t="s">
        <v>1546</v>
      </c>
      <c r="K63" s="60">
        <v>2.2</v>
      </c>
      <c r="L63" s="60">
        <v>2.3</v>
      </c>
      <c r="M63" s="60">
        <v>2.4</v>
      </c>
    </row>
    <row r="64" spans="1:13" ht="76.5">
      <c r="A64" s="133">
        <v>53</v>
      </c>
      <c r="B64" s="119" t="s">
        <v>1081</v>
      </c>
      <c r="C64" s="119" t="s">
        <v>49</v>
      </c>
      <c r="D64" s="119" t="s">
        <v>497</v>
      </c>
      <c r="E64" s="119" t="s">
        <v>409</v>
      </c>
      <c r="F64" s="119" t="s">
        <v>1547</v>
      </c>
      <c r="G64" s="119" t="s">
        <v>400</v>
      </c>
      <c r="H64" s="119" t="s">
        <v>401</v>
      </c>
      <c r="I64" s="119" t="s">
        <v>343</v>
      </c>
      <c r="J64" s="141" t="s">
        <v>1548</v>
      </c>
      <c r="K64" s="60">
        <v>2.2</v>
      </c>
      <c r="L64" s="60">
        <v>2.3</v>
      </c>
      <c r="M64" s="60">
        <v>2.4</v>
      </c>
    </row>
    <row r="65" spans="1:13" ht="76.5">
      <c r="A65" s="133">
        <v>54</v>
      </c>
      <c r="B65" s="119" t="s">
        <v>399</v>
      </c>
      <c r="C65" s="119" t="s">
        <v>49</v>
      </c>
      <c r="D65" s="119" t="s">
        <v>497</v>
      </c>
      <c r="E65" s="119" t="s">
        <v>409</v>
      </c>
      <c r="F65" s="119" t="s">
        <v>499</v>
      </c>
      <c r="G65" s="119" t="s">
        <v>409</v>
      </c>
      <c r="H65" s="119" t="s">
        <v>401</v>
      </c>
      <c r="I65" s="119" t="s">
        <v>343</v>
      </c>
      <c r="J65" s="141" t="s">
        <v>1549</v>
      </c>
      <c r="K65" s="60">
        <v>26.7</v>
      </c>
      <c r="L65" s="60">
        <v>28</v>
      </c>
      <c r="M65" s="60">
        <v>30</v>
      </c>
    </row>
    <row r="66" spans="1:13" ht="102">
      <c r="A66" s="133">
        <v>55</v>
      </c>
      <c r="B66" s="119" t="s">
        <v>1081</v>
      </c>
      <c r="C66" s="119" t="s">
        <v>49</v>
      </c>
      <c r="D66" s="119" t="s">
        <v>497</v>
      </c>
      <c r="E66" s="119" t="s">
        <v>409</v>
      </c>
      <c r="F66" s="119" t="s">
        <v>1550</v>
      </c>
      <c r="G66" s="119" t="s">
        <v>409</v>
      </c>
      <c r="H66" s="119" t="s">
        <v>401</v>
      </c>
      <c r="I66" s="119" t="s">
        <v>343</v>
      </c>
      <c r="J66" s="141" t="s">
        <v>1551</v>
      </c>
      <c r="K66" s="60">
        <v>26.7</v>
      </c>
      <c r="L66" s="60">
        <v>28</v>
      </c>
      <c r="M66" s="60">
        <v>30</v>
      </c>
    </row>
    <row r="67" spans="1:13" ht="51">
      <c r="A67" s="133">
        <v>56</v>
      </c>
      <c r="B67" s="119" t="s">
        <v>399</v>
      </c>
      <c r="C67" s="119" t="s">
        <v>49</v>
      </c>
      <c r="D67" s="119" t="s">
        <v>497</v>
      </c>
      <c r="E67" s="119" t="s">
        <v>409</v>
      </c>
      <c r="F67" s="119" t="s">
        <v>1552</v>
      </c>
      <c r="G67" s="119" t="s">
        <v>409</v>
      </c>
      <c r="H67" s="119" t="s">
        <v>401</v>
      </c>
      <c r="I67" s="119" t="s">
        <v>343</v>
      </c>
      <c r="J67" s="141" t="s">
        <v>1553</v>
      </c>
      <c r="K67" s="60">
        <v>13.7</v>
      </c>
      <c r="L67" s="60">
        <v>15</v>
      </c>
      <c r="M67" s="60">
        <v>16</v>
      </c>
    </row>
    <row r="68" spans="1:13" ht="76.5">
      <c r="A68" s="133">
        <v>57</v>
      </c>
      <c r="B68" s="119" t="s">
        <v>1081</v>
      </c>
      <c r="C68" s="119" t="s">
        <v>49</v>
      </c>
      <c r="D68" s="119" t="s">
        <v>497</v>
      </c>
      <c r="E68" s="119" t="s">
        <v>409</v>
      </c>
      <c r="F68" s="119" t="s">
        <v>1554</v>
      </c>
      <c r="G68" s="119" t="s">
        <v>409</v>
      </c>
      <c r="H68" s="119" t="s">
        <v>401</v>
      </c>
      <c r="I68" s="119" t="s">
        <v>343</v>
      </c>
      <c r="J68" s="141" t="s">
        <v>1555</v>
      </c>
      <c r="K68" s="60">
        <v>13.7</v>
      </c>
      <c r="L68" s="60">
        <v>15</v>
      </c>
      <c r="M68" s="60">
        <v>16</v>
      </c>
    </row>
    <row r="69" spans="1:13" ht="63.75">
      <c r="A69" s="133">
        <v>58</v>
      </c>
      <c r="B69" s="119" t="s">
        <v>399</v>
      </c>
      <c r="C69" s="119" t="s">
        <v>49</v>
      </c>
      <c r="D69" s="119" t="s">
        <v>497</v>
      </c>
      <c r="E69" s="119" t="s">
        <v>409</v>
      </c>
      <c r="F69" s="119" t="s">
        <v>1556</v>
      </c>
      <c r="G69" s="119" t="s">
        <v>409</v>
      </c>
      <c r="H69" s="119" t="s">
        <v>401</v>
      </c>
      <c r="I69" s="119" t="s">
        <v>343</v>
      </c>
      <c r="J69" s="141" t="s">
        <v>1557</v>
      </c>
      <c r="K69" s="60">
        <v>2.2</v>
      </c>
      <c r="L69" s="60">
        <v>2.5</v>
      </c>
      <c r="M69" s="60">
        <v>2.7</v>
      </c>
    </row>
    <row r="70" spans="1:13" ht="89.25">
      <c r="A70" s="133">
        <v>59</v>
      </c>
      <c r="B70" s="119" t="s">
        <v>1081</v>
      </c>
      <c r="C70" s="119" t="s">
        <v>49</v>
      </c>
      <c r="D70" s="119" t="s">
        <v>497</v>
      </c>
      <c r="E70" s="119" t="s">
        <v>409</v>
      </c>
      <c r="F70" s="119" t="s">
        <v>1558</v>
      </c>
      <c r="G70" s="119" t="s">
        <v>409</v>
      </c>
      <c r="H70" s="119" t="s">
        <v>401</v>
      </c>
      <c r="I70" s="119" t="s">
        <v>343</v>
      </c>
      <c r="J70" s="141" t="s">
        <v>1559</v>
      </c>
      <c r="K70" s="60">
        <v>2.2</v>
      </c>
      <c r="L70" s="60">
        <v>2.5</v>
      </c>
      <c r="M70" s="60">
        <v>2.7</v>
      </c>
    </row>
    <row r="71" spans="1:13" ht="63.75">
      <c r="A71" s="133">
        <v>60</v>
      </c>
      <c r="B71" s="119" t="s">
        <v>399</v>
      </c>
      <c r="C71" s="119" t="s">
        <v>49</v>
      </c>
      <c r="D71" s="119" t="s">
        <v>497</v>
      </c>
      <c r="E71" s="119" t="s">
        <v>409</v>
      </c>
      <c r="F71" s="119" t="s">
        <v>1560</v>
      </c>
      <c r="G71" s="119" t="s">
        <v>409</v>
      </c>
      <c r="H71" s="119" t="s">
        <v>401</v>
      </c>
      <c r="I71" s="119" t="s">
        <v>343</v>
      </c>
      <c r="J71" s="141" t="s">
        <v>1561</v>
      </c>
      <c r="K71" s="60">
        <v>0.3</v>
      </c>
      <c r="L71" s="60">
        <v>0.4</v>
      </c>
      <c r="M71" s="60">
        <v>0.5</v>
      </c>
    </row>
    <row r="72" spans="1:13" ht="89.25">
      <c r="A72" s="133">
        <v>61</v>
      </c>
      <c r="B72" s="119" t="s">
        <v>1081</v>
      </c>
      <c r="C72" s="119" t="s">
        <v>49</v>
      </c>
      <c r="D72" s="119" t="s">
        <v>497</v>
      </c>
      <c r="E72" s="119" t="s">
        <v>409</v>
      </c>
      <c r="F72" s="119" t="s">
        <v>1562</v>
      </c>
      <c r="G72" s="119" t="s">
        <v>409</v>
      </c>
      <c r="H72" s="119" t="s">
        <v>1362</v>
      </c>
      <c r="I72" s="119" t="s">
        <v>343</v>
      </c>
      <c r="J72" s="141" t="s">
        <v>1563</v>
      </c>
      <c r="K72" s="60">
        <v>0.3</v>
      </c>
      <c r="L72" s="60">
        <v>0.4</v>
      </c>
      <c r="M72" s="60">
        <v>0.5</v>
      </c>
    </row>
    <row r="73" spans="1:13" ht="51">
      <c r="A73" s="133">
        <v>62</v>
      </c>
      <c r="B73" s="119" t="s">
        <v>399</v>
      </c>
      <c r="C73" s="119" t="s">
        <v>49</v>
      </c>
      <c r="D73" s="119" t="s">
        <v>497</v>
      </c>
      <c r="E73" s="119" t="s">
        <v>409</v>
      </c>
      <c r="F73" s="119" t="s">
        <v>341</v>
      </c>
      <c r="G73" s="119" t="s">
        <v>409</v>
      </c>
      <c r="H73" s="119" t="s">
        <v>401</v>
      </c>
      <c r="I73" s="119" t="s">
        <v>343</v>
      </c>
      <c r="J73" s="141" t="s">
        <v>1564</v>
      </c>
      <c r="K73" s="60">
        <v>1.2</v>
      </c>
      <c r="L73" s="60">
        <v>1.3</v>
      </c>
      <c r="M73" s="60">
        <v>1.4</v>
      </c>
    </row>
    <row r="74" spans="1:13" ht="76.5">
      <c r="A74" s="133">
        <v>63</v>
      </c>
      <c r="B74" s="119" t="s">
        <v>1081</v>
      </c>
      <c r="C74" s="119" t="s">
        <v>49</v>
      </c>
      <c r="D74" s="119" t="s">
        <v>497</v>
      </c>
      <c r="E74" s="119" t="s">
        <v>409</v>
      </c>
      <c r="F74" s="119" t="s">
        <v>786</v>
      </c>
      <c r="G74" s="119" t="s">
        <v>409</v>
      </c>
      <c r="H74" s="119" t="s">
        <v>401</v>
      </c>
      <c r="I74" s="119" t="s">
        <v>343</v>
      </c>
      <c r="J74" s="141" t="s">
        <v>1565</v>
      </c>
      <c r="K74" s="60">
        <v>1.2</v>
      </c>
      <c r="L74" s="60">
        <v>1.3</v>
      </c>
      <c r="M74" s="60">
        <v>1.4</v>
      </c>
    </row>
    <row r="75" spans="1:13" ht="76.5">
      <c r="A75" s="133">
        <v>64</v>
      </c>
      <c r="B75" s="119" t="s">
        <v>399</v>
      </c>
      <c r="C75" s="119" t="s">
        <v>49</v>
      </c>
      <c r="D75" s="119" t="s">
        <v>497</v>
      </c>
      <c r="E75" s="119" t="s">
        <v>409</v>
      </c>
      <c r="F75" s="119" t="s">
        <v>343</v>
      </c>
      <c r="G75" s="119" t="s">
        <v>409</v>
      </c>
      <c r="H75" s="119" t="s">
        <v>401</v>
      </c>
      <c r="I75" s="119" t="s">
        <v>343</v>
      </c>
      <c r="J75" s="141" t="s">
        <v>1566</v>
      </c>
      <c r="K75" s="60">
        <v>22.9</v>
      </c>
      <c r="L75" s="60">
        <v>24</v>
      </c>
      <c r="M75" s="60">
        <v>25</v>
      </c>
    </row>
    <row r="76" spans="1:13" ht="102">
      <c r="A76" s="133">
        <v>65</v>
      </c>
      <c r="B76" s="119" t="s">
        <v>1081</v>
      </c>
      <c r="C76" s="132" t="s">
        <v>49</v>
      </c>
      <c r="D76" s="132" t="s">
        <v>497</v>
      </c>
      <c r="E76" s="132" t="s">
        <v>409</v>
      </c>
      <c r="F76" s="132" t="s">
        <v>795</v>
      </c>
      <c r="G76" s="132" t="s">
        <v>409</v>
      </c>
      <c r="H76" s="132" t="s">
        <v>401</v>
      </c>
      <c r="I76" s="132" t="s">
        <v>343</v>
      </c>
      <c r="J76" s="141" t="s">
        <v>1567</v>
      </c>
      <c r="K76" s="60">
        <v>22.9</v>
      </c>
      <c r="L76" s="60">
        <v>24</v>
      </c>
      <c r="M76" s="60">
        <v>25</v>
      </c>
    </row>
    <row r="77" spans="1:13" ht="63.75">
      <c r="A77" s="133">
        <v>66</v>
      </c>
      <c r="B77" s="119" t="s">
        <v>399</v>
      </c>
      <c r="C77" s="132" t="s">
        <v>49</v>
      </c>
      <c r="D77" s="132" t="s">
        <v>497</v>
      </c>
      <c r="E77" s="132" t="s">
        <v>409</v>
      </c>
      <c r="F77" s="132" t="s">
        <v>801</v>
      </c>
      <c r="G77" s="132" t="s">
        <v>409</v>
      </c>
      <c r="H77" s="132" t="s">
        <v>401</v>
      </c>
      <c r="I77" s="132" t="s">
        <v>343</v>
      </c>
      <c r="J77" s="141" t="s">
        <v>1568</v>
      </c>
      <c r="K77" s="60">
        <v>5.8</v>
      </c>
      <c r="L77" s="60">
        <v>6</v>
      </c>
      <c r="M77" s="60">
        <v>7</v>
      </c>
    </row>
    <row r="78" spans="1:13" ht="114.75">
      <c r="A78" s="133">
        <v>67</v>
      </c>
      <c r="B78" s="119" t="s">
        <v>1081</v>
      </c>
      <c r="C78" s="132" t="s">
        <v>49</v>
      </c>
      <c r="D78" s="132" t="s">
        <v>497</v>
      </c>
      <c r="E78" s="132" t="s">
        <v>409</v>
      </c>
      <c r="F78" s="132" t="s">
        <v>803</v>
      </c>
      <c r="G78" s="132" t="s">
        <v>409</v>
      </c>
      <c r="H78" s="132" t="s">
        <v>401</v>
      </c>
      <c r="I78" s="132" t="s">
        <v>343</v>
      </c>
      <c r="J78" s="141" t="s">
        <v>1569</v>
      </c>
      <c r="K78" s="60">
        <v>5.8</v>
      </c>
      <c r="L78" s="60">
        <v>6</v>
      </c>
      <c r="M78" s="60">
        <v>7</v>
      </c>
    </row>
    <row r="79" spans="1:13" ht="63.75">
      <c r="A79" s="133">
        <v>68</v>
      </c>
      <c r="B79" s="119" t="s">
        <v>399</v>
      </c>
      <c r="C79" s="132" t="s">
        <v>49</v>
      </c>
      <c r="D79" s="132" t="s">
        <v>497</v>
      </c>
      <c r="E79" s="132" t="s">
        <v>409</v>
      </c>
      <c r="F79" s="132" t="s">
        <v>810</v>
      </c>
      <c r="G79" s="132" t="s">
        <v>409</v>
      </c>
      <c r="H79" s="132" t="s">
        <v>401</v>
      </c>
      <c r="I79" s="132" t="s">
        <v>343</v>
      </c>
      <c r="J79" s="141" t="s">
        <v>1570</v>
      </c>
      <c r="K79" s="60">
        <v>0.1</v>
      </c>
      <c r="L79" s="60">
        <v>0.12</v>
      </c>
      <c r="M79" s="60">
        <v>0.15</v>
      </c>
    </row>
    <row r="80" spans="1:13" ht="89.25">
      <c r="A80" s="133">
        <v>69</v>
      </c>
      <c r="B80" s="119" t="s">
        <v>1081</v>
      </c>
      <c r="C80" s="132" t="s">
        <v>49</v>
      </c>
      <c r="D80" s="132" t="s">
        <v>497</v>
      </c>
      <c r="E80" s="132" t="s">
        <v>409</v>
      </c>
      <c r="F80" s="132" t="s">
        <v>813</v>
      </c>
      <c r="G80" s="132" t="s">
        <v>409</v>
      </c>
      <c r="H80" s="132" t="s">
        <v>401</v>
      </c>
      <c r="I80" s="132" t="s">
        <v>343</v>
      </c>
      <c r="J80" s="141" t="s">
        <v>1571</v>
      </c>
      <c r="K80" s="60">
        <v>0.1</v>
      </c>
      <c r="L80" s="60">
        <v>0.12</v>
      </c>
      <c r="M80" s="60">
        <v>0.15</v>
      </c>
    </row>
    <row r="81" spans="1:13" ht="63.75">
      <c r="A81" s="133">
        <v>70</v>
      </c>
      <c r="B81" s="119" t="s">
        <v>399</v>
      </c>
      <c r="C81" s="132" t="s">
        <v>49</v>
      </c>
      <c r="D81" s="132" t="s">
        <v>497</v>
      </c>
      <c r="E81" s="132" t="s">
        <v>409</v>
      </c>
      <c r="F81" s="132" t="s">
        <v>820</v>
      </c>
      <c r="G81" s="132" t="s">
        <v>409</v>
      </c>
      <c r="H81" s="132" t="s">
        <v>401</v>
      </c>
      <c r="I81" s="132" t="s">
        <v>343</v>
      </c>
      <c r="J81" s="141" t="s">
        <v>1572</v>
      </c>
      <c r="K81" s="60">
        <v>2</v>
      </c>
      <c r="L81" s="60">
        <v>2.2</v>
      </c>
      <c r="M81" s="60">
        <v>2.4</v>
      </c>
    </row>
    <row r="82" spans="1:13" ht="89.25">
      <c r="A82" s="133">
        <v>71</v>
      </c>
      <c r="B82" s="119" t="s">
        <v>1081</v>
      </c>
      <c r="C82" s="132" t="s">
        <v>49</v>
      </c>
      <c r="D82" s="132" t="s">
        <v>497</v>
      </c>
      <c r="E82" s="132" t="s">
        <v>409</v>
      </c>
      <c r="F82" s="132" t="s">
        <v>823</v>
      </c>
      <c r="G82" s="132" t="s">
        <v>409</v>
      </c>
      <c r="H82" s="132" t="s">
        <v>401</v>
      </c>
      <c r="I82" s="132" t="s">
        <v>343</v>
      </c>
      <c r="J82" s="141" t="s">
        <v>1573</v>
      </c>
      <c r="K82" s="60">
        <v>2</v>
      </c>
      <c r="L82" s="60">
        <v>2.2</v>
      </c>
      <c r="M82" s="60">
        <v>2.4</v>
      </c>
    </row>
    <row r="83" spans="1:13" ht="51">
      <c r="A83" s="133">
        <v>72</v>
      </c>
      <c r="B83" s="119" t="s">
        <v>399</v>
      </c>
      <c r="C83" s="132" t="s">
        <v>49</v>
      </c>
      <c r="D83" s="132" t="s">
        <v>497</v>
      </c>
      <c r="E83" s="132" t="s">
        <v>409</v>
      </c>
      <c r="F83" s="132" t="s">
        <v>838</v>
      </c>
      <c r="G83" s="132" t="s">
        <v>409</v>
      </c>
      <c r="H83" s="132" t="s">
        <v>401</v>
      </c>
      <c r="I83" s="132" t="s">
        <v>343</v>
      </c>
      <c r="J83" s="141" t="s">
        <v>1574</v>
      </c>
      <c r="K83" s="60">
        <v>22.9</v>
      </c>
      <c r="L83" s="60">
        <v>23.5</v>
      </c>
      <c r="M83" s="60">
        <v>24</v>
      </c>
    </row>
    <row r="84" spans="1:13" ht="76.5">
      <c r="A84" s="133">
        <v>73</v>
      </c>
      <c r="B84" s="119" t="s">
        <v>1081</v>
      </c>
      <c r="C84" s="132" t="s">
        <v>49</v>
      </c>
      <c r="D84" s="132" t="s">
        <v>497</v>
      </c>
      <c r="E84" s="132" t="s">
        <v>409</v>
      </c>
      <c r="F84" s="132" t="s">
        <v>841</v>
      </c>
      <c r="G84" s="132" t="s">
        <v>409</v>
      </c>
      <c r="H84" s="132" t="s">
        <v>401</v>
      </c>
      <c r="I84" s="132" t="s">
        <v>343</v>
      </c>
      <c r="J84" s="141" t="s">
        <v>1575</v>
      </c>
      <c r="K84" s="60">
        <v>22.9</v>
      </c>
      <c r="L84" s="60">
        <v>23.5</v>
      </c>
      <c r="M84" s="60">
        <v>24</v>
      </c>
    </row>
    <row r="85" spans="1:13" ht="63.75">
      <c r="A85" s="133">
        <v>74</v>
      </c>
      <c r="B85" s="119" t="s">
        <v>399</v>
      </c>
      <c r="C85" s="132" t="s">
        <v>49</v>
      </c>
      <c r="D85" s="132" t="s">
        <v>497</v>
      </c>
      <c r="E85" s="132" t="s">
        <v>409</v>
      </c>
      <c r="F85" s="132" t="s">
        <v>380</v>
      </c>
      <c r="G85" s="132" t="s">
        <v>409</v>
      </c>
      <c r="H85" s="132" t="s">
        <v>401</v>
      </c>
      <c r="I85" s="132" t="s">
        <v>343</v>
      </c>
      <c r="J85" s="141" t="s">
        <v>1576</v>
      </c>
      <c r="K85" s="60">
        <v>138.9</v>
      </c>
      <c r="L85" s="60">
        <v>240</v>
      </c>
      <c r="M85" s="60">
        <v>245</v>
      </c>
    </row>
    <row r="86" spans="1:13" ht="89.25">
      <c r="A86" s="133">
        <v>75</v>
      </c>
      <c r="B86" s="119" t="s">
        <v>1081</v>
      </c>
      <c r="C86" s="132" t="s">
        <v>49</v>
      </c>
      <c r="D86" s="132" t="s">
        <v>497</v>
      </c>
      <c r="E86" s="132" t="s">
        <v>409</v>
      </c>
      <c r="F86" s="132" t="s">
        <v>850</v>
      </c>
      <c r="G86" s="132" t="s">
        <v>409</v>
      </c>
      <c r="H86" s="132" t="s">
        <v>401</v>
      </c>
      <c r="I86" s="132" t="s">
        <v>343</v>
      </c>
      <c r="J86" s="141" t="s">
        <v>1577</v>
      </c>
      <c r="K86" s="60">
        <v>138.9</v>
      </c>
      <c r="L86" s="60">
        <v>240</v>
      </c>
      <c r="M86" s="60">
        <v>245</v>
      </c>
    </row>
    <row r="87" spans="1:13" ht="102">
      <c r="A87" s="133">
        <v>76</v>
      </c>
      <c r="B87" s="119" t="s">
        <v>399</v>
      </c>
      <c r="C87" s="132" t="s">
        <v>49</v>
      </c>
      <c r="D87" s="132" t="s">
        <v>497</v>
      </c>
      <c r="E87" s="132" t="s">
        <v>1358</v>
      </c>
      <c r="F87" s="132" t="s">
        <v>399</v>
      </c>
      <c r="G87" s="132" t="s">
        <v>409</v>
      </c>
      <c r="H87" s="132" t="s">
        <v>401</v>
      </c>
      <c r="I87" s="132" t="s">
        <v>343</v>
      </c>
      <c r="J87" s="141" t="s">
        <v>1578</v>
      </c>
      <c r="K87" s="60">
        <v>111.3</v>
      </c>
      <c r="L87" s="60">
        <v>215</v>
      </c>
      <c r="M87" s="60">
        <v>217</v>
      </c>
    </row>
    <row r="88" spans="1:13" ht="76.5">
      <c r="A88" s="133">
        <v>77</v>
      </c>
      <c r="B88" s="119" t="s">
        <v>375</v>
      </c>
      <c r="C88" s="132" t="s">
        <v>49</v>
      </c>
      <c r="D88" s="132" t="s">
        <v>497</v>
      </c>
      <c r="E88" s="132" t="s">
        <v>1358</v>
      </c>
      <c r="F88" s="132" t="s">
        <v>1560</v>
      </c>
      <c r="G88" s="132" t="s">
        <v>333</v>
      </c>
      <c r="H88" s="132" t="s">
        <v>401</v>
      </c>
      <c r="I88" s="132" t="s">
        <v>343</v>
      </c>
      <c r="J88" s="141" t="s">
        <v>1579</v>
      </c>
      <c r="K88" s="60">
        <v>111.3</v>
      </c>
      <c r="L88" s="60">
        <v>215</v>
      </c>
      <c r="M88" s="60">
        <v>217</v>
      </c>
    </row>
    <row r="89" spans="1:13" ht="25.5">
      <c r="A89" s="133">
        <v>78</v>
      </c>
      <c r="B89" s="119" t="s">
        <v>399</v>
      </c>
      <c r="C89" s="132" t="s">
        <v>49</v>
      </c>
      <c r="D89" s="132" t="s">
        <v>497</v>
      </c>
      <c r="E89" s="132" t="s">
        <v>337</v>
      </c>
      <c r="F89" s="132" t="s">
        <v>399</v>
      </c>
      <c r="G89" s="132" t="s">
        <v>400</v>
      </c>
      <c r="H89" s="132" t="s">
        <v>401</v>
      </c>
      <c r="I89" s="132" t="s">
        <v>343</v>
      </c>
      <c r="J89" s="141" t="s">
        <v>1580</v>
      </c>
      <c r="K89" s="60">
        <v>19.5</v>
      </c>
      <c r="L89" s="60">
        <v>20</v>
      </c>
      <c r="M89" s="60">
        <v>21</v>
      </c>
    </row>
    <row r="90" spans="1:13" ht="89.25">
      <c r="A90" s="133">
        <v>79</v>
      </c>
      <c r="B90" s="119" t="s">
        <v>399</v>
      </c>
      <c r="C90" s="132" t="s">
        <v>49</v>
      </c>
      <c r="D90" s="132" t="s">
        <v>497</v>
      </c>
      <c r="E90" s="132" t="s">
        <v>337</v>
      </c>
      <c r="F90" s="132" t="s">
        <v>487</v>
      </c>
      <c r="G90" s="132" t="s">
        <v>333</v>
      </c>
      <c r="H90" s="132" t="s">
        <v>401</v>
      </c>
      <c r="I90" s="132" t="s">
        <v>343</v>
      </c>
      <c r="J90" s="17" t="s">
        <v>1581</v>
      </c>
      <c r="K90" s="60">
        <v>19.5</v>
      </c>
      <c r="L90" s="60">
        <v>20</v>
      </c>
      <c r="M90" s="60">
        <v>21</v>
      </c>
    </row>
    <row r="91" spans="1:13" ht="38.25">
      <c r="A91" s="133">
        <v>80</v>
      </c>
      <c r="B91" s="119" t="s">
        <v>375</v>
      </c>
      <c r="C91" s="132" t="s">
        <v>49</v>
      </c>
      <c r="D91" s="132" t="s">
        <v>497</v>
      </c>
      <c r="E91" s="132" t="s">
        <v>337</v>
      </c>
      <c r="F91" s="132" t="s">
        <v>1582</v>
      </c>
      <c r="G91" s="132" t="s">
        <v>333</v>
      </c>
      <c r="H91" s="132" t="s">
        <v>401</v>
      </c>
      <c r="I91" s="132" t="s">
        <v>343</v>
      </c>
      <c r="J91" s="17" t="s">
        <v>1583</v>
      </c>
      <c r="K91" s="60">
        <v>19.5</v>
      </c>
      <c r="L91" s="60">
        <v>20</v>
      </c>
      <c r="M91" s="60">
        <v>21</v>
      </c>
    </row>
    <row r="92" spans="1:13" ht="76.5">
      <c r="A92" s="133">
        <v>81</v>
      </c>
      <c r="B92" s="119" t="s">
        <v>399</v>
      </c>
      <c r="C92" s="132" t="s">
        <v>49</v>
      </c>
      <c r="D92" s="132" t="s">
        <v>497</v>
      </c>
      <c r="E92" s="132" t="s">
        <v>337</v>
      </c>
      <c r="F92" s="132" t="s">
        <v>336</v>
      </c>
      <c r="G92" s="132" t="s">
        <v>400</v>
      </c>
      <c r="H92" s="132" t="s">
        <v>401</v>
      </c>
      <c r="I92" s="132" t="s">
        <v>343</v>
      </c>
      <c r="J92" s="142" t="s">
        <v>1584</v>
      </c>
      <c r="K92" s="60">
        <v>305.2</v>
      </c>
      <c r="L92" s="60">
        <v>0</v>
      </c>
      <c r="M92" s="60">
        <v>0</v>
      </c>
    </row>
    <row r="93" spans="1:13" ht="63.75">
      <c r="A93" s="133">
        <v>82</v>
      </c>
      <c r="B93" s="119" t="s">
        <v>399</v>
      </c>
      <c r="C93" s="132" t="s">
        <v>49</v>
      </c>
      <c r="D93" s="132" t="s">
        <v>497</v>
      </c>
      <c r="E93" s="132" t="s">
        <v>337</v>
      </c>
      <c r="F93" s="132" t="s">
        <v>777</v>
      </c>
      <c r="G93" s="132" t="s">
        <v>409</v>
      </c>
      <c r="H93" s="132" t="s">
        <v>401</v>
      </c>
      <c r="I93" s="132" t="s">
        <v>343</v>
      </c>
      <c r="J93" s="142" t="s">
        <v>1585</v>
      </c>
      <c r="K93" s="60">
        <v>305.2</v>
      </c>
      <c r="L93" s="60">
        <v>0</v>
      </c>
      <c r="M93" s="60">
        <v>0</v>
      </c>
    </row>
    <row r="94" spans="1:13" ht="12.75">
      <c r="A94" s="133">
        <v>83</v>
      </c>
      <c r="B94" s="119" t="s">
        <v>399</v>
      </c>
      <c r="C94" s="132" t="s">
        <v>49</v>
      </c>
      <c r="D94" s="132" t="s">
        <v>497</v>
      </c>
      <c r="E94" s="132" t="s">
        <v>489</v>
      </c>
      <c r="F94" s="132" t="s">
        <v>399</v>
      </c>
      <c r="G94" s="132" t="s">
        <v>409</v>
      </c>
      <c r="H94" s="132" t="s">
        <v>401</v>
      </c>
      <c r="I94" s="132" t="s">
        <v>343</v>
      </c>
      <c r="J94" s="17" t="s">
        <v>1586</v>
      </c>
      <c r="K94" s="60">
        <v>312.3</v>
      </c>
      <c r="L94" s="60">
        <v>435</v>
      </c>
      <c r="M94" s="60">
        <v>460</v>
      </c>
    </row>
    <row r="95" spans="1:13" ht="89.25">
      <c r="A95" s="133">
        <v>84</v>
      </c>
      <c r="B95" s="119" t="s">
        <v>375</v>
      </c>
      <c r="C95" s="132" t="s">
        <v>49</v>
      </c>
      <c r="D95" s="132" t="s">
        <v>497</v>
      </c>
      <c r="E95" s="132" t="s">
        <v>489</v>
      </c>
      <c r="F95" s="132" t="s">
        <v>509</v>
      </c>
      <c r="G95" s="132" t="s">
        <v>409</v>
      </c>
      <c r="H95" s="132" t="s">
        <v>401</v>
      </c>
      <c r="I95" s="132" t="s">
        <v>343</v>
      </c>
      <c r="J95" s="17" t="s">
        <v>1587</v>
      </c>
      <c r="K95" s="60">
        <v>312.3</v>
      </c>
      <c r="L95" s="60">
        <v>435</v>
      </c>
      <c r="M95" s="60">
        <v>460</v>
      </c>
    </row>
    <row r="96" spans="1:15" ht="12.75">
      <c r="A96" s="133">
        <v>85</v>
      </c>
      <c r="B96" s="134" t="s">
        <v>399</v>
      </c>
      <c r="C96" s="134" t="s">
        <v>324</v>
      </c>
      <c r="D96" s="134" t="s">
        <v>400</v>
      </c>
      <c r="E96" s="134" t="s">
        <v>400</v>
      </c>
      <c r="F96" s="134" t="s">
        <v>399</v>
      </c>
      <c r="G96" s="134" t="s">
        <v>400</v>
      </c>
      <c r="H96" s="134" t="s">
        <v>401</v>
      </c>
      <c r="I96" s="134" t="s">
        <v>399</v>
      </c>
      <c r="J96" s="41" t="s">
        <v>56</v>
      </c>
      <c r="K96" s="59">
        <f>K97</f>
        <v>882561.9000000001</v>
      </c>
      <c r="L96" s="59">
        <f>L97</f>
        <v>821188.3</v>
      </c>
      <c r="M96" s="59">
        <f>M97</f>
        <v>814228.6000000001</v>
      </c>
      <c r="N96" s="34"/>
      <c r="O96" s="34"/>
    </row>
    <row r="97" spans="1:15" ht="38.25">
      <c r="A97" s="133">
        <v>86</v>
      </c>
      <c r="B97" s="119" t="s">
        <v>399</v>
      </c>
      <c r="C97" s="119" t="s">
        <v>324</v>
      </c>
      <c r="D97" s="119" t="s">
        <v>408</v>
      </c>
      <c r="E97" s="119" t="s">
        <v>400</v>
      </c>
      <c r="F97" s="119" t="s">
        <v>399</v>
      </c>
      <c r="G97" s="119" t="s">
        <v>400</v>
      </c>
      <c r="H97" s="119" t="s">
        <v>401</v>
      </c>
      <c r="I97" s="119" t="s">
        <v>399</v>
      </c>
      <c r="J97" s="115" t="s">
        <v>57</v>
      </c>
      <c r="K97" s="59">
        <f>K98+K105+K120+K148</f>
        <v>882561.9000000001</v>
      </c>
      <c r="L97" s="59">
        <f>L98+L105+L120+L148</f>
        <v>821188.3</v>
      </c>
      <c r="M97" s="59">
        <f>M98+M105+M120+M148</f>
        <v>814228.6000000001</v>
      </c>
      <c r="N97" s="34"/>
      <c r="O97" s="34"/>
    </row>
    <row r="98" spans="1:13" ht="25.5">
      <c r="A98" s="133">
        <v>87</v>
      </c>
      <c r="B98" s="119" t="s">
        <v>399</v>
      </c>
      <c r="C98" s="119" t="s">
        <v>324</v>
      </c>
      <c r="D98" s="119" t="s">
        <v>408</v>
      </c>
      <c r="E98" s="119" t="s">
        <v>337</v>
      </c>
      <c r="F98" s="119" t="s">
        <v>399</v>
      </c>
      <c r="G98" s="119" t="s">
        <v>400</v>
      </c>
      <c r="H98" s="119" t="s">
        <v>401</v>
      </c>
      <c r="I98" s="119" t="s">
        <v>801</v>
      </c>
      <c r="J98" s="138" t="s">
        <v>596</v>
      </c>
      <c r="K98" s="60">
        <v>439544.60000000003</v>
      </c>
      <c r="L98" s="60">
        <v>390953.10000000003</v>
      </c>
      <c r="M98" s="60">
        <v>390953.10000000003</v>
      </c>
    </row>
    <row r="99" spans="1:15" ht="12.75">
      <c r="A99" s="133">
        <v>88</v>
      </c>
      <c r="B99" s="119" t="s">
        <v>399</v>
      </c>
      <c r="C99" s="119" t="s">
        <v>324</v>
      </c>
      <c r="D99" s="119" t="s">
        <v>408</v>
      </c>
      <c r="E99" s="119" t="s">
        <v>548</v>
      </c>
      <c r="F99" s="119" t="s">
        <v>163</v>
      </c>
      <c r="G99" s="119" t="s">
        <v>400</v>
      </c>
      <c r="H99" s="119" t="s">
        <v>401</v>
      </c>
      <c r="I99" s="119" t="s">
        <v>801</v>
      </c>
      <c r="J99" s="116" t="s">
        <v>59</v>
      </c>
      <c r="K99" s="60">
        <v>242957.7</v>
      </c>
      <c r="L99" s="60">
        <v>194366.2</v>
      </c>
      <c r="M99" s="60">
        <v>194366.2</v>
      </c>
      <c r="N99" s="34"/>
      <c r="O99" s="34"/>
    </row>
    <row r="100" spans="1:15" ht="25.5">
      <c r="A100" s="133">
        <v>89</v>
      </c>
      <c r="B100" s="119" t="s">
        <v>164</v>
      </c>
      <c r="C100" s="119" t="s">
        <v>324</v>
      </c>
      <c r="D100" s="119" t="s">
        <v>408</v>
      </c>
      <c r="E100" s="119" t="s">
        <v>548</v>
      </c>
      <c r="F100" s="119" t="s">
        <v>163</v>
      </c>
      <c r="G100" s="119" t="s">
        <v>333</v>
      </c>
      <c r="H100" s="119" t="s">
        <v>401</v>
      </c>
      <c r="I100" s="119" t="s">
        <v>801</v>
      </c>
      <c r="J100" s="120" t="s">
        <v>1588</v>
      </c>
      <c r="K100" s="60">
        <v>242957.7</v>
      </c>
      <c r="L100" s="60">
        <v>194366.2</v>
      </c>
      <c r="M100" s="60">
        <v>194366.2</v>
      </c>
      <c r="N100" s="34"/>
      <c r="O100" s="34"/>
    </row>
    <row r="101" spans="1:15" ht="25.5">
      <c r="A101" s="133">
        <v>90</v>
      </c>
      <c r="B101" s="119" t="s">
        <v>399</v>
      </c>
      <c r="C101" s="119" t="s">
        <v>324</v>
      </c>
      <c r="D101" s="119" t="s">
        <v>408</v>
      </c>
      <c r="E101" s="119" t="s">
        <v>548</v>
      </c>
      <c r="F101" s="119" t="s">
        <v>549</v>
      </c>
      <c r="G101" s="119" t="s">
        <v>400</v>
      </c>
      <c r="H101" s="119" t="s">
        <v>401</v>
      </c>
      <c r="I101" s="119" t="s">
        <v>801</v>
      </c>
      <c r="J101" s="116" t="s">
        <v>502</v>
      </c>
      <c r="K101" s="60">
        <v>136403.7</v>
      </c>
      <c r="L101" s="60">
        <v>136403.7</v>
      </c>
      <c r="M101" s="60">
        <v>136403.7</v>
      </c>
      <c r="N101" s="34"/>
      <c r="O101" s="34"/>
    </row>
    <row r="102" spans="1:15" ht="38.25">
      <c r="A102" s="133">
        <v>91</v>
      </c>
      <c r="B102" s="119" t="s">
        <v>164</v>
      </c>
      <c r="C102" s="119" t="s">
        <v>324</v>
      </c>
      <c r="D102" s="119" t="s">
        <v>408</v>
      </c>
      <c r="E102" s="119" t="s">
        <v>548</v>
      </c>
      <c r="F102" s="119" t="s">
        <v>549</v>
      </c>
      <c r="G102" s="119" t="s">
        <v>333</v>
      </c>
      <c r="H102" s="119" t="s">
        <v>401</v>
      </c>
      <c r="I102" s="119" t="s">
        <v>801</v>
      </c>
      <c r="J102" s="103" t="s">
        <v>593</v>
      </c>
      <c r="K102" s="60">
        <v>136403.7</v>
      </c>
      <c r="L102" s="60">
        <v>136403.7</v>
      </c>
      <c r="M102" s="60">
        <v>136403.7</v>
      </c>
      <c r="N102" s="34"/>
      <c r="O102" s="34"/>
    </row>
    <row r="103" spans="1:15" ht="12.75">
      <c r="A103" s="133">
        <v>92</v>
      </c>
      <c r="B103" s="119" t="s">
        <v>399</v>
      </c>
      <c r="C103" s="119" t="s">
        <v>324</v>
      </c>
      <c r="D103" s="119" t="s">
        <v>408</v>
      </c>
      <c r="E103" s="119" t="s">
        <v>647</v>
      </c>
      <c r="F103" s="119" t="s">
        <v>510</v>
      </c>
      <c r="G103" s="119" t="s">
        <v>400</v>
      </c>
      <c r="H103" s="119" t="s">
        <v>401</v>
      </c>
      <c r="I103" s="119" t="s">
        <v>399</v>
      </c>
      <c r="J103" s="103" t="s">
        <v>1589</v>
      </c>
      <c r="K103" s="60">
        <v>60183.2</v>
      </c>
      <c r="L103" s="60">
        <v>60183.2</v>
      </c>
      <c r="M103" s="60">
        <v>60183.2</v>
      </c>
      <c r="N103" s="34"/>
      <c r="O103" s="34"/>
    </row>
    <row r="104" spans="1:15" ht="12.75">
      <c r="A104" s="133">
        <v>93</v>
      </c>
      <c r="B104" s="119" t="s">
        <v>164</v>
      </c>
      <c r="C104" s="119" t="s">
        <v>324</v>
      </c>
      <c r="D104" s="119" t="s">
        <v>408</v>
      </c>
      <c r="E104" s="119" t="s">
        <v>647</v>
      </c>
      <c r="F104" s="119" t="s">
        <v>510</v>
      </c>
      <c r="G104" s="119" t="s">
        <v>333</v>
      </c>
      <c r="H104" s="119" t="s">
        <v>401</v>
      </c>
      <c r="I104" s="119" t="s">
        <v>801</v>
      </c>
      <c r="J104" s="103" t="s">
        <v>1590</v>
      </c>
      <c r="K104" s="60">
        <v>60183.2</v>
      </c>
      <c r="L104" s="60">
        <v>60183.2</v>
      </c>
      <c r="M104" s="60">
        <v>60183.2</v>
      </c>
      <c r="N104" s="34"/>
      <c r="O104" s="34"/>
    </row>
    <row r="105" spans="1:15" ht="25.5">
      <c r="A105" s="133">
        <v>94</v>
      </c>
      <c r="B105" s="119" t="s">
        <v>399</v>
      </c>
      <c r="C105" s="119" t="s">
        <v>324</v>
      </c>
      <c r="D105" s="119" t="s">
        <v>408</v>
      </c>
      <c r="E105" s="119" t="s">
        <v>550</v>
      </c>
      <c r="F105" s="119" t="s">
        <v>399</v>
      </c>
      <c r="G105" s="119" t="s">
        <v>400</v>
      </c>
      <c r="H105" s="119" t="s">
        <v>401</v>
      </c>
      <c r="I105" s="119" t="s">
        <v>801</v>
      </c>
      <c r="J105" s="17" t="s">
        <v>597</v>
      </c>
      <c r="K105" s="60">
        <f>K106+K108+K110</f>
        <v>30322.3</v>
      </c>
      <c r="L105" s="60">
        <f>L106+L108+L110</f>
        <v>21921.699999999997</v>
      </c>
      <c r="M105" s="60">
        <f>M106+M108+M110</f>
        <v>22732.4</v>
      </c>
      <c r="N105" s="34"/>
      <c r="O105" s="34"/>
    </row>
    <row r="106" spans="1:15" ht="38.25">
      <c r="A106" s="133">
        <f>A105+1</f>
        <v>95</v>
      </c>
      <c r="B106" s="119" t="s">
        <v>399</v>
      </c>
      <c r="C106" s="119" t="s">
        <v>324</v>
      </c>
      <c r="D106" s="119" t="s">
        <v>408</v>
      </c>
      <c r="E106" s="119" t="s">
        <v>498</v>
      </c>
      <c r="F106" s="119" t="s">
        <v>948</v>
      </c>
      <c r="G106" s="119" t="s">
        <v>400</v>
      </c>
      <c r="H106" s="119" t="s">
        <v>401</v>
      </c>
      <c r="I106" s="119" t="s">
        <v>801</v>
      </c>
      <c r="J106" s="17" t="s">
        <v>1822</v>
      </c>
      <c r="K106" s="60"/>
      <c r="L106" s="60">
        <f>L107</f>
        <v>84</v>
      </c>
      <c r="M106" s="60">
        <f>M107</f>
        <v>317.2</v>
      </c>
      <c r="N106" s="34"/>
      <c r="O106" s="34"/>
    </row>
    <row r="107" spans="1:15" ht="38.25">
      <c r="A107" s="133">
        <f aca="true" t="shared" si="0" ref="A107:A153">A106+1</f>
        <v>96</v>
      </c>
      <c r="B107" s="119" t="s">
        <v>164</v>
      </c>
      <c r="C107" s="119" t="s">
        <v>324</v>
      </c>
      <c r="D107" s="119" t="s">
        <v>408</v>
      </c>
      <c r="E107" s="119" t="s">
        <v>498</v>
      </c>
      <c r="F107" s="119" t="s">
        <v>948</v>
      </c>
      <c r="G107" s="119" t="s">
        <v>333</v>
      </c>
      <c r="H107" s="119" t="s">
        <v>401</v>
      </c>
      <c r="I107" s="119" t="s">
        <v>801</v>
      </c>
      <c r="J107" s="17" t="s">
        <v>1823</v>
      </c>
      <c r="K107" s="60"/>
      <c r="L107" s="60">
        <v>84</v>
      </c>
      <c r="M107" s="60">
        <v>317.2</v>
      </c>
      <c r="N107" s="34"/>
      <c r="O107" s="34"/>
    </row>
    <row r="108" spans="1:15" ht="12.75">
      <c r="A108" s="133">
        <f t="shared" si="0"/>
        <v>97</v>
      </c>
      <c r="B108" s="119" t="s">
        <v>399</v>
      </c>
      <c r="C108" s="119" t="s">
        <v>324</v>
      </c>
      <c r="D108" s="119" t="s">
        <v>408</v>
      </c>
      <c r="E108" s="119" t="s">
        <v>498</v>
      </c>
      <c r="F108" s="119" t="s">
        <v>1161</v>
      </c>
      <c r="G108" s="119" t="s">
        <v>400</v>
      </c>
      <c r="H108" s="119" t="s">
        <v>401</v>
      </c>
      <c r="I108" s="119" t="s">
        <v>801</v>
      </c>
      <c r="J108" s="18" t="s">
        <v>1591</v>
      </c>
      <c r="K108" s="60">
        <v>103.8</v>
      </c>
      <c r="L108" s="60">
        <v>103.8</v>
      </c>
      <c r="M108" s="60">
        <v>0</v>
      </c>
      <c r="N108" s="34"/>
      <c r="O108" s="34"/>
    </row>
    <row r="109" spans="1:15" ht="25.5">
      <c r="A109" s="133">
        <f t="shared" si="0"/>
        <v>98</v>
      </c>
      <c r="B109" s="119" t="s">
        <v>164</v>
      </c>
      <c r="C109" s="119" t="s">
        <v>324</v>
      </c>
      <c r="D109" s="119" t="s">
        <v>408</v>
      </c>
      <c r="E109" s="119" t="s">
        <v>498</v>
      </c>
      <c r="F109" s="119" t="s">
        <v>1161</v>
      </c>
      <c r="G109" s="119" t="s">
        <v>333</v>
      </c>
      <c r="H109" s="119" t="s">
        <v>401</v>
      </c>
      <c r="I109" s="119" t="s">
        <v>801</v>
      </c>
      <c r="J109" s="103" t="s">
        <v>620</v>
      </c>
      <c r="K109" s="60">
        <v>103.8</v>
      </c>
      <c r="L109" s="60">
        <v>103.8</v>
      </c>
      <c r="M109" s="60">
        <v>0</v>
      </c>
      <c r="N109" s="34"/>
      <c r="O109" s="34"/>
    </row>
    <row r="110" spans="1:15" ht="12.75">
      <c r="A110" s="133">
        <f t="shared" si="0"/>
        <v>99</v>
      </c>
      <c r="B110" s="119" t="s">
        <v>399</v>
      </c>
      <c r="C110" s="119" t="s">
        <v>324</v>
      </c>
      <c r="D110" s="119" t="s">
        <v>408</v>
      </c>
      <c r="E110" s="119" t="s">
        <v>551</v>
      </c>
      <c r="F110" s="119" t="s">
        <v>510</v>
      </c>
      <c r="G110" s="119" t="s">
        <v>400</v>
      </c>
      <c r="H110" s="119" t="s">
        <v>401</v>
      </c>
      <c r="I110" s="119" t="s">
        <v>801</v>
      </c>
      <c r="J110" s="17" t="s">
        <v>1498</v>
      </c>
      <c r="K110" s="60">
        <f>K111</f>
        <v>30218.5</v>
      </c>
      <c r="L110" s="60">
        <f>L111</f>
        <v>21733.899999999998</v>
      </c>
      <c r="M110" s="60">
        <f>M111</f>
        <v>22415.2</v>
      </c>
      <c r="N110" s="34"/>
      <c r="O110" s="34"/>
    </row>
    <row r="111" spans="1:15" ht="12.75">
      <c r="A111" s="133">
        <f t="shared" si="0"/>
        <v>100</v>
      </c>
      <c r="B111" s="119" t="s">
        <v>399</v>
      </c>
      <c r="C111" s="119" t="s">
        <v>324</v>
      </c>
      <c r="D111" s="119" t="s">
        <v>408</v>
      </c>
      <c r="E111" s="119" t="s">
        <v>551</v>
      </c>
      <c r="F111" s="119" t="s">
        <v>510</v>
      </c>
      <c r="G111" s="119" t="s">
        <v>333</v>
      </c>
      <c r="H111" s="119" t="s">
        <v>401</v>
      </c>
      <c r="I111" s="119" t="s">
        <v>801</v>
      </c>
      <c r="J111" s="103" t="s">
        <v>598</v>
      </c>
      <c r="K111" s="60">
        <f>26950.4+K116</f>
        <v>30218.5</v>
      </c>
      <c r="L111" s="60">
        <f>18335.1+L116</f>
        <v>21733.899999999998</v>
      </c>
      <c r="M111" s="60">
        <f>18880.4+M116</f>
        <v>22415.2</v>
      </c>
      <c r="N111" s="34"/>
      <c r="O111" s="34"/>
    </row>
    <row r="112" spans="1:15" ht="87.75" customHeight="1">
      <c r="A112" s="133">
        <f t="shared" si="0"/>
        <v>101</v>
      </c>
      <c r="B112" s="119" t="s">
        <v>164</v>
      </c>
      <c r="C112" s="119" t="s">
        <v>324</v>
      </c>
      <c r="D112" s="119" t="s">
        <v>408</v>
      </c>
      <c r="E112" s="119" t="s">
        <v>551</v>
      </c>
      <c r="F112" s="119" t="s">
        <v>510</v>
      </c>
      <c r="G112" s="119" t="s">
        <v>333</v>
      </c>
      <c r="H112" s="119" t="s">
        <v>1592</v>
      </c>
      <c r="I112" s="119" t="s">
        <v>801</v>
      </c>
      <c r="J112" s="103" t="s">
        <v>1797</v>
      </c>
      <c r="K112" s="60">
        <v>10374.6</v>
      </c>
      <c r="L112" s="60"/>
      <c r="M112" s="60"/>
      <c r="N112" s="34"/>
      <c r="O112" s="34"/>
    </row>
    <row r="113" spans="1:15" ht="38.25">
      <c r="A113" s="133">
        <f t="shared" si="0"/>
        <v>102</v>
      </c>
      <c r="B113" s="119" t="s">
        <v>164</v>
      </c>
      <c r="C113" s="119" t="s">
        <v>324</v>
      </c>
      <c r="D113" s="119" t="s">
        <v>408</v>
      </c>
      <c r="E113" s="119" t="s">
        <v>551</v>
      </c>
      <c r="F113" s="119" t="s">
        <v>510</v>
      </c>
      <c r="G113" s="119" t="s">
        <v>333</v>
      </c>
      <c r="H113" s="119" t="s">
        <v>1593</v>
      </c>
      <c r="I113" s="119" t="s">
        <v>801</v>
      </c>
      <c r="J113" s="103" t="s">
        <v>1594</v>
      </c>
      <c r="K113" s="60">
        <v>1311.1</v>
      </c>
      <c r="L113" s="60">
        <v>1835.6</v>
      </c>
      <c r="M113" s="60">
        <v>1835.6</v>
      </c>
      <c r="N113" s="34"/>
      <c r="O113" s="34"/>
    </row>
    <row r="114" spans="1:15" ht="38.25">
      <c r="A114" s="133">
        <f t="shared" si="0"/>
        <v>103</v>
      </c>
      <c r="B114" s="119" t="s">
        <v>164</v>
      </c>
      <c r="C114" s="119" t="s">
        <v>324</v>
      </c>
      <c r="D114" s="119" t="s">
        <v>408</v>
      </c>
      <c r="E114" s="119" t="s">
        <v>551</v>
      </c>
      <c r="F114" s="119" t="s">
        <v>510</v>
      </c>
      <c r="G114" s="119" t="s">
        <v>333</v>
      </c>
      <c r="H114" s="119" t="s">
        <v>552</v>
      </c>
      <c r="I114" s="119" t="s">
        <v>801</v>
      </c>
      <c r="J114" s="139" t="s">
        <v>1595</v>
      </c>
      <c r="K114" s="60">
        <v>575.6</v>
      </c>
      <c r="L114" s="60">
        <v>575.6</v>
      </c>
      <c r="M114" s="60">
        <v>575.6</v>
      </c>
      <c r="N114" s="34"/>
      <c r="O114" s="34"/>
    </row>
    <row r="115" spans="1:15" ht="38.25">
      <c r="A115" s="133">
        <f t="shared" si="0"/>
        <v>104</v>
      </c>
      <c r="B115" s="119" t="s">
        <v>164</v>
      </c>
      <c r="C115" s="119" t="s">
        <v>324</v>
      </c>
      <c r="D115" s="119" t="s">
        <v>408</v>
      </c>
      <c r="E115" s="119" t="s">
        <v>551</v>
      </c>
      <c r="F115" s="119" t="s">
        <v>510</v>
      </c>
      <c r="G115" s="119" t="s">
        <v>333</v>
      </c>
      <c r="H115" s="119" t="s">
        <v>1596</v>
      </c>
      <c r="I115" s="119" t="s">
        <v>801</v>
      </c>
      <c r="J115" s="139" t="s">
        <v>1597</v>
      </c>
      <c r="K115" s="60">
        <v>458.8</v>
      </c>
      <c r="L115" s="60">
        <v>458.8</v>
      </c>
      <c r="M115" s="60">
        <v>534.1</v>
      </c>
      <c r="N115" s="34"/>
      <c r="O115" s="34"/>
    </row>
    <row r="116" spans="1:15" ht="51">
      <c r="A116" s="133">
        <f t="shared" si="0"/>
        <v>105</v>
      </c>
      <c r="B116" s="119" t="s">
        <v>164</v>
      </c>
      <c r="C116" s="119" t="s">
        <v>324</v>
      </c>
      <c r="D116" s="119" t="s">
        <v>408</v>
      </c>
      <c r="E116" s="119" t="s">
        <v>551</v>
      </c>
      <c r="F116" s="119" t="s">
        <v>510</v>
      </c>
      <c r="G116" s="119" t="s">
        <v>333</v>
      </c>
      <c r="H116" s="119" t="s">
        <v>1824</v>
      </c>
      <c r="I116" s="119" t="s">
        <v>801</v>
      </c>
      <c r="J116" s="139" t="s">
        <v>1825</v>
      </c>
      <c r="K116" s="60">
        <v>3268.1</v>
      </c>
      <c r="L116" s="60">
        <v>3398.8</v>
      </c>
      <c r="M116" s="60">
        <v>3534.8</v>
      </c>
      <c r="N116" s="34"/>
      <c r="O116" s="34"/>
    </row>
    <row r="117" spans="1:15" ht="51">
      <c r="A117" s="133">
        <f t="shared" si="0"/>
        <v>106</v>
      </c>
      <c r="B117" s="119" t="s">
        <v>164</v>
      </c>
      <c r="C117" s="119" t="s">
        <v>324</v>
      </c>
      <c r="D117" s="119" t="s">
        <v>408</v>
      </c>
      <c r="E117" s="119" t="s">
        <v>551</v>
      </c>
      <c r="F117" s="119" t="s">
        <v>510</v>
      </c>
      <c r="G117" s="119" t="s">
        <v>333</v>
      </c>
      <c r="H117" s="119" t="s">
        <v>1598</v>
      </c>
      <c r="I117" s="119" t="s">
        <v>801</v>
      </c>
      <c r="J117" s="139" t="s">
        <v>1599</v>
      </c>
      <c r="K117" s="60">
        <v>11325.1</v>
      </c>
      <c r="L117" s="60">
        <v>12089.9</v>
      </c>
      <c r="M117" s="60">
        <v>12089.9</v>
      </c>
      <c r="N117" s="34"/>
      <c r="O117" s="34"/>
    </row>
    <row r="118" spans="1:15" ht="38.25">
      <c r="A118" s="133">
        <f t="shared" si="0"/>
        <v>107</v>
      </c>
      <c r="B118" s="119" t="s">
        <v>164</v>
      </c>
      <c r="C118" s="119" t="s">
        <v>324</v>
      </c>
      <c r="D118" s="119" t="s">
        <v>408</v>
      </c>
      <c r="E118" s="119" t="s">
        <v>551</v>
      </c>
      <c r="F118" s="119" t="s">
        <v>510</v>
      </c>
      <c r="G118" s="119" t="s">
        <v>333</v>
      </c>
      <c r="H118" s="119" t="s">
        <v>553</v>
      </c>
      <c r="I118" s="119" t="s">
        <v>801</v>
      </c>
      <c r="J118" s="139" t="s">
        <v>1600</v>
      </c>
      <c r="K118" s="60">
        <v>85.2</v>
      </c>
      <c r="L118" s="60">
        <v>85.2</v>
      </c>
      <c r="M118" s="60">
        <v>85.2</v>
      </c>
      <c r="N118" s="34"/>
      <c r="O118" s="34"/>
    </row>
    <row r="119" spans="1:15" ht="51">
      <c r="A119" s="133">
        <f t="shared" si="0"/>
        <v>108</v>
      </c>
      <c r="B119" s="119" t="s">
        <v>164</v>
      </c>
      <c r="C119" s="119" t="s">
        <v>324</v>
      </c>
      <c r="D119" s="119" t="s">
        <v>408</v>
      </c>
      <c r="E119" s="119" t="s">
        <v>551</v>
      </c>
      <c r="F119" s="119" t="s">
        <v>510</v>
      </c>
      <c r="G119" s="119" t="s">
        <v>333</v>
      </c>
      <c r="H119" s="119" t="s">
        <v>1601</v>
      </c>
      <c r="I119" s="119" t="s">
        <v>801</v>
      </c>
      <c r="J119" s="139" t="s">
        <v>1602</v>
      </c>
      <c r="K119" s="60">
        <v>2820</v>
      </c>
      <c r="L119" s="60">
        <v>3290</v>
      </c>
      <c r="M119" s="60">
        <v>3760</v>
      </c>
      <c r="N119" s="34"/>
      <c r="O119" s="34"/>
    </row>
    <row r="120" spans="1:13" ht="25.5">
      <c r="A120" s="133">
        <f t="shared" si="0"/>
        <v>109</v>
      </c>
      <c r="B120" s="119" t="s">
        <v>399</v>
      </c>
      <c r="C120" s="119" t="s">
        <v>324</v>
      </c>
      <c r="D120" s="119" t="s">
        <v>408</v>
      </c>
      <c r="E120" s="119" t="s">
        <v>554</v>
      </c>
      <c r="F120" s="119" t="s">
        <v>399</v>
      </c>
      <c r="G120" s="119" t="s">
        <v>400</v>
      </c>
      <c r="H120" s="119" t="s">
        <v>401</v>
      </c>
      <c r="I120" s="119" t="s">
        <v>801</v>
      </c>
      <c r="J120" s="122" t="s">
        <v>599</v>
      </c>
      <c r="K120" s="60">
        <v>407575.0000000001</v>
      </c>
      <c r="L120" s="60">
        <v>408313.50000000006</v>
      </c>
      <c r="M120" s="60">
        <v>400543.1000000001</v>
      </c>
    </row>
    <row r="121" spans="1:13" ht="38.25">
      <c r="A121" s="133">
        <f t="shared" si="0"/>
        <v>110</v>
      </c>
      <c r="B121" s="119" t="s">
        <v>399</v>
      </c>
      <c r="C121" s="119" t="s">
        <v>324</v>
      </c>
      <c r="D121" s="119" t="s">
        <v>408</v>
      </c>
      <c r="E121" s="119" t="s">
        <v>554</v>
      </c>
      <c r="F121" s="119" t="s">
        <v>511</v>
      </c>
      <c r="G121" s="119" t="s">
        <v>400</v>
      </c>
      <c r="H121" s="119" t="s">
        <v>401</v>
      </c>
      <c r="I121" s="119" t="s">
        <v>801</v>
      </c>
      <c r="J121" s="140" t="s">
        <v>600</v>
      </c>
      <c r="K121" s="60">
        <v>404677.30000000005</v>
      </c>
      <c r="L121" s="60">
        <v>405389.30000000005</v>
      </c>
      <c r="M121" s="60">
        <v>400139.20000000007</v>
      </c>
    </row>
    <row r="122" spans="1:13" ht="38.25">
      <c r="A122" s="133">
        <f t="shared" si="0"/>
        <v>111</v>
      </c>
      <c r="B122" s="119" t="s">
        <v>164</v>
      </c>
      <c r="C122" s="119" t="s">
        <v>324</v>
      </c>
      <c r="D122" s="119" t="s">
        <v>408</v>
      </c>
      <c r="E122" s="119" t="s">
        <v>554</v>
      </c>
      <c r="F122" s="119" t="s">
        <v>511</v>
      </c>
      <c r="G122" s="119" t="s">
        <v>333</v>
      </c>
      <c r="H122" s="119" t="s">
        <v>401</v>
      </c>
      <c r="I122" s="119" t="s">
        <v>801</v>
      </c>
      <c r="J122" s="123" t="s">
        <v>351</v>
      </c>
      <c r="K122" s="60">
        <v>404677.30000000005</v>
      </c>
      <c r="L122" s="60">
        <v>405389.30000000005</v>
      </c>
      <c r="M122" s="60">
        <v>400139.20000000007</v>
      </c>
    </row>
    <row r="123" spans="1:13" ht="76.5">
      <c r="A123" s="133">
        <f t="shared" si="0"/>
        <v>112</v>
      </c>
      <c r="B123" s="119" t="s">
        <v>164</v>
      </c>
      <c r="C123" s="119" t="s">
        <v>324</v>
      </c>
      <c r="D123" s="119" t="s">
        <v>408</v>
      </c>
      <c r="E123" s="119" t="s">
        <v>554</v>
      </c>
      <c r="F123" s="119" t="s">
        <v>511</v>
      </c>
      <c r="G123" s="119" t="s">
        <v>333</v>
      </c>
      <c r="H123" s="119" t="s">
        <v>1603</v>
      </c>
      <c r="I123" s="119" t="s">
        <v>801</v>
      </c>
      <c r="J123" s="139" t="s">
        <v>1604</v>
      </c>
      <c r="K123" s="137">
        <v>604.4</v>
      </c>
      <c r="L123" s="137">
        <v>604.4</v>
      </c>
      <c r="M123" s="137">
        <v>604.4</v>
      </c>
    </row>
    <row r="124" spans="1:13" ht="63.75">
      <c r="A124" s="133">
        <f t="shared" si="0"/>
        <v>113</v>
      </c>
      <c r="B124" s="119" t="s">
        <v>164</v>
      </c>
      <c r="C124" s="119" t="s">
        <v>324</v>
      </c>
      <c r="D124" s="119" t="s">
        <v>408</v>
      </c>
      <c r="E124" s="119" t="s">
        <v>554</v>
      </c>
      <c r="F124" s="119" t="s">
        <v>511</v>
      </c>
      <c r="G124" s="119" t="s">
        <v>333</v>
      </c>
      <c r="H124" s="119" t="s">
        <v>1365</v>
      </c>
      <c r="I124" s="119" t="s">
        <v>801</v>
      </c>
      <c r="J124" s="139" t="s">
        <v>1605</v>
      </c>
      <c r="K124" s="137">
        <v>35</v>
      </c>
      <c r="L124" s="137">
        <v>4.8</v>
      </c>
      <c r="M124" s="137">
        <v>0</v>
      </c>
    </row>
    <row r="125" spans="1:13" ht="216.75">
      <c r="A125" s="133">
        <f t="shared" si="0"/>
        <v>114</v>
      </c>
      <c r="B125" s="119" t="s">
        <v>164</v>
      </c>
      <c r="C125" s="119" t="s">
        <v>324</v>
      </c>
      <c r="D125" s="119" t="s">
        <v>408</v>
      </c>
      <c r="E125" s="119" t="s">
        <v>554</v>
      </c>
      <c r="F125" s="119" t="s">
        <v>511</v>
      </c>
      <c r="G125" s="119" t="s">
        <v>333</v>
      </c>
      <c r="H125" s="119" t="s">
        <v>206</v>
      </c>
      <c r="I125" s="119" t="s">
        <v>801</v>
      </c>
      <c r="J125" s="139" t="s">
        <v>1606</v>
      </c>
      <c r="K125" s="137">
        <v>37768.8</v>
      </c>
      <c r="L125" s="137">
        <v>37768.8</v>
      </c>
      <c r="M125" s="137">
        <v>37768.8</v>
      </c>
    </row>
    <row r="126" spans="1:13" ht="216.75">
      <c r="A126" s="133">
        <f t="shared" si="0"/>
        <v>115</v>
      </c>
      <c r="B126" s="119" t="s">
        <v>164</v>
      </c>
      <c r="C126" s="119" t="s">
        <v>324</v>
      </c>
      <c r="D126" s="119" t="s">
        <v>408</v>
      </c>
      <c r="E126" s="119" t="s">
        <v>554</v>
      </c>
      <c r="F126" s="119" t="s">
        <v>511</v>
      </c>
      <c r="G126" s="119" t="s">
        <v>333</v>
      </c>
      <c r="H126" s="119" t="s">
        <v>207</v>
      </c>
      <c r="I126" s="119" t="s">
        <v>801</v>
      </c>
      <c r="J126" s="139" t="s">
        <v>1607</v>
      </c>
      <c r="K126" s="137">
        <v>40458</v>
      </c>
      <c r="L126" s="137">
        <v>40458</v>
      </c>
      <c r="M126" s="137">
        <v>40458</v>
      </c>
    </row>
    <row r="127" spans="1:13" ht="76.5">
      <c r="A127" s="133">
        <f t="shared" si="0"/>
        <v>116</v>
      </c>
      <c r="B127" s="119" t="s">
        <v>164</v>
      </c>
      <c r="C127" s="119" t="s">
        <v>324</v>
      </c>
      <c r="D127" s="119" t="s">
        <v>408</v>
      </c>
      <c r="E127" s="119" t="s">
        <v>554</v>
      </c>
      <c r="F127" s="119" t="s">
        <v>511</v>
      </c>
      <c r="G127" s="119" t="s">
        <v>333</v>
      </c>
      <c r="H127" s="119" t="s">
        <v>601</v>
      </c>
      <c r="I127" s="119" t="s">
        <v>801</v>
      </c>
      <c r="J127" s="139" t="s">
        <v>1608</v>
      </c>
      <c r="K127" s="137">
        <v>51.6</v>
      </c>
      <c r="L127" s="137">
        <v>51.6</v>
      </c>
      <c r="M127" s="137">
        <v>51.6</v>
      </c>
    </row>
    <row r="128" spans="1:13" ht="51">
      <c r="A128" s="133">
        <f t="shared" si="0"/>
        <v>117</v>
      </c>
      <c r="B128" s="119" t="s">
        <v>164</v>
      </c>
      <c r="C128" s="119" t="s">
        <v>324</v>
      </c>
      <c r="D128" s="119" t="s">
        <v>408</v>
      </c>
      <c r="E128" s="119" t="s">
        <v>554</v>
      </c>
      <c r="F128" s="119" t="s">
        <v>511</v>
      </c>
      <c r="G128" s="119" t="s">
        <v>333</v>
      </c>
      <c r="H128" s="119" t="s">
        <v>602</v>
      </c>
      <c r="I128" s="119" t="s">
        <v>801</v>
      </c>
      <c r="J128" s="139" t="s">
        <v>1798</v>
      </c>
      <c r="K128" s="137">
        <v>90</v>
      </c>
      <c r="L128" s="137">
        <v>90</v>
      </c>
      <c r="M128" s="137">
        <v>90</v>
      </c>
    </row>
    <row r="129" spans="1:13" ht="51">
      <c r="A129" s="133">
        <f t="shared" si="0"/>
        <v>118</v>
      </c>
      <c r="B129" s="119" t="s">
        <v>164</v>
      </c>
      <c r="C129" s="119" t="s">
        <v>324</v>
      </c>
      <c r="D129" s="119" t="s">
        <v>408</v>
      </c>
      <c r="E129" s="119" t="s">
        <v>554</v>
      </c>
      <c r="F129" s="119" t="s">
        <v>511</v>
      </c>
      <c r="G129" s="119" t="s">
        <v>333</v>
      </c>
      <c r="H129" s="119" t="s">
        <v>603</v>
      </c>
      <c r="I129" s="119" t="s">
        <v>801</v>
      </c>
      <c r="J129" s="139" t="s">
        <v>1609</v>
      </c>
      <c r="K129" s="137">
        <v>4339.4</v>
      </c>
      <c r="L129" s="137">
        <v>4309.8</v>
      </c>
      <c r="M129" s="137">
        <v>4288.1</v>
      </c>
    </row>
    <row r="130" spans="1:13" ht="63.75">
      <c r="A130" s="133">
        <f t="shared" si="0"/>
        <v>119</v>
      </c>
      <c r="B130" s="119" t="s">
        <v>164</v>
      </c>
      <c r="C130" s="119" t="s">
        <v>324</v>
      </c>
      <c r="D130" s="119" t="s">
        <v>408</v>
      </c>
      <c r="E130" s="119" t="s">
        <v>554</v>
      </c>
      <c r="F130" s="119" t="s">
        <v>511</v>
      </c>
      <c r="G130" s="119" t="s">
        <v>333</v>
      </c>
      <c r="H130" s="119" t="s">
        <v>604</v>
      </c>
      <c r="I130" s="119" t="s">
        <v>801</v>
      </c>
      <c r="J130" s="139" t="s">
        <v>1799</v>
      </c>
      <c r="K130" s="137">
        <v>642</v>
      </c>
      <c r="L130" s="137">
        <v>642</v>
      </c>
      <c r="M130" s="137">
        <v>642</v>
      </c>
    </row>
    <row r="131" spans="1:13" ht="63.75">
      <c r="A131" s="133">
        <f t="shared" si="0"/>
        <v>120</v>
      </c>
      <c r="B131" s="119" t="s">
        <v>164</v>
      </c>
      <c r="C131" s="119" t="s">
        <v>324</v>
      </c>
      <c r="D131" s="119" t="s">
        <v>408</v>
      </c>
      <c r="E131" s="119" t="s">
        <v>554</v>
      </c>
      <c r="F131" s="119" t="s">
        <v>511</v>
      </c>
      <c r="G131" s="119" t="s">
        <v>333</v>
      </c>
      <c r="H131" s="119" t="s">
        <v>605</v>
      </c>
      <c r="I131" s="119" t="s">
        <v>801</v>
      </c>
      <c r="J131" s="139" t="s">
        <v>1610</v>
      </c>
      <c r="K131" s="137">
        <v>2045.4</v>
      </c>
      <c r="L131" s="137">
        <v>2045.4</v>
      </c>
      <c r="M131" s="137">
        <v>2045.4</v>
      </c>
    </row>
    <row r="132" spans="1:13" ht="127.5">
      <c r="A132" s="133">
        <f t="shared" si="0"/>
        <v>121</v>
      </c>
      <c r="B132" s="119" t="s">
        <v>164</v>
      </c>
      <c r="C132" s="119" t="s">
        <v>324</v>
      </c>
      <c r="D132" s="119" t="s">
        <v>408</v>
      </c>
      <c r="E132" s="119" t="s">
        <v>554</v>
      </c>
      <c r="F132" s="119" t="s">
        <v>511</v>
      </c>
      <c r="G132" s="119" t="s">
        <v>333</v>
      </c>
      <c r="H132" s="119" t="s">
        <v>606</v>
      </c>
      <c r="I132" s="119" t="s">
        <v>801</v>
      </c>
      <c r="J132" s="139" t="s">
        <v>1611</v>
      </c>
      <c r="K132" s="137">
        <v>194.4</v>
      </c>
      <c r="L132" s="137">
        <v>194.4</v>
      </c>
      <c r="M132" s="137">
        <v>194.4</v>
      </c>
    </row>
    <row r="133" spans="1:13" ht="229.5">
      <c r="A133" s="133">
        <f t="shared" si="0"/>
        <v>122</v>
      </c>
      <c r="B133" s="119" t="s">
        <v>164</v>
      </c>
      <c r="C133" s="119" t="s">
        <v>324</v>
      </c>
      <c r="D133" s="119" t="s">
        <v>408</v>
      </c>
      <c r="E133" s="119" t="s">
        <v>554</v>
      </c>
      <c r="F133" s="119" t="s">
        <v>511</v>
      </c>
      <c r="G133" s="119" t="s">
        <v>333</v>
      </c>
      <c r="H133" s="119" t="s">
        <v>607</v>
      </c>
      <c r="I133" s="119" t="s">
        <v>801</v>
      </c>
      <c r="J133" s="139" t="s">
        <v>1612</v>
      </c>
      <c r="K133" s="137">
        <v>194342.4</v>
      </c>
      <c r="L133" s="137">
        <v>194342.4</v>
      </c>
      <c r="M133" s="137">
        <v>194342.4</v>
      </c>
    </row>
    <row r="134" spans="1:13" ht="102">
      <c r="A134" s="133">
        <f t="shared" si="0"/>
        <v>123</v>
      </c>
      <c r="B134" s="119" t="s">
        <v>164</v>
      </c>
      <c r="C134" s="119" t="s">
        <v>324</v>
      </c>
      <c r="D134" s="119" t="s">
        <v>408</v>
      </c>
      <c r="E134" s="119" t="s">
        <v>554</v>
      </c>
      <c r="F134" s="119" t="s">
        <v>511</v>
      </c>
      <c r="G134" s="119" t="s">
        <v>333</v>
      </c>
      <c r="H134" s="119" t="s">
        <v>608</v>
      </c>
      <c r="I134" s="119" t="s">
        <v>801</v>
      </c>
      <c r="J134" s="139" t="s">
        <v>1613</v>
      </c>
      <c r="K134" s="137">
        <v>13825.6</v>
      </c>
      <c r="L134" s="137">
        <v>13825.6</v>
      </c>
      <c r="M134" s="137">
        <v>13825.6</v>
      </c>
    </row>
    <row r="135" spans="1:13" ht="51">
      <c r="A135" s="133">
        <f t="shared" si="0"/>
        <v>124</v>
      </c>
      <c r="B135" s="119" t="s">
        <v>164</v>
      </c>
      <c r="C135" s="119" t="s">
        <v>324</v>
      </c>
      <c r="D135" s="119" t="s">
        <v>408</v>
      </c>
      <c r="E135" s="119" t="s">
        <v>554</v>
      </c>
      <c r="F135" s="119" t="s">
        <v>511</v>
      </c>
      <c r="G135" s="119" t="s">
        <v>333</v>
      </c>
      <c r="H135" s="119" t="s">
        <v>609</v>
      </c>
      <c r="I135" s="119" t="s">
        <v>801</v>
      </c>
      <c r="J135" s="139" t="s">
        <v>1614</v>
      </c>
      <c r="K135" s="137">
        <v>12885.5</v>
      </c>
      <c r="L135" s="137">
        <v>12885.5</v>
      </c>
      <c r="M135" s="137">
        <v>12885.5</v>
      </c>
    </row>
    <row r="136" spans="1:13" ht="76.5">
      <c r="A136" s="133">
        <f t="shared" si="0"/>
        <v>125</v>
      </c>
      <c r="B136" s="119" t="s">
        <v>164</v>
      </c>
      <c r="C136" s="119" t="s">
        <v>324</v>
      </c>
      <c r="D136" s="119" t="s">
        <v>408</v>
      </c>
      <c r="E136" s="119" t="s">
        <v>554</v>
      </c>
      <c r="F136" s="119" t="s">
        <v>511</v>
      </c>
      <c r="G136" s="119" t="s">
        <v>333</v>
      </c>
      <c r="H136" s="119" t="s">
        <v>1615</v>
      </c>
      <c r="I136" s="119" t="s">
        <v>801</v>
      </c>
      <c r="J136" s="139" t="s">
        <v>1616</v>
      </c>
      <c r="K136" s="137">
        <v>4445.2</v>
      </c>
      <c r="L136" s="137">
        <v>8890.4</v>
      </c>
      <c r="M136" s="137">
        <v>3333.9</v>
      </c>
    </row>
    <row r="137" spans="1:13" ht="216.75">
      <c r="A137" s="133">
        <f t="shared" si="0"/>
        <v>126</v>
      </c>
      <c r="B137" s="119" t="s">
        <v>164</v>
      </c>
      <c r="C137" s="119" t="s">
        <v>324</v>
      </c>
      <c r="D137" s="119" t="s">
        <v>408</v>
      </c>
      <c r="E137" s="119" t="s">
        <v>554</v>
      </c>
      <c r="F137" s="119" t="s">
        <v>511</v>
      </c>
      <c r="G137" s="119" t="s">
        <v>333</v>
      </c>
      <c r="H137" s="119" t="s">
        <v>610</v>
      </c>
      <c r="I137" s="119" t="s">
        <v>801</v>
      </c>
      <c r="J137" s="139" t="s">
        <v>1617</v>
      </c>
      <c r="K137" s="137">
        <v>55271.4</v>
      </c>
      <c r="L137" s="137">
        <v>55271.4</v>
      </c>
      <c r="M137" s="137">
        <v>55271.4</v>
      </c>
    </row>
    <row r="138" spans="1:13" ht="63.75">
      <c r="A138" s="133">
        <f t="shared" si="0"/>
        <v>127</v>
      </c>
      <c r="B138" s="119" t="s">
        <v>164</v>
      </c>
      <c r="C138" s="119" t="s">
        <v>324</v>
      </c>
      <c r="D138" s="119" t="s">
        <v>408</v>
      </c>
      <c r="E138" s="119" t="s">
        <v>554</v>
      </c>
      <c r="F138" s="119" t="s">
        <v>511</v>
      </c>
      <c r="G138" s="119" t="s">
        <v>333</v>
      </c>
      <c r="H138" s="119" t="s">
        <v>611</v>
      </c>
      <c r="I138" s="119" t="s">
        <v>801</v>
      </c>
      <c r="J138" s="139" t="s">
        <v>1618</v>
      </c>
      <c r="K138" s="137">
        <v>20532.9</v>
      </c>
      <c r="L138" s="137">
        <v>16426.3</v>
      </c>
      <c r="M138" s="137">
        <v>16426.3</v>
      </c>
    </row>
    <row r="139" spans="1:13" ht="63.75">
      <c r="A139" s="133">
        <f t="shared" si="0"/>
        <v>128</v>
      </c>
      <c r="B139" s="119" t="s">
        <v>164</v>
      </c>
      <c r="C139" s="119" t="s">
        <v>324</v>
      </c>
      <c r="D139" s="119" t="s">
        <v>408</v>
      </c>
      <c r="E139" s="119" t="s">
        <v>554</v>
      </c>
      <c r="F139" s="119" t="s">
        <v>511</v>
      </c>
      <c r="G139" s="119" t="s">
        <v>333</v>
      </c>
      <c r="H139" s="119" t="s">
        <v>612</v>
      </c>
      <c r="I139" s="119" t="s">
        <v>801</v>
      </c>
      <c r="J139" s="139" t="s">
        <v>1619</v>
      </c>
      <c r="K139" s="137">
        <v>599.7</v>
      </c>
      <c r="L139" s="137">
        <v>599.7</v>
      </c>
      <c r="M139" s="137">
        <v>599.7</v>
      </c>
    </row>
    <row r="140" spans="1:13" ht="102">
      <c r="A140" s="133">
        <f t="shared" si="0"/>
        <v>129</v>
      </c>
      <c r="B140" s="119" t="s">
        <v>164</v>
      </c>
      <c r="C140" s="119" t="s">
        <v>324</v>
      </c>
      <c r="D140" s="119" t="s">
        <v>408</v>
      </c>
      <c r="E140" s="119" t="s">
        <v>554</v>
      </c>
      <c r="F140" s="119" t="s">
        <v>511</v>
      </c>
      <c r="G140" s="119" t="s">
        <v>333</v>
      </c>
      <c r="H140" s="119" t="s">
        <v>626</v>
      </c>
      <c r="I140" s="119" t="s">
        <v>801</v>
      </c>
      <c r="J140" s="139" t="s">
        <v>1800</v>
      </c>
      <c r="K140" s="137">
        <v>14603.6</v>
      </c>
      <c r="L140" s="137">
        <v>15036.8</v>
      </c>
      <c r="M140" s="137">
        <v>15369.7</v>
      </c>
    </row>
    <row r="141" spans="1:13" ht="58.5" customHeight="1">
      <c r="A141" s="133">
        <f t="shared" si="0"/>
        <v>130</v>
      </c>
      <c r="B141" s="119" t="s">
        <v>164</v>
      </c>
      <c r="C141" s="119" t="s">
        <v>324</v>
      </c>
      <c r="D141" s="119" t="s">
        <v>408</v>
      </c>
      <c r="E141" s="119" t="s">
        <v>554</v>
      </c>
      <c r="F141" s="119" t="s">
        <v>511</v>
      </c>
      <c r="G141" s="119" t="s">
        <v>333</v>
      </c>
      <c r="H141" s="119" t="s">
        <v>627</v>
      </c>
      <c r="I141" s="119" t="s">
        <v>801</v>
      </c>
      <c r="J141" s="139" t="s">
        <v>1620</v>
      </c>
      <c r="K141" s="137">
        <v>1942</v>
      </c>
      <c r="L141" s="137">
        <v>1942</v>
      </c>
      <c r="M141" s="137">
        <v>1942</v>
      </c>
    </row>
    <row r="142" spans="1:13" ht="63.75">
      <c r="A142" s="133">
        <f t="shared" si="0"/>
        <v>131</v>
      </c>
      <c r="B142" s="119" t="s">
        <v>399</v>
      </c>
      <c r="C142" s="119" t="s">
        <v>324</v>
      </c>
      <c r="D142" s="119" t="s">
        <v>408</v>
      </c>
      <c r="E142" s="119" t="s">
        <v>554</v>
      </c>
      <c r="F142" s="119" t="s">
        <v>512</v>
      </c>
      <c r="G142" s="119" t="s">
        <v>400</v>
      </c>
      <c r="H142" s="119" t="s">
        <v>401</v>
      </c>
      <c r="I142" s="119" t="s">
        <v>801</v>
      </c>
      <c r="J142" s="121" t="s">
        <v>613</v>
      </c>
      <c r="K142" s="137">
        <v>403.9</v>
      </c>
      <c r="L142" s="137">
        <v>403.9</v>
      </c>
      <c r="M142" s="137">
        <v>403.9</v>
      </c>
    </row>
    <row r="143" spans="1:13" ht="76.5">
      <c r="A143" s="133">
        <f t="shared" si="0"/>
        <v>132</v>
      </c>
      <c r="B143" s="119" t="s">
        <v>164</v>
      </c>
      <c r="C143" s="119" t="s">
        <v>324</v>
      </c>
      <c r="D143" s="119" t="s">
        <v>408</v>
      </c>
      <c r="E143" s="119" t="s">
        <v>554</v>
      </c>
      <c r="F143" s="119" t="s">
        <v>512</v>
      </c>
      <c r="G143" s="119" t="s">
        <v>333</v>
      </c>
      <c r="H143" s="119" t="s">
        <v>401</v>
      </c>
      <c r="I143" s="119" t="s">
        <v>801</v>
      </c>
      <c r="J143" s="17" t="s">
        <v>594</v>
      </c>
      <c r="K143" s="137">
        <v>403.9</v>
      </c>
      <c r="L143" s="137">
        <v>403.9</v>
      </c>
      <c r="M143" s="137">
        <v>403.9</v>
      </c>
    </row>
    <row r="144" spans="1:13" ht="38.25">
      <c r="A144" s="133">
        <f t="shared" si="0"/>
        <v>133</v>
      </c>
      <c r="B144" s="119" t="s">
        <v>399</v>
      </c>
      <c r="C144" s="119" t="s">
        <v>324</v>
      </c>
      <c r="D144" s="119" t="s">
        <v>408</v>
      </c>
      <c r="E144" s="119" t="s">
        <v>506</v>
      </c>
      <c r="F144" s="119" t="s">
        <v>555</v>
      </c>
      <c r="G144" s="119" t="s">
        <v>400</v>
      </c>
      <c r="H144" s="119" t="s">
        <v>401</v>
      </c>
      <c r="I144" s="119" t="s">
        <v>801</v>
      </c>
      <c r="J144" s="121" t="s">
        <v>556</v>
      </c>
      <c r="K144" s="137">
        <v>2482.9</v>
      </c>
      <c r="L144" s="137">
        <v>2508.8</v>
      </c>
      <c r="M144" s="137">
        <v>0</v>
      </c>
    </row>
    <row r="145" spans="1:13" ht="38.25">
      <c r="A145" s="133">
        <f t="shared" si="0"/>
        <v>134</v>
      </c>
      <c r="B145" s="119" t="s">
        <v>164</v>
      </c>
      <c r="C145" s="119" t="s">
        <v>324</v>
      </c>
      <c r="D145" s="119" t="s">
        <v>408</v>
      </c>
      <c r="E145" s="119" t="s">
        <v>506</v>
      </c>
      <c r="F145" s="119" t="s">
        <v>555</v>
      </c>
      <c r="G145" s="119" t="s">
        <v>333</v>
      </c>
      <c r="H145" s="119" t="s">
        <v>401</v>
      </c>
      <c r="I145" s="119" t="s">
        <v>801</v>
      </c>
      <c r="J145" s="17" t="s">
        <v>595</v>
      </c>
      <c r="K145" s="137">
        <v>2482.9</v>
      </c>
      <c r="L145" s="137">
        <v>2508.8</v>
      </c>
      <c r="M145" s="137">
        <v>0</v>
      </c>
    </row>
    <row r="146" spans="1:13" ht="51">
      <c r="A146" s="133">
        <f t="shared" si="0"/>
        <v>135</v>
      </c>
      <c r="B146" s="119" t="s">
        <v>399</v>
      </c>
      <c r="C146" s="119" t="s">
        <v>324</v>
      </c>
      <c r="D146" s="119" t="s">
        <v>408</v>
      </c>
      <c r="E146" s="119" t="s">
        <v>506</v>
      </c>
      <c r="F146" s="119" t="s">
        <v>336</v>
      </c>
      <c r="G146" s="119" t="s">
        <v>400</v>
      </c>
      <c r="H146" s="119" t="s">
        <v>401</v>
      </c>
      <c r="I146" s="119" t="s">
        <v>801</v>
      </c>
      <c r="J146" s="17" t="s">
        <v>1366</v>
      </c>
      <c r="K146" s="137">
        <v>10.9</v>
      </c>
      <c r="L146" s="137">
        <v>11.5</v>
      </c>
      <c r="M146" s="137">
        <v>0</v>
      </c>
    </row>
    <row r="147" spans="1:13" ht="63.75">
      <c r="A147" s="133">
        <f t="shared" si="0"/>
        <v>136</v>
      </c>
      <c r="B147" s="119" t="s">
        <v>164</v>
      </c>
      <c r="C147" s="119" t="s">
        <v>324</v>
      </c>
      <c r="D147" s="119" t="s">
        <v>408</v>
      </c>
      <c r="E147" s="119" t="s">
        <v>506</v>
      </c>
      <c r="F147" s="119" t="s">
        <v>336</v>
      </c>
      <c r="G147" s="119" t="s">
        <v>333</v>
      </c>
      <c r="H147" s="119" t="s">
        <v>401</v>
      </c>
      <c r="I147" s="119" t="s">
        <v>801</v>
      </c>
      <c r="J147" s="17" t="s">
        <v>698</v>
      </c>
      <c r="K147" s="137">
        <v>10.9</v>
      </c>
      <c r="L147" s="137">
        <v>11.5</v>
      </c>
      <c r="M147" s="137">
        <v>0</v>
      </c>
    </row>
    <row r="148" spans="1:13" ht="12.75">
      <c r="A148" s="133">
        <f t="shared" si="0"/>
        <v>137</v>
      </c>
      <c r="B148" s="119" t="s">
        <v>399</v>
      </c>
      <c r="C148" s="119" t="s">
        <v>324</v>
      </c>
      <c r="D148" s="119" t="s">
        <v>408</v>
      </c>
      <c r="E148" s="119" t="s">
        <v>558</v>
      </c>
      <c r="F148" s="119" t="s">
        <v>399</v>
      </c>
      <c r="G148" s="119" t="s">
        <v>400</v>
      </c>
      <c r="H148" s="119" t="s">
        <v>401</v>
      </c>
      <c r="I148" s="119" t="s">
        <v>801</v>
      </c>
      <c r="J148" s="139" t="s">
        <v>352</v>
      </c>
      <c r="K148" s="137">
        <f>5120</f>
        <v>5120</v>
      </c>
      <c r="L148" s="137"/>
      <c r="M148" s="137"/>
    </row>
    <row r="149" spans="1:13" ht="51">
      <c r="A149" s="133">
        <f t="shared" si="0"/>
        <v>138</v>
      </c>
      <c r="B149" s="119" t="s">
        <v>399</v>
      </c>
      <c r="C149" s="119" t="s">
        <v>324</v>
      </c>
      <c r="D149" s="119" t="s">
        <v>408</v>
      </c>
      <c r="E149" s="119" t="s">
        <v>558</v>
      </c>
      <c r="F149" s="119" t="s">
        <v>629</v>
      </c>
      <c r="G149" s="119" t="s">
        <v>400</v>
      </c>
      <c r="H149" s="119" t="s">
        <v>401</v>
      </c>
      <c r="I149" s="119" t="s">
        <v>801</v>
      </c>
      <c r="J149" s="139" t="s">
        <v>630</v>
      </c>
      <c r="K149" s="137">
        <v>5120</v>
      </c>
      <c r="L149" s="137"/>
      <c r="M149" s="137"/>
    </row>
    <row r="150" spans="1:13" ht="63.75">
      <c r="A150" s="133">
        <f t="shared" si="0"/>
        <v>139</v>
      </c>
      <c r="B150" s="119" t="s">
        <v>399</v>
      </c>
      <c r="C150" s="119" t="s">
        <v>324</v>
      </c>
      <c r="D150" s="119" t="s">
        <v>408</v>
      </c>
      <c r="E150" s="119" t="s">
        <v>558</v>
      </c>
      <c r="F150" s="119" t="s">
        <v>629</v>
      </c>
      <c r="G150" s="119" t="s">
        <v>333</v>
      </c>
      <c r="H150" s="132" t="s">
        <v>401</v>
      </c>
      <c r="I150" s="119" t="s">
        <v>801</v>
      </c>
      <c r="J150" s="139" t="s">
        <v>621</v>
      </c>
      <c r="K150" s="137">
        <v>5120</v>
      </c>
      <c r="L150" s="137"/>
      <c r="M150" s="137"/>
    </row>
    <row r="151" spans="1:13" ht="89.25">
      <c r="A151" s="133">
        <f t="shared" si="0"/>
        <v>140</v>
      </c>
      <c r="B151" s="119" t="s">
        <v>399</v>
      </c>
      <c r="C151" s="119" t="s">
        <v>324</v>
      </c>
      <c r="D151" s="119" t="s">
        <v>408</v>
      </c>
      <c r="E151" s="119" t="s">
        <v>558</v>
      </c>
      <c r="F151" s="119" t="s">
        <v>629</v>
      </c>
      <c r="G151" s="119" t="s">
        <v>333</v>
      </c>
      <c r="H151" s="119" t="s">
        <v>696</v>
      </c>
      <c r="I151" s="119" t="s">
        <v>801</v>
      </c>
      <c r="J151" s="141" t="s">
        <v>1621</v>
      </c>
      <c r="K151" s="60">
        <v>4880</v>
      </c>
      <c r="L151" s="60"/>
      <c r="M151" s="60"/>
    </row>
    <row r="152" spans="1:13" ht="76.5">
      <c r="A152" s="133">
        <f t="shared" si="0"/>
        <v>141</v>
      </c>
      <c r="B152" s="119" t="s">
        <v>164</v>
      </c>
      <c r="C152" s="119" t="s">
        <v>324</v>
      </c>
      <c r="D152" s="119" t="s">
        <v>408</v>
      </c>
      <c r="E152" s="119" t="s">
        <v>558</v>
      </c>
      <c r="F152" s="119" t="s">
        <v>629</v>
      </c>
      <c r="G152" s="119" t="s">
        <v>333</v>
      </c>
      <c r="H152" s="132" t="s">
        <v>700</v>
      </c>
      <c r="I152" s="119" t="s">
        <v>801</v>
      </c>
      <c r="J152" s="139" t="s">
        <v>1622</v>
      </c>
      <c r="K152" s="60">
        <v>120</v>
      </c>
      <c r="L152" s="60"/>
      <c r="M152" s="60"/>
    </row>
    <row r="153" spans="1:13" ht="76.5">
      <c r="A153" s="133">
        <f t="shared" si="0"/>
        <v>142</v>
      </c>
      <c r="B153" s="119" t="s">
        <v>164</v>
      </c>
      <c r="C153" s="119" t="s">
        <v>324</v>
      </c>
      <c r="D153" s="119" t="s">
        <v>408</v>
      </c>
      <c r="E153" s="119" t="s">
        <v>558</v>
      </c>
      <c r="F153" s="119" t="s">
        <v>629</v>
      </c>
      <c r="G153" s="119" t="s">
        <v>333</v>
      </c>
      <c r="H153" s="132" t="s">
        <v>1367</v>
      </c>
      <c r="I153" s="119" t="s">
        <v>801</v>
      </c>
      <c r="J153" s="139" t="s">
        <v>1623</v>
      </c>
      <c r="K153" s="60">
        <v>120</v>
      </c>
      <c r="L153" s="60"/>
      <c r="M153" s="60"/>
    </row>
    <row r="154" spans="1:15" ht="12.75">
      <c r="A154" s="240" t="s">
        <v>247</v>
      </c>
      <c r="B154" s="241"/>
      <c r="C154" s="241"/>
      <c r="D154" s="241"/>
      <c r="E154" s="241"/>
      <c r="F154" s="241"/>
      <c r="G154" s="241"/>
      <c r="H154" s="241"/>
      <c r="I154" s="241"/>
      <c r="J154" s="242"/>
      <c r="K154" s="59">
        <f>K12+K96</f>
        <v>995297.1000000001</v>
      </c>
      <c r="L154" s="59">
        <f>L12+L96</f>
        <v>936352.2200000001</v>
      </c>
      <c r="M154" s="59">
        <f>M12+M96</f>
        <v>932993.8</v>
      </c>
      <c r="N154" s="34"/>
      <c r="O154" s="34"/>
    </row>
  </sheetData>
  <sheetProtection/>
  <mergeCells count="12">
    <mergeCell ref="B9:B10"/>
    <mergeCell ref="C9:I9"/>
    <mergeCell ref="J2:M2"/>
    <mergeCell ref="L8:M8"/>
    <mergeCell ref="K9:K10"/>
    <mergeCell ref="A154:J154"/>
    <mergeCell ref="A3:M3"/>
    <mergeCell ref="A6:M6"/>
    <mergeCell ref="L9:L10"/>
    <mergeCell ref="M9:M10"/>
    <mergeCell ref="A9:A10"/>
    <mergeCell ref="J9:J1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F57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25390625" style="52" customWidth="1"/>
    <col min="2" max="2" width="40.75390625" style="52" customWidth="1"/>
    <col min="3" max="3" width="9.75390625" style="52" customWidth="1"/>
    <col min="4" max="4" width="11.25390625" style="52" customWidth="1"/>
    <col min="5" max="5" width="10.25390625" style="52" customWidth="1"/>
    <col min="6" max="6" width="11.25390625" style="52" customWidth="1"/>
    <col min="7" max="7" width="8.875" style="52" customWidth="1"/>
    <col min="8" max="16384" width="9.125" style="52" customWidth="1"/>
  </cols>
  <sheetData>
    <row r="1" spans="1:6" ht="12.75" customHeight="1">
      <c r="A1" s="220" t="s">
        <v>1839</v>
      </c>
      <c r="B1" s="220"/>
      <c r="C1" s="220"/>
      <c r="D1" s="220"/>
      <c r="E1" s="220"/>
      <c r="F1" s="220"/>
    </row>
    <row r="2" spans="1:6" ht="12.75" customHeight="1">
      <c r="A2" s="220" t="s">
        <v>55</v>
      </c>
      <c r="B2" s="220"/>
      <c r="C2" s="220"/>
      <c r="D2" s="220"/>
      <c r="E2" s="220"/>
      <c r="F2" s="220"/>
    </row>
    <row r="3" spans="1:6" ht="12.75" customHeight="1">
      <c r="A3" s="220" t="s">
        <v>1850</v>
      </c>
      <c r="B3" s="220"/>
      <c r="C3" s="220"/>
      <c r="D3" s="220"/>
      <c r="E3" s="220"/>
      <c r="F3" s="220"/>
    </row>
    <row r="4" spans="1:6" ht="12.75" customHeight="1">
      <c r="A4" s="65"/>
      <c r="B4" s="65"/>
      <c r="C4" s="65"/>
      <c r="D4" s="65"/>
      <c r="E4" s="65"/>
      <c r="F4" s="65"/>
    </row>
    <row r="5" spans="1:6" ht="12.75" customHeight="1">
      <c r="A5" s="65"/>
      <c r="B5" s="65"/>
      <c r="C5" s="65"/>
      <c r="D5" s="65"/>
      <c r="E5" s="65"/>
      <c r="F5" s="65"/>
    </row>
    <row r="6" spans="1:6" ht="58.5" customHeight="1">
      <c r="A6" s="253" t="s">
        <v>1830</v>
      </c>
      <c r="B6" s="253"/>
      <c r="C6" s="253"/>
      <c r="D6" s="253"/>
      <c r="E6" s="253"/>
      <c r="F6" s="253"/>
    </row>
    <row r="7" spans="1:6" ht="12.75" customHeight="1">
      <c r="A7" s="73"/>
      <c r="B7" s="73"/>
      <c r="C7" s="73"/>
      <c r="D7" s="73"/>
      <c r="E7" s="73"/>
      <c r="F7" s="73"/>
    </row>
    <row r="8" spans="1:6" ht="12.75" customHeight="1">
      <c r="A8" s="69"/>
      <c r="B8" s="70"/>
      <c r="C8" s="70"/>
      <c r="D8" s="70"/>
      <c r="E8" s="70"/>
      <c r="F8" s="2" t="s">
        <v>160</v>
      </c>
    </row>
    <row r="9" spans="1:6" ht="12.75" customHeight="1">
      <c r="A9" s="254" t="s">
        <v>139</v>
      </c>
      <c r="B9" s="254" t="s">
        <v>353</v>
      </c>
      <c r="C9" s="254" t="s">
        <v>210</v>
      </c>
      <c r="D9" s="254" t="s">
        <v>640</v>
      </c>
      <c r="E9" s="254" t="s">
        <v>1474</v>
      </c>
      <c r="F9" s="254" t="s">
        <v>1624</v>
      </c>
    </row>
    <row r="10" spans="1:6" ht="12.75" customHeight="1">
      <c r="A10" s="254"/>
      <c r="B10" s="254"/>
      <c r="C10" s="254"/>
      <c r="D10" s="254"/>
      <c r="E10" s="254"/>
      <c r="F10" s="254"/>
    </row>
    <row r="11" spans="1:6" ht="12.75" customHeight="1">
      <c r="A11" s="66"/>
      <c r="B11" s="66" t="s">
        <v>49</v>
      </c>
      <c r="C11" s="66" t="s">
        <v>324</v>
      </c>
      <c r="D11" s="66" t="s">
        <v>50</v>
      </c>
      <c r="E11" s="66" t="s">
        <v>51</v>
      </c>
      <c r="F11" s="66" t="s">
        <v>52</v>
      </c>
    </row>
    <row r="12" spans="1:6" ht="12.75">
      <c r="A12" s="192" t="s">
        <v>49</v>
      </c>
      <c r="B12" s="193" t="s">
        <v>215</v>
      </c>
      <c r="C12" s="192" t="s">
        <v>354</v>
      </c>
      <c r="D12" s="194">
        <v>70592.1</v>
      </c>
      <c r="E12" s="194">
        <v>50095.2</v>
      </c>
      <c r="F12" s="194">
        <v>42083.7</v>
      </c>
    </row>
    <row r="13" spans="1:6" ht="33.75">
      <c r="A13" s="195" t="s">
        <v>324</v>
      </c>
      <c r="B13" s="196" t="s">
        <v>1475</v>
      </c>
      <c r="C13" s="195" t="s">
        <v>355</v>
      </c>
      <c r="D13" s="197">
        <v>1535.6</v>
      </c>
      <c r="E13" s="197">
        <v>1535.6</v>
      </c>
      <c r="F13" s="197">
        <v>1535.6</v>
      </c>
    </row>
    <row r="14" spans="1:6" ht="45">
      <c r="A14" s="195" t="s">
        <v>50</v>
      </c>
      <c r="B14" s="196" t="s">
        <v>356</v>
      </c>
      <c r="C14" s="195" t="s">
        <v>357</v>
      </c>
      <c r="D14" s="197">
        <v>2213.3</v>
      </c>
      <c r="E14" s="197">
        <v>2213.3</v>
      </c>
      <c r="F14" s="197">
        <v>2213.3</v>
      </c>
    </row>
    <row r="15" spans="1:6" ht="45">
      <c r="A15" s="195" t="s">
        <v>51</v>
      </c>
      <c r="B15" s="196" t="s">
        <v>211</v>
      </c>
      <c r="C15" s="195" t="s">
        <v>358</v>
      </c>
      <c r="D15" s="197">
        <v>43733.7</v>
      </c>
      <c r="E15" s="197">
        <v>31856.2</v>
      </c>
      <c r="F15" s="197">
        <v>23856.2</v>
      </c>
    </row>
    <row r="16" spans="1:6" ht="12.75">
      <c r="A16" s="195" t="s">
        <v>52</v>
      </c>
      <c r="B16" s="196" t="s">
        <v>641</v>
      </c>
      <c r="C16" s="195" t="s">
        <v>642</v>
      </c>
      <c r="D16" s="197">
        <v>10.9</v>
      </c>
      <c r="E16" s="197">
        <v>11.5</v>
      </c>
      <c r="F16" s="197">
        <v>0</v>
      </c>
    </row>
    <row r="17" spans="1:6" ht="33.75">
      <c r="A17" s="195" t="s">
        <v>53</v>
      </c>
      <c r="B17" s="196" t="s">
        <v>359</v>
      </c>
      <c r="C17" s="195" t="s">
        <v>360</v>
      </c>
      <c r="D17" s="197">
        <v>9110.1</v>
      </c>
      <c r="E17" s="197">
        <v>9110.1</v>
      </c>
      <c r="F17" s="197">
        <v>9110.1</v>
      </c>
    </row>
    <row r="18" spans="1:6" ht="12.75">
      <c r="A18" s="195" t="s">
        <v>347</v>
      </c>
      <c r="B18" s="196" t="s">
        <v>1625</v>
      </c>
      <c r="C18" s="195" t="s">
        <v>1626</v>
      </c>
      <c r="D18" s="197">
        <v>3000</v>
      </c>
      <c r="E18" s="197">
        <v>0</v>
      </c>
      <c r="F18" s="197">
        <v>0</v>
      </c>
    </row>
    <row r="19" spans="1:6" ht="12.75">
      <c r="A19" s="195" t="s">
        <v>643</v>
      </c>
      <c r="B19" s="196" t="s">
        <v>361</v>
      </c>
      <c r="C19" s="195" t="s">
        <v>345</v>
      </c>
      <c r="D19" s="197">
        <v>140</v>
      </c>
      <c r="E19" s="197">
        <v>140</v>
      </c>
      <c r="F19" s="197">
        <v>140</v>
      </c>
    </row>
    <row r="20" spans="1:6" ht="12.75">
      <c r="A20" s="195" t="s">
        <v>644</v>
      </c>
      <c r="B20" s="196" t="s">
        <v>532</v>
      </c>
      <c r="C20" s="195" t="s">
        <v>346</v>
      </c>
      <c r="D20" s="197">
        <v>10848.5</v>
      </c>
      <c r="E20" s="197">
        <v>5228.5</v>
      </c>
      <c r="F20" s="197">
        <v>5228.5</v>
      </c>
    </row>
    <row r="21" spans="1:6" ht="12.75">
      <c r="A21" s="192" t="s">
        <v>337</v>
      </c>
      <c r="B21" s="193" t="s">
        <v>440</v>
      </c>
      <c r="C21" s="192" t="s">
        <v>133</v>
      </c>
      <c r="D21" s="194">
        <v>2482.9</v>
      </c>
      <c r="E21" s="194">
        <v>2508.8</v>
      </c>
      <c r="F21" s="194">
        <v>0</v>
      </c>
    </row>
    <row r="22" spans="1:6" ht="12.75">
      <c r="A22" s="195" t="s">
        <v>489</v>
      </c>
      <c r="B22" s="196" t="s">
        <v>134</v>
      </c>
      <c r="C22" s="195" t="s">
        <v>135</v>
      </c>
      <c r="D22" s="197">
        <v>2482.9</v>
      </c>
      <c r="E22" s="197">
        <v>2508.8</v>
      </c>
      <c r="F22" s="197">
        <v>0</v>
      </c>
    </row>
    <row r="23" spans="1:6" ht="21.75">
      <c r="A23" s="192" t="s">
        <v>492</v>
      </c>
      <c r="B23" s="193" t="s">
        <v>1627</v>
      </c>
      <c r="C23" s="192" t="s">
        <v>1628</v>
      </c>
      <c r="D23" s="194">
        <v>1311.1</v>
      </c>
      <c r="E23" s="194">
        <v>1835.6</v>
      </c>
      <c r="F23" s="194">
        <v>1835.6</v>
      </c>
    </row>
    <row r="24" spans="1:6" ht="12.75">
      <c r="A24" s="195" t="s">
        <v>494</v>
      </c>
      <c r="B24" s="196" t="s">
        <v>1629</v>
      </c>
      <c r="C24" s="195" t="s">
        <v>1630</v>
      </c>
      <c r="D24" s="197">
        <v>1311.1</v>
      </c>
      <c r="E24" s="197">
        <v>1835.6</v>
      </c>
      <c r="F24" s="197">
        <v>1835.6</v>
      </c>
    </row>
    <row r="25" spans="1:6" ht="12.75">
      <c r="A25" s="192" t="s">
        <v>542</v>
      </c>
      <c r="B25" s="193" t="s">
        <v>175</v>
      </c>
      <c r="C25" s="192" t="s">
        <v>269</v>
      </c>
      <c r="D25" s="194">
        <v>35112.8</v>
      </c>
      <c r="E25" s="194">
        <v>35811.7</v>
      </c>
      <c r="F25" s="194">
        <v>36254.1</v>
      </c>
    </row>
    <row r="26" spans="1:6" ht="12.75">
      <c r="A26" s="195" t="s">
        <v>548</v>
      </c>
      <c r="B26" s="196" t="s">
        <v>270</v>
      </c>
      <c r="C26" s="195" t="s">
        <v>271</v>
      </c>
      <c r="D26" s="197">
        <v>4374.4</v>
      </c>
      <c r="E26" s="197">
        <v>4314.6</v>
      </c>
      <c r="F26" s="197">
        <v>4288.1</v>
      </c>
    </row>
    <row r="27" spans="1:6" ht="12.75">
      <c r="A27" s="195" t="s">
        <v>497</v>
      </c>
      <c r="B27" s="196" t="s">
        <v>212</v>
      </c>
      <c r="C27" s="195" t="s">
        <v>213</v>
      </c>
      <c r="D27" s="197">
        <v>639.6</v>
      </c>
      <c r="E27" s="197">
        <v>69.6</v>
      </c>
      <c r="F27" s="197">
        <v>69.6</v>
      </c>
    </row>
    <row r="28" spans="1:6" ht="12.75">
      <c r="A28" s="195" t="s">
        <v>645</v>
      </c>
      <c r="B28" s="196" t="s">
        <v>272</v>
      </c>
      <c r="C28" s="195" t="s">
        <v>273</v>
      </c>
      <c r="D28" s="197">
        <v>14603.6</v>
      </c>
      <c r="E28" s="197">
        <v>15036.8</v>
      </c>
      <c r="F28" s="197">
        <v>15369.7</v>
      </c>
    </row>
    <row r="29" spans="1:6" ht="12.75">
      <c r="A29" s="195" t="s">
        <v>646</v>
      </c>
      <c r="B29" s="196" t="s">
        <v>1631</v>
      </c>
      <c r="C29" s="195" t="s">
        <v>1632</v>
      </c>
      <c r="D29" s="197">
        <v>14593.2</v>
      </c>
      <c r="E29" s="197">
        <v>15488.7</v>
      </c>
      <c r="F29" s="197">
        <v>15624.7</v>
      </c>
    </row>
    <row r="30" spans="1:6" ht="12.75">
      <c r="A30" s="195" t="s">
        <v>647</v>
      </c>
      <c r="B30" s="196" t="s">
        <v>348</v>
      </c>
      <c r="C30" s="195" t="s">
        <v>344</v>
      </c>
      <c r="D30" s="197">
        <v>902</v>
      </c>
      <c r="E30" s="197">
        <v>902</v>
      </c>
      <c r="F30" s="197">
        <v>902</v>
      </c>
    </row>
    <row r="31" spans="1:6" ht="12.75">
      <c r="A31" s="192" t="s">
        <v>550</v>
      </c>
      <c r="B31" s="193" t="s">
        <v>451</v>
      </c>
      <c r="C31" s="192" t="s">
        <v>274</v>
      </c>
      <c r="D31" s="194">
        <v>21647.7</v>
      </c>
      <c r="E31" s="194">
        <v>17231.7</v>
      </c>
      <c r="F31" s="194">
        <v>17464.9</v>
      </c>
    </row>
    <row r="32" spans="1:6" ht="12.75">
      <c r="A32" s="195" t="s">
        <v>648</v>
      </c>
      <c r="B32" s="196" t="s">
        <v>349</v>
      </c>
      <c r="C32" s="195" t="s">
        <v>350</v>
      </c>
      <c r="D32" s="197">
        <v>5100</v>
      </c>
      <c r="E32" s="197">
        <v>500</v>
      </c>
      <c r="F32" s="197">
        <v>500</v>
      </c>
    </row>
    <row r="33" spans="1:6" ht="12.75">
      <c r="A33" s="195" t="s">
        <v>649</v>
      </c>
      <c r="B33" s="196" t="s">
        <v>275</v>
      </c>
      <c r="C33" s="195" t="s">
        <v>276</v>
      </c>
      <c r="D33" s="197">
        <v>12905.5</v>
      </c>
      <c r="E33" s="197">
        <v>13005.5</v>
      </c>
      <c r="F33" s="197">
        <v>13005.5</v>
      </c>
    </row>
    <row r="34" spans="1:6" ht="12.75">
      <c r="A34" s="195" t="s">
        <v>650</v>
      </c>
      <c r="B34" s="196" t="s">
        <v>372</v>
      </c>
      <c r="C34" s="195" t="s">
        <v>373</v>
      </c>
      <c r="D34" s="197">
        <v>85.2</v>
      </c>
      <c r="E34" s="197">
        <v>169.2</v>
      </c>
      <c r="F34" s="197">
        <v>402.4</v>
      </c>
    </row>
    <row r="35" spans="1:6" ht="22.5">
      <c r="A35" s="195" t="s">
        <v>651</v>
      </c>
      <c r="B35" s="196" t="s">
        <v>277</v>
      </c>
      <c r="C35" s="195" t="s">
        <v>278</v>
      </c>
      <c r="D35" s="197">
        <v>3557</v>
      </c>
      <c r="E35" s="197">
        <v>3557</v>
      </c>
      <c r="F35" s="197">
        <v>3557</v>
      </c>
    </row>
    <row r="36" spans="1:6" ht="12.75">
      <c r="A36" s="192" t="s">
        <v>498</v>
      </c>
      <c r="B36" s="193" t="s">
        <v>118</v>
      </c>
      <c r="C36" s="192" t="s">
        <v>279</v>
      </c>
      <c r="D36" s="194">
        <v>615145.7</v>
      </c>
      <c r="E36" s="194">
        <v>600508.9</v>
      </c>
      <c r="F36" s="194">
        <v>600983.6</v>
      </c>
    </row>
    <row r="37" spans="1:6" ht="12.75">
      <c r="A37" s="195" t="s">
        <v>652</v>
      </c>
      <c r="B37" s="196" t="s">
        <v>280</v>
      </c>
      <c r="C37" s="195" t="s">
        <v>281</v>
      </c>
      <c r="D37" s="197">
        <v>170763.5</v>
      </c>
      <c r="E37" s="197">
        <v>162371.2</v>
      </c>
      <c r="F37" s="197">
        <v>162371.2</v>
      </c>
    </row>
    <row r="38" spans="1:6" ht="12.75">
      <c r="A38" s="195" t="s">
        <v>653</v>
      </c>
      <c r="B38" s="196" t="s">
        <v>282</v>
      </c>
      <c r="C38" s="195" t="s">
        <v>283</v>
      </c>
      <c r="D38" s="197">
        <v>383693.5</v>
      </c>
      <c r="E38" s="197">
        <v>377910.3</v>
      </c>
      <c r="F38" s="197">
        <v>378385</v>
      </c>
    </row>
    <row r="39" spans="1:6" ht="12.75">
      <c r="A39" s="195" t="s">
        <v>625</v>
      </c>
      <c r="B39" s="196" t="s">
        <v>559</v>
      </c>
      <c r="C39" s="195" t="s">
        <v>560</v>
      </c>
      <c r="D39" s="197">
        <v>33619.9</v>
      </c>
      <c r="E39" s="197">
        <v>33493.8</v>
      </c>
      <c r="F39" s="197">
        <v>33493.8</v>
      </c>
    </row>
    <row r="40" spans="1:6" ht="12.75">
      <c r="A40" s="195" t="s">
        <v>551</v>
      </c>
      <c r="B40" s="196" t="s">
        <v>561</v>
      </c>
      <c r="C40" s="195" t="s">
        <v>284</v>
      </c>
      <c r="D40" s="197">
        <v>8067</v>
      </c>
      <c r="E40" s="197">
        <v>7935.1</v>
      </c>
      <c r="F40" s="197">
        <v>7935.1</v>
      </c>
    </row>
    <row r="41" spans="1:6" ht="12.75">
      <c r="A41" s="195" t="s">
        <v>554</v>
      </c>
      <c r="B41" s="196" t="s">
        <v>285</v>
      </c>
      <c r="C41" s="195" t="s">
        <v>286</v>
      </c>
      <c r="D41" s="197">
        <v>19001.8</v>
      </c>
      <c r="E41" s="197">
        <v>18798.5</v>
      </c>
      <c r="F41" s="197">
        <v>18798.5</v>
      </c>
    </row>
    <row r="42" spans="1:6" ht="12.75">
      <c r="A42" s="192" t="s">
        <v>654</v>
      </c>
      <c r="B42" s="193" t="s">
        <v>562</v>
      </c>
      <c r="C42" s="192" t="s">
        <v>287</v>
      </c>
      <c r="D42" s="194">
        <v>145107</v>
      </c>
      <c r="E42" s="194">
        <v>135170</v>
      </c>
      <c r="F42" s="194">
        <v>135141.5</v>
      </c>
    </row>
    <row r="43" spans="1:6" ht="12.75">
      <c r="A43" s="195" t="s">
        <v>655</v>
      </c>
      <c r="B43" s="196" t="s">
        <v>288</v>
      </c>
      <c r="C43" s="195" t="s">
        <v>289</v>
      </c>
      <c r="D43" s="197">
        <v>116834.3</v>
      </c>
      <c r="E43" s="197">
        <v>108561.7</v>
      </c>
      <c r="F43" s="197">
        <v>108533.2</v>
      </c>
    </row>
    <row r="44" spans="1:6" ht="22.5">
      <c r="A44" s="195" t="s">
        <v>656</v>
      </c>
      <c r="B44" s="196" t="s">
        <v>290</v>
      </c>
      <c r="C44" s="195" t="s">
        <v>291</v>
      </c>
      <c r="D44" s="197">
        <v>28272.7</v>
      </c>
      <c r="E44" s="197">
        <v>26608.3</v>
      </c>
      <c r="F44" s="197">
        <v>26608.3</v>
      </c>
    </row>
    <row r="45" spans="1:6" ht="12.75">
      <c r="A45" s="192" t="s">
        <v>657</v>
      </c>
      <c r="B45" s="193" t="s">
        <v>500</v>
      </c>
      <c r="C45" s="192" t="s">
        <v>298</v>
      </c>
      <c r="D45" s="194">
        <v>20343.6</v>
      </c>
      <c r="E45" s="194">
        <v>24788.8</v>
      </c>
      <c r="F45" s="194">
        <v>19232.3</v>
      </c>
    </row>
    <row r="46" spans="1:6" ht="12.75">
      <c r="A46" s="195" t="s">
        <v>506</v>
      </c>
      <c r="B46" s="196" t="s">
        <v>299</v>
      </c>
      <c r="C46" s="195" t="s">
        <v>300</v>
      </c>
      <c r="D46" s="197">
        <v>686</v>
      </c>
      <c r="E46" s="197">
        <v>686</v>
      </c>
      <c r="F46" s="197">
        <v>686</v>
      </c>
    </row>
    <row r="47" spans="1:6" ht="12.75">
      <c r="A47" s="195" t="s">
        <v>658</v>
      </c>
      <c r="B47" s="196" t="s">
        <v>301</v>
      </c>
      <c r="C47" s="195" t="s">
        <v>302</v>
      </c>
      <c r="D47" s="197">
        <v>14808.5</v>
      </c>
      <c r="E47" s="197">
        <v>14808.5</v>
      </c>
      <c r="F47" s="197">
        <v>14808.5</v>
      </c>
    </row>
    <row r="48" spans="1:6" ht="12.75">
      <c r="A48" s="195" t="s">
        <v>659</v>
      </c>
      <c r="B48" s="196" t="s">
        <v>303</v>
      </c>
      <c r="C48" s="195" t="s">
        <v>304</v>
      </c>
      <c r="D48" s="197">
        <v>4849.1</v>
      </c>
      <c r="E48" s="197">
        <v>9294.3</v>
      </c>
      <c r="F48" s="197">
        <v>3737.8</v>
      </c>
    </row>
    <row r="49" spans="1:6" ht="12.75">
      <c r="A49" s="192" t="s">
        <v>660</v>
      </c>
      <c r="B49" s="193" t="s">
        <v>563</v>
      </c>
      <c r="C49" s="192" t="s">
        <v>366</v>
      </c>
      <c r="D49" s="194">
        <v>860</v>
      </c>
      <c r="E49" s="194">
        <v>500</v>
      </c>
      <c r="F49" s="194">
        <v>500</v>
      </c>
    </row>
    <row r="50" spans="1:6" ht="12.75">
      <c r="A50" s="195" t="s">
        <v>557</v>
      </c>
      <c r="B50" s="196" t="s">
        <v>367</v>
      </c>
      <c r="C50" s="195" t="s">
        <v>368</v>
      </c>
      <c r="D50" s="197">
        <v>860</v>
      </c>
      <c r="E50" s="197">
        <v>500</v>
      </c>
      <c r="F50" s="197">
        <v>500</v>
      </c>
    </row>
    <row r="51" spans="1:6" ht="21.75">
      <c r="A51" s="192" t="s">
        <v>558</v>
      </c>
      <c r="B51" s="193" t="s">
        <v>564</v>
      </c>
      <c r="C51" s="192" t="s">
        <v>369</v>
      </c>
      <c r="D51" s="194">
        <v>250</v>
      </c>
      <c r="E51" s="194">
        <v>250</v>
      </c>
      <c r="F51" s="194">
        <v>250</v>
      </c>
    </row>
    <row r="52" spans="1:6" ht="22.5">
      <c r="A52" s="195" t="s">
        <v>661</v>
      </c>
      <c r="B52" s="196" t="s">
        <v>565</v>
      </c>
      <c r="C52" s="195" t="s">
        <v>370</v>
      </c>
      <c r="D52" s="197">
        <v>250</v>
      </c>
      <c r="E52" s="197">
        <v>250</v>
      </c>
      <c r="F52" s="197">
        <v>250</v>
      </c>
    </row>
    <row r="53" spans="1:6" ht="32.25">
      <c r="A53" s="192" t="s">
        <v>662</v>
      </c>
      <c r="B53" s="193" t="s">
        <v>566</v>
      </c>
      <c r="C53" s="192" t="s">
        <v>371</v>
      </c>
      <c r="D53" s="194">
        <v>83960.9</v>
      </c>
      <c r="E53" s="194">
        <v>57551.8</v>
      </c>
      <c r="F53" s="194">
        <v>56945.9</v>
      </c>
    </row>
    <row r="54" spans="1:6" ht="33.75">
      <c r="A54" s="195" t="s">
        <v>507</v>
      </c>
      <c r="B54" s="196" t="s">
        <v>567</v>
      </c>
      <c r="C54" s="195" t="s">
        <v>44</v>
      </c>
      <c r="D54" s="197">
        <v>49745.5</v>
      </c>
      <c r="E54" s="197">
        <v>37811.5</v>
      </c>
      <c r="F54" s="197">
        <v>37496.4</v>
      </c>
    </row>
    <row r="55" spans="1:6" ht="22.5">
      <c r="A55" s="195" t="s">
        <v>663</v>
      </c>
      <c r="B55" s="196" t="s">
        <v>568</v>
      </c>
      <c r="C55" s="195" t="s">
        <v>473</v>
      </c>
      <c r="D55" s="197">
        <v>34215.4</v>
      </c>
      <c r="E55" s="197">
        <v>19740.3</v>
      </c>
      <c r="F55" s="197">
        <v>19449.5</v>
      </c>
    </row>
    <row r="56" spans="1:6" ht="12.75">
      <c r="A56" s="198" t="s">
        <v>704</v>
      </c>
      <c r="B56" s="199" t="s">
        <v>569</v>
      </c>
      <c r="C56" s="198"/>
      <c r="D56" s="200"/>
      <c r="E56" s="200">
        <v>13000</v>
      </c>
      <c r="F56" s="200">
        <v>26000</v>
      </c>
    </row>
    <row r="57" spans="1:6" ht="12.75">
      <c r="A57" s="201" t="s">
        <v>705</v>
      </c>
      <c r="B57" s="202" t="s">
        <v>214</v>
      </c>
      <c r="C57" s="201"/>
      <c r="D57" s="203">
        <v>996813.8</v>
      </c>
      <c r="E57" s="203">
        <f>E56+926252.5</f>
        <v>939252.5</v>
      </c>
      <c r="F57" s="204">
        <f>910691.6+F56</f>
        <v>936691.6</v>
      </c>
    </row>
  </sheetData>
  <sheetProtection/>
  <mergeCells count="10">
    <mergeCell ref="A1:F1"/>
    <mergeCell ref="A2:F2"/>
    <mergeCell ref="A3:F3"/>
    <mergeCell ref="A6:F6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4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4.625" style="0" customWidth="1"/>
    <col min="2" max="2" width="47.00390625" style="0" customWidth="1"/>
    <col min="3" max="3" width="8.625" style="0" customWidth="1"/>
    <col min="4" max="4" width="9.125" style="0" customWidth="1"/>
    <col min="5" max="5" width="11.75390625" style="0" customWidth="1"/>
    <col min="6" max="6" width="8.75390625" style="0" customWidth="1"/>
    <col min="7" max="7" width="10.00390625" style="0" customWidth="1"/>
    <col min="8" max="8" width="8.875" style="0" customWidth="1"/>
  </cols>
  <sheetData>
    <row r="1" spans="1:7" ht="12.75">
      <c r="A1" s="256" t="s">
        <v>1840</v>
      </c>
      <c r="B1" s="256"/>
      <c r="C1" s="256"/>
      <c r="D1" s="256"/>
      <c r="E1" s="256"/>
      <c r="F1" s="256"/>
      <c r="G1" s="256"/>
    </row>
    <row r="2" spans="1:7" ht="12.75">
      <c r="A2" s="256" t="s">
        <v>170</v>
      </c>
      <c r="B2" s="256"/>
      <c r="C2" s="256"/>
      <c r="D2" s="256"/>
      <c r="E2" s="256"/>
      <c r="F2" s="256"/>
      <c r="G2" s="256"/>
    </row>
    <row r="3" spans="1:7" ht="12.75">
      <c r="A3" s="256" t="s">
        <v>1851</v>
      </c>
      <c r="B3" s="256"/>
      <c r="C3" s="256"/>
      <c r="D3" s="256"/>
      <c r="E3" s="256"/>
      <c r="F3" s="256"/>
      <c r="G3" s="256"/>
    </row>
    <row r="4" spans="1:7" ht="12.75">
      <c r="A4" s="124"/>
      <c r="B4" s="124"/>
      <c r="C4" s="124"/>
      <c r="D4" s="124"/>
      <c r="E4" s="125"/>
      <c r="F4" s="125"/>
      <c r="G4" s="125"/>
    </row>
    <row r="5" spans="1:7" ht="12.75">
      <c r="A5" s="124"/>
      <c r="B5" s="124"/>
      <c r="C5" s="124"/>
      <c r="D5" s="124"/>
      <c r="E5" s="124"/>
      <c r="F5" s="124"/>
      <c r="G5" s="124"/>
    </row>
    <row r="6" spans="1:7" ht="14.25">
      <c r="A6" s="257" t="s">
        <v>1633</v>
      </c>
      <c r="B6" s="257"/>
      <c r="C6" s="257"/>
      <c r="D6" s="257"/>
      <c r="E6" s="257"/>
      <c r="F6" s="257"/>
      <c r="G6" s="257"/>
    </row>
    <row r="7" spans="1:7" ht="12.75">
      <c r="A7" s="125"/>
      <c r="B7" s="125"/>
      <c r="C7" s="125"/>
      <c r="D7" s="124"/>
      <c r="E7" s="124"/>
      <c r="F7" s="124"/>
      <c r="G7" s="126"/>
    </row>
    <row r="8" spans="1:7" ht="12.75">
      <c r="A8" s="125"/>
      <c r="B8" s="125"/>
      <c r="C8" s="125"/>
      <c r="D8" s="124"/>
      <c r="E8" s="124"/>
      <c r="F8" s="124"/>
      <c r="G8" s="126" t="s">
        <v>160</v>
      </c>
    </row>
    <row r="9" spans="1:7" s="12" customFormat="1" ht="12.75">
      <c r="A9" s="255" t="s">
        <v>139</v>
      </c>
      <c r="B9" s="255" t="s">
        <v>46</v>
      </c>
      <c r="C9" s="255" t="s">
        <v>45</v>
      </c>
      <c r="D9" s="255" t="s">
        <v>210</v>
      </c>
      <c r="E9" s="255" t="s">
        <v>47</v>
      </c>
      <c r="F9" s="255" t="s">
        <v>48</v>
      </c>
      <c r="G9" s="255" t="s">
        <v>640</v>
      </c>
    </row>
    <row r="10" spans="1:7" s="12" customFormat="1" ht="24.75" customHeight="1">
      <c r="A10" s="255"/>
      <c r="B10" s="255"/>
      <c r="C10" s="255"/>
      <c r="D10" s="255"/>
      <c r="E10" s="255"/>
      <c r="F10" s="255"/>
      <c r="G10" s="255"/>
    </row>
    <row r="11" spans="1:7" s="12" customFormat="1" ht="12.75">
      <c r="A11" s="127"/>
      <c r="B11" s="127" t="s">
        <v>49</v>
      </c>
      <c r="C11" s="128">
        <v>2</v>
      </c>
      <c r="D11" s="128">
        <v>3</v>
      </c>
      <c r="E11" s="128">
        <v>4</v>
      </c>
      <c r="F11" s="128">
        <v>5</v>
      </c>
      <c r="G11" s="128">
        <v>6</v>
      </c>
    </row>
    <row r="12" spans="1:7" s="12" customFormat="1" ht="12.75">
      <c r="A12" s="76" t="s">
        <v>49</v>
      </c>
      <c r="B12" s="75" t="s">
        <v>259</v>
      </c>
      <c r="C12" s="76" t="s">
        <v>374</v>
      </c>
      <c r="D12" s="76"/>
      <c r="E12" s="76"/>
      <c r="F12" s="76"/>
      <c r="G12" s="105">
        <v>3043.8</v>
      </c>
    </row>
    <row r="13" spans="1:7" s="12" customFormat="1" ht="12.75">
      <c r="A13" s="106" t="s">
        <v>324</v>
      </c>
      <c r="B13" s="67" t="s">
        <v>215</v>
      </c>
      <c r="C13" s="106" t="s">
        <v>374</v>
      </c>
      <c r="D13" s="106" t="s">
        <v>354</v>
      </c>
      <c r="E13" s="106"/>
      <c r="F13" s="106"/>
      <c r="G13" s="107">
        <v>3043.8</v>
      </c>
    </row>
    <row r="14" spans="1:7" s="12" customFormat="1" ht="33.75">
      <c r="A14" s="106" t="s">
        <v>50</v>
      </c>
      <c r="B14" s="67" t="s">
        <v>356</v>
      </c>
      <c r="C14" s="106" t="s">
        <v>374</v>
      </c>
      <c r="D14" s="106" t="s">
        <v>357</v>
      </c>
      <c r="E14" s="106"/>
      <c r="F14" s="106"/>
      <c r="G14" s="107">
        <v>2213.3</v>
      </c>
    </row>
    <row r="15" spans="1:7" s="12" customFormat="1" ht="12.75">
      <c r="A15" s="106" t="s">
        <v>51</v>
      </c>
      <c r="B15" s="67" t="s">
        <v>216</v>
      </c>
      <c r="C15" s="106" t="s">
        <v>374</v>
      </c>
      <c r="D15" s="106" t="s">
        <v>357</v>
      </c>
      <c r="E15" s="106" t="s">
        <v>222</v>
      </c>
      <c r="F15" s="106"/>
      <c r="G15" s="107">
        <v>2213.3</v>
      </c>
    </row>
    <row r="16" spans="1:7" s="12" customFormat="1" ht="12.75">
      <c r="A16" s="106" t="s">
        <v>52</v>
      </c>
      <c r="B16" s="67" t="s">
        <v>217</v>
      </c>
      <c r="C16" s="106" t="s">
        <v>374</v>
      </c>
      <c r="D16" s="106" t="s">
        <v>357</v>
      </c>
      <c r="E16" s="106" t="s">
        <v>223</v>
      </c>
      <c r="F16" s="106"/>
      <c r="G16" s="107">
        <v>2213.3</v>
      </c>
    </row>
    <row r="17" spans="1:7" s="12" customFormat="1" ht="33.75">
      <c r="A17" s="106" t="s">
        <v>53</v>
      </c>
      <c r="B17" s="67" t="s">
        <v>224</v>
      </c>
      <c r="C17" s="106" t="s">
        <v>374</v>
      </c>
      <c r="D17" s="106" t="s">
        <v>357</v>
      </c>
      <c r="E17" s="106" t="s">
        <v>225</v>
      </c>
      <c r="F17" s="106"/>
      <c r="G17" s="107">
        <v>931</v>
      </c>
    </row>
    <row r="18" spans="1:7" s="12" customFormat="1" ht="45">
      <c r="A18" s="106" t="s">
        <v>347</v>
      </c>
      <c r="B18" s="67" t="s">
        <v>529</v>
      </c>
      <c r="C18" s="106" t="s">
        <v>374</v>
      </c>
      <c r="D18" s="106" t="s">
        <v>357</v>
      </c>
      <c r="E18" s="106" t="s">
        <v>225</v>
      </c>
      <c r="F18" s="106" t="s">
        <v>530</v>
      </c>
      <c r="G18" s="107">
        <v>564</v>
      </c>
    </row>
    <row r="19" spans="1:7" s="12" customFormat="1" ht="22.5">
      <c r="A19" s="108" t="s">
        <v>643</v>
      </c>
      <c r="B19" s="77" t="s">
        <v>379</v>
      </c>
      <c r="C19" s="108" t="s">
        <v>374</v>
      </c>
      <c r="D19" s="108" t="s">
        <v>357</v>
      </c>
      <c r="E19" s="108" t="s">
        <v>225</v>
      </c>
      <c r="F19" s="108" t="s">
        <v>336</v>
      </c>
      <c r="G19" s="109">
        <v>564</v>
      </c>
    </row>
    <row r="20" spans="1:7" s="12" customFormat="1" ht="22.5">
      <c r="A20" s="106" t="s">
        <v>644</v>
      </c>
      <c r="B20" s="67" t="s">
        <v>115</v>
      </c>
      <c r="C20" s="106" t="s">
        <v>374</v>
      </c>
      <c r="D20" s="106" t="s">
        <v>357</v>
      </c>
      <c r="E20" s="106" t="s">
        <v>225</v>
      </c>
      <c r="F20" s="106" t="s">
        <v>380</v>
      </c>
      <c r="G20" s="107">
        <v>367</v>
      </c>
    </row>
    <row r="21" spans="1:7" s="12" customFormat="1" ht="22.5">
      <c r="A21" s="108" t="s">
        <v>337</v>
      </c>
      <c r="B21" s="77" t="s">
        <v>394</v>
      </c>
      <c r="C21" s="108" t="s">
        <v>374</v>
      </c>
      <c r="D21" s="108" t="s">
        <v>357</v>
      </c>
      <c r="E21" s="108" t="s">
        <v>225</v>
      </c>
      <c r="F21" s="108" t="s">
        <v>381</v>
      </c>
      <c r="G21" s="109">
        <v>367</v>
      </c>
    </row>
    <row r="22" spans="1:7" s="12" customFormat="1" ht="33.75">
      <c r="A22" s="106" t="s">
        <v>489</v>
      </c>
      <c r="B22" s="67" t="s">
        <v>226</v>
      </c>
      <c r="C22" s="106" t="s">
        <v>374</v>
      </c>
      <c r="D22" s="106" t="s">
        <v>357</v>
      </c>
      <c r="E22" s="106" t="s">
        <v>227</v>
      </c>
      <c r="F22" s="106"/>
      <c r="G22" s="107">
        <v>1282.3</v>
      </c>
    </row>
    <row r="23" spans="1:7" s="12" customFormat="1" ht="45">
      <c r="A23" s="106" t="s">
        <v>492</v>
      </c>
      <c r="B23" s="67" t="s">
        <v>529</v>
      </c>
      <c r="C23" s="106" t="s">
        <v>374</v>
      </c>
      <c r="D23" s="106" t="s">
        <v>357</v>
      </c>
      <c r="E23" s="106" t="s">
        <v>227</v>
      </c>
      <c r="F23" s="106" t="s">
        <v>530</v>
      </c>
      <c r="G23" s="107">
        <v>1282.3</v>
      </c>
    </row>
    <row r="24" spans="1:7" s="12" customFormat="1" ht="22.5">
      <c r="A24" s="108" t="s">
        <v>494</v>
      </c>
      <c r="B24" s="77" t="s">
        <v>379</v>
      </c>
      <c r="C24" s="108" t="s">
        <v>374</v>
      </c>
      <c r="D24" s="108" t="s">
        <v>357</v>
      </c>
      <c r="E24" s="108" t="s">
        <v>227</v>
      </c>
      <c r="F24" s="108" t="s">
        <v>336</v>
      </c>
      <c r="G24" s="109">
        <v>1282.3</v>
      </c>
    </row>
    <row r="25" spans="1:7" s="12" customFormat="1" ht="33.75">
      <c r="A25" s="106" t="s">
        <v>542</v>
      </c>
      <c r="B25" s="67" t="s">
        <v>359</v>
      </c>
      <c r="C25" s="106" t="s">
        <v>374</v>
      </c>
      <c r="D25" s="106" t="s">
        <v>360</v>
      </c>
      <c r="E25" s="106"/>
      <c r="F25" s="106"/>
      <c r="G25" s="107">
        <v>830.5</v>
      </c>
    </row>
    <row r="26" spans="1:7" s="12" customFormat="1" ht="12.75">
      <c r="A26" s="106" t="s">
        <v>548</v>
      </c>
      <c r="B26" s="67" t="s">
        <v>216</v>
      </c>
      <c r="C26" s="106" t="s">
        <v>374</v>
      </c>
      <c r="D26" s="106" t="s">
        <v>360</v>
      </c>
      <c r="E26" s="106" t="s">
        <v>222</v>
      </c>
      <c r="F26" s="106"/>
      <c r="G26" s="107">
        <v>830.5</v>
      </c>
    </row>
    <row r="27" spans="1:7" s="12" customFormat="1" ht="12.75">
      <c r="A27" s="106" t="s">
        <v>497</v>
      </c>
      <c r="B27" s="67" t="s">
        <v>217</v>
      </c>
      <c r="C27" s="106" t="s">
        <v>374</v>
      </c>
      <c r="D27" s="106" t="s">
        <v>360</v>
      </c>
      <c r="E27" s="106" t="s">
        <v>223</v>
      </c>
      <c r="F27" s="106"/>
      <c r="G27" s="107">
        <v>830.5</v>
      </c>
    </row>
    <row r="28" spans="1:7" s="12" customFormat="1" ht="33.75">
      <c r="A28" s="106" t="s">
        <v>645</v>
      </c>
      <c r="B28" s="67" t="s">
        <v>382</v>
      </c>
      <c r="C28" s="106" t="s">
        <v>374</v>
      </c>
      <c r="D28" s="106" t="s">
        <v>360</v>
      </c>
      <c r="E28" s="106" t="s">
        <v>228</v>
      </c>
      <c r="F28" s="106"/>
      <c r="G28" s="107">
        <v>830.5</v>
      </c>
    </row>
    <row r="29" spans="1:7" s="12" customFormat="1" ht="45">
      <c r="A29" s="106" t="s">
        <v>646</v>
      </c>
      <c r="B29" s="67" t="s">
        <v>529</v>
      </c>
      <c r="C29" s="106" t="s">
        <v>374</v>
      </c>
      <c r="D29" s="106" t="s">
        <v>360</v>
      </c>
      <c r="E29" s="106" t="s">
        <v>228</v>
      </c>
      <c r="F29" s="106" t="s">
        <v>530</v>
      </c>
      <c r="G29" s="107">
        <v>829.5</v>
      </c>
    </row>
    <row r="30" spans="1:7" s="12" customFormat="1" ht="22.5">
      <c r="A30" s="108" t="s">
        <v>647</v>
      </c>
      <c r="B30" s="77" t="s">
        <v>379</v>
      </c>
      <c r="C30" s="108" t="s">
        <v>374</v>
      </c>
      <c r="D30" s="108" t="s">
        <v>360</v>
      </c>
      <c r="E30" s="108" t="s">
        <v>228</v>
      </c>
      <c r="F30" s="108" t="s">
        <v>336</v>
      </c>
      <c r="G30" s="109">
        <v>829.5</v>
      </c>
    </row>
    <row r="31" spans="1:7" s="12" customFormat="1" ht="22.5">
      <c r="A31" s="106" t="s">
        <v>550</v>
      </c>
      <c r="B31" s="67" t="s">
        <v>115</v>
      </c>
      <c r="C31" s="106" t="s">
        <v>374</v>
      </c>
      <c r="D31" s="106" t="s">
        <v>360</v>
      </c>
      <c r="E31" s="106" t="s">
        <v>228</v>
      </c>
      <c r="F31" s="106" t="s">
        <v>380</v>
      </c>
      <c r="G31" s="107">
        <v>1</v>
      </c>
    </row>
    <row r="32" spans="1:7" s="12" customFormat="1" ht="22.5">
      <c r="A32" s="108" t="s">
        <v>648</v>
      </c>
      <c r="B32" s="77" t="s">
        <v>394</v>
      </c>
      <c r="C32" s="108" t="s">
        <v>374</v>
      </c>
      <c r="D32" s="108" t="s">
        <v>360</v>
      </c>
      <c r="E32" s="108" t="s">
        <v>228</v>
      </c>
      <c r="F32" s="108" t="s">
        <v>381</v>
      </c>
      <c r="G32" s="109">
        <v>1</v>
      </c>
    </row>
    <row r="33" spans="1:7" s="12" customFormat="1" ht="12.75">
      <c r="A33" s="76" t="s">
        <v>649</v>
      </c>
      <c r="B33" s="75" t="s">
        <v>165</v>
      </c>
      <c r="C33" s="76" t="s">
        <v>375</v>
      </c>
      <c r="D33" s="76"/>
      <c r="E33" s="76"/>
      <c r="F33" s="76"/>
      <c r="G33" s="105">
        <v>271126.8</v>
      </c>
    </row>
    <row r="34" spans="1:7" s="12" customFormat="1" ht="12.75">
      <c r="A34" s="106" t="s">
        <v>650</v>
      </c>
      <c r="B34" s="67" t="s">
        <v>215</v>
      </c>
      <c r="C34" s="106" t="s">
        <v>375</v>
      </c>
      <c r="D34" s="106" t="s">
        <v>354</v>
      </c>
      <c r="E34" s="106"/>
      <c r="F34" s="106"/>
      <c r="G34" s="107">
        <v>54958.7</v>
      </c>
    </row>
    <row r="35" spans="1:7" s="12" customFormat="1" ht="22.5">
      <c r="A35" s="106" t="s">
        <v>651</v>
      </c>
      <c r="B35" s="67" t="s">
        <v>1475</v>
      </c>
      <c r="C35" s="106" t="s">
        <v>375</v>
      </c>
      <c r="D35" s="106" t="s">
        <v>355</v>
      </c>
      <c r="E35" s="106"/>
      <c r="F35" s="106"/>
      <c r="G35" s="107">
        <v>1535.6</v>
      </c>
    </row>
    <row r="36" spans="1:7" s="12" customFormat="1" ht="12.75">
      <c r="A36" s="106" t="s">
        <v>498</v>
      </c>
      <c r="B36" s="67" t="s">
        <v>385</v>
      </c>
      <c r="C36" s="106" t="s">
        <v>375</v>
      </c>
      <c r="D36" s="106" t="s">
        <v>355</v>
      </c>
      <c r="E36" s="106" t="s">
        <v>229</v>
      </c>
      <c r="F36" s="106"/>
      <c r="G36" s="107">
        <v>1535.6</v>
      </c>
    </row>
    <row r="37" spans="1:7" s="12" customFormat="1" ht="12.75">
      <c r="A37" s="106" t="s">
        <v>652</v>
      </c>
      <c r="B37" s="67" t="s">
        <v>386</v>
      </c>
      <c r="C37" s="106" t="s">
        <v>375</v>
      </c>
      <c r="D37" s="106" t="s">
        <v>355</v>
      </c>
      <c r="E37" s="106" t="s">
        <v>230</v>
      </c>
      <c r="F37" s="106"/>
      <c r="G37" s="107">
        <v>1535.6</v>
      </c>
    </row>
    <row r="38" spans="1:7" s="12" customFormat="1" ht="22.5">
      <c r="A38" s="106" t="s">
        <v>653</v>
      </c>
      <c r="B38" s="67" t="s">
        <v>231</v>
      </c>
      <c r="C38" s="106" t="s">
        <v>375</v>
      </c>
      <c r="D38" s="106" t="s">
        <v>355</v>
      </c>
      <c r="E38" s="106" t="s">
        <v>232</v>
      </c>
      <c r="F38" s="106"/>
      <c r="G38" s="107">
        <v>1535.6</v>
      </c>
    </row>
    <row r="39" spans="1:7" s="12" customFormat="1" ht="45">
      <c r="A39" s="106" t="s">
        <v>625</v>
      </c>
      <c r="B39" s="67" t="s">
        <v>529</v>
      </c>
      <c r="C39" s="106" t="s">
        <v>375</v>
      </c>
      <c r="D39" s="106" t="s">
        <v>355</v>
      </c>
      <c r="E39" s="106" t="s">
        <v>232</v>
      </c>
      <c r="F39" s="106" t="s">
        <v>530</v>
      </c>
      <c r="G39" s="107">
        <v>1535.6</v>
      </c>
    </row>
    <row r="40" spans="1:7" s="12" customFormat="1" ht="22.5">
      <c r="A40" s="108" t="s">
        <v>551</v>
      </c>
      <c r="B40" s="77" t="s">
        <v>379</v>
      </c>
      <c r="C40" s="108" t="s">
        <v>375</v>
      </c>
      <c r="D40" s="108" t="s">
        <v>355</v>
      </c>
      <c r="E40" s="108" t="s">
        <v>232</v>
      </c>
      <c r="F40" s="108" t="s">
        <v>336</v>
      </c>
      <c r="G40" s="109">
        <v>1535.6</v>
      </c>
    </row>
    <row r="41" spans="1:7" s="12" customFormat="1" ht="33.75">
      <c r="A41" s="106" t="s">
        <v>554</v>
      </c>
      <c r="B41" s="67" t="s">
        <v>211</v>
      </c>
      <c r="C41" s="106" t="s">
        <v>375</v>
      </c>
      <c r="D41" s="106" t="s">
        <v>358</v>
      </c>
      <c r="E41" s="106"/>
      <c r="F41" s="106"/>
      <c r="G41" s="107">
        <v>43733.7</v>
      </c>
    </row>
    <row r="42" spans="1:7" s="12" customFormat="1" ht="33.75">
      <c r="A42" s="106" t="s">
        <v>654</v>
      </c>
      <c r="B42" s="67" t="s">
        <v>383</v>
      </c>
      <c r="C42" s="106" t="s">
        <v>375</v>
      </c>
      <c r="D42" s="106" t="s">
        <v>358</v>
      </c>
      <c r="E42" s="106" t="s">
        <v>233</v>
      </c>
      <c r="F42" s="106"/>
      <c r="G42" s="107">
        <v>10</v>
      </c>
    </row>
    <row r="43" spans="1:7" s="12" customFormat="1" ht="22.5">
      <c r="A43" s="106" t="s">
        <v>655</v>
      </c>
      <c r="B43" s="67" t="s">
        <v>1476</v>
      </c>
      <c r="C43" s="106" t="s">
        <v>375</v>
      </c>
      <c r="D43" s="106" t="s">
        <v>358</v>
      </c>
      <c r="E43" s="106" t="s">
        <v>235</v>
      </c>
      <c r="F43" s="106"/>
      <c r="G43" s="107">
        <v>10</v>
      </c>
    </row>
    <row r="44" spans="1:7" s="12" customFormat="1" ht="78.75">
      <c r="A44" s="106" t="s">
        <v>656</v>
      </c>
      <c r="B44" s="68" t="s">
        <v>1477</v>
      </c>
      <c r="C44" s="106" t="s">
        <v>375</v>
      </c>
      <c r="D44" s="106" t="s">
        <v>358</v>
      </c>
      <c r="E44" s="106" t="s">
        <v>1634</v>
      </c>
      <c r="F44" s="106"/>
      <c r="G44" s="107">
        <v>10</v>
      </c>
    </row>
    <row r="45" spans="1:7" s="12" customFormat="1" ht="22.5">
      <c r="A45" s="106" t="s">
        <v>657</v>
      </c>
      <c r="B45" s="67" t="s">
        <v>115</v>
      </c>
      <c r="C45" s="106" t="s">
        <v>375</v>
      </c>
      <c r="D45" s="106" t="s">
        <v>358</v>
      </c>
      <c r="E45" s="106" t="s">
        <v>1634</v>
      </c>
      <c r="F45" s="106" t="s">
        <v>380</v>
      </c>
      <c r="G45" s="107">
        <v>10</v>
      </c>
    </row>
    <row r="46" spans="1:7" s="12" customFormat="1" ht="22.5">
      <c r="A46" s="108" t="s">
        <v>506</v>
      </c>
      <c r="B46" s="77" t="s">
        <v>394</v>
      </c>
      <c r="C46" s="108" t="s">
        <v>375</v>
      </c>
      <c r="D46" s="108" t="s">
        <v>358</v>
      </c>
      <c r="E46" s="108" t="s">
        <v>1634</v>
      </c>
      <c r="F46" s="108" t="s">
        <v>381</v>
      </c>
      <c r="G46" s="109">
        <v>10</v>
      </c>
    </row>
    <row r="47" spans="1:7" s="12" customFormat="1" ht="22.5">
      <c r="A47" s="106" t="s">
        <v>658</v>
      </c>
      <c r="B47" s="67" t="s">
        <v>392</v>
      </c>
      <c r="C47" s="106" t="s">
        <v>375</v>
      </c>
      <c r="D47" s="106" t="s">
        <v>358</v>
      </c>
      <c r="E47" s="106" t="s">
        <v>13</v>
      </c>
      <c r="F47" s="106"/>
      <c r="G47" s="107">
        <v>100</v>
      </c>
    </row>
    <row r="48" spans="1:7" s="12" customFormat="1" ht="12.75">
      <c r="A48" s="106" t="s">
        <v>659</v>
      </c>
      <c r="B48" s="67" t="s">
        <v>531</v>
      </c>
      <c r="C48" s="106" t="s">
        <v>375</v>
      </c>
      <c r="D48" s="106" t="s">
        <v>358</v>
      </c>
      <c r="E48" s="106" t="s">
        <v>14</v>
      </c>
      <c r="F48" s="106"/>
      <c r="G48" s="107">
        <v>100</v>
      </c>
    </row>
    <row r="49" spans="1:7" s="12" customFormat="1" ht="45">
      <c r="A49" s="106" t="s">
        <v>660</v>
      </c>
      <c r="B49" s="67" t="s">
        <v>1478</v>
      </c>
      <c r="C49" s="106" t="s">
        <v>375</v>
      </c>
      <c r="D49" s="106" t="s">
        <v>358</v>
      </c>
      <c r="E49" s="106" t="s">
        <v>1479</v>
      </c>
      <c r="F49" s="106"/>
      <c r="G49" s="107">
        <v>100</v>
      </c>
    </row>
    <row r="50" spans="1:7" s="12" customFormat="1" ht="22.5">
      <c r="A50" s="106" t="s">
        <v>557</v>
      </c>
      <c r="B50" s="67" t="s">
        <v>115</v>
      </c>
      <c r="C50" s="106" t="s">
        <v>375</v>
      </c>
      <c r="D50" s="106" t="s">
        <v>358</v>
      </c>
      <c r="E50" s="106" t="s">
        <v>1479</v>
      </c>
      <c r="F50" s="106" t="s">
        <v>380</v>
      </c>
      <c r="G50" s="107">
        <v>100</v>
      </c>
    </row>
    <row r="51" spans="1:7" s="12" customFormat="1" ht="22.5">
      <c r="A51" s="108" t="s">
        <v>558</v>
      </c>
      <c r="B51" s="77" t="s">
        <v>394</v>
      </c>
      <c r="C51" s="108" t="s">
        <v>375</v>
      </c>
      <c r="D51" s="108" t="s">
        <v>358</v>
      </c>
      <c r="E51" s="108" t="s">
        <v>1479</v>
      </c>
      <c r="F51" s="108" t="s">
        <v>381</v>
      </c>
      <c r="G51" s="109">
        <v>100</v>
      </c>
    </row>
    <row r="52" spans="1:7" s="12" customFormat="1" ht="33.75">
      <c r="A52" s="106" t="s">
        <v>661</v>
      </c>
      <c r="B52" s="67" t="s">
        <v>534</v>
      </c>
      <c r="C52" s="106" t="s">
        <v>375</v>
      </c>
      <c r="D52" s="106" t="s">
        <v>358</v>
      </c>
      <c r="E52" s="106" t="s">
        <v>236</v>
      </c>
      <c r="F52" s="106"/>
      <c r="G52" s="107">
        <v>1093.1</v>
      </c>
    </row>
    <row r="53" spans="1:7" s="12" customFormat="1" ht="12.75">
      <c r="A53" s="106" t="s">
        <v>662</v>
      </c>
      <c r="B53" s="67" t="s">
        <v>531</v>
      </c>
      <c r="C53" s="106" t="s">
        <v>375</v>
      </c>
      <c r="D53" s="106" t="s">
        <v>358</v>
      </c>
      <c r="E53" s="106" t="s">
        <v>237</v>
      </c>
      <c r="F53" s="106"/>
      <c r="G53" s="107">
        <v>1093.1</v>
      </c>
    </row>
    <row r="54" spans="1:7" s="12" customFormat="1" ht="67.5">
      <c r="A54" s="106" t="s">
        <v>507</v>
      </c>
      <c r="B54" s="68" t="s">
        <v>238</v>
      </c>
      <c r="C54" s="106" t="s">
        <v>375</v>
      </c>
      <c r="D54" s="106" t="s">
        <v>358</v>
      </c>
      <c r="E54" s="106" t="s">
        <v>239</v>
      </c>
      <c r="F54" s="106"/>
      <c r="G54" s="107">
        <v>50</v>
      </c>
    </row>
    <row r="55" spans="1:7" s="12" customFormat="1" ht="22.5">
      <c r="A55" s="106" t="s">
        <v>663</v>
      </c>
      <c r="B55" s="67" t="s">
        <v>115</v>
      </c>
      <c r="C55" s="106" t="s">
        <v>375</v>
      </c>
      <c r="D55" s="106" t="s">
        <v>358</v>
      </c>
      <c r="E55" s="106" t="s">
        <v>239</v>
      </c>
      <c r="F55" s="106" t="s">
        <v>380</v>
      </c>
      <c r="G55" s="107">
        <v>50</v>
      </c>
    </row>
    <row r="56" spans="1:7" s="12" customFormat="1" ht="22.5">
      <c r="A56" s="108" t="s">
        <v>704</v>
      </c>
      <c r="B56" s="77" t="s">
        <v>394</v>
      </c>
      <c r="C56" s="108" t="s">
        <v>375</v>
      </c>
      <c r="D56" s="108" t="s">
        <v>358</v>
      </c>
      <c r="E56" s="108" t="s">
        <v>239</v>
      </c>
      <c r="F56" s="108" t="s">
        <v>381</v>
      </c>
      <c r="G56" s="109">
        <v>50</v>
      </c>
    </row>
    <row r="57" spans="1:7" s="12" customFormat="1" ht="67.5">
      <c r="A57" s="106" t="s">
        <v>705</v>
      </c>
      <c r="B57" s="68" t="s">
        <v>533</v>
      </c>
      <c r="C57" s="106" t="s">
        <v>375</v>
      </c>
      <c r="D57" s="106" t="s">
        <v>358</v>
      </c>
      <c r="E57" s="106" t="s">
        <v>240</v>
      </c>
      <c r="F57" s="106"/>
      <c r="G57" s="107">
        <v>600</v>
      </c>
    </row>
    <row r="58" spans="1:7" s="12" customFormat="1" ht="22.5">
      <c r="A58" s="106" t="s">
        <v>706</v>
      </c>
      <c r="B58" s="67" t="s">
        <v>115</v>
      </c>
      <c r="C58" s="106" t="s">
        <v>375</v>
      </c>
      <c r="D58" s="106" t="s">
        <v>358</v>
      </c>
      <c r="E58" s="106" t="s">
        <v>240</v>
      </c>
      <c r="F58" s="106" t="s">
        <v>380</v>
      </c>
      <c r="G58" s="107">
        <v>600</v>
      </c>
    </row>
    <row r="59" spans="1:7" s="12" customFormat="1" ht="22.5">
      <c r="A59" s="108" t="s">
        <v>707</v>
      </c>
      <c r="B59" s="77" t="s">
        <v>394</v>
      </c>
      <c r="C59" s="108" t="s">
        <v>375</v>
      </c>
      <c r="D59" s="108" t="s">
        <v>358</v>
      </c>
      <c r="E59" s="108" t="s">
        <v>240</v>
      </c>
      <c r="F59" s="108" t="s">
        <v>381</v>
      </c>
      <c r="G59" s="109">
        <v>600</v>
      </c>
    </row>
    <row r="60" spans="1:7" s="12" customFormat="1" ht="56.25">
      <c r="A60" s="106" t="s">
        <v>708</v>
      </c>
      <c r="B60" s="67" t="s">
        <v>472</v>
      </c>
      <c r="C60" s="106" t="s">
        <v>375</v>
      </c>
      <c r="D60" s="106" t="s">
        <v>358</v>
      </c>
      <c r="E60" s="106" t="s">
        <v>241</v>
      </c>
      <c r="F60" s="106"/>
      <c r="G60" s="107">
        <v>70</v>
      </c>
    </row>
    <row r="61" spans="1:7" s="12" customFormat="1" ht="22.5">
      <c r="A61" s="106" t="s">
        <v>709</v>
      </c>
      <c r="B61" s="67" t="s">
        <v>115</v>
      </c>
      <c r="C61" s="106" t="s">
        <v>375</v>
      </c>
      <c r="D61" s="106" t="s">
        <v>358</v>
      </c>
      <c r="E61" s="106" t="s">
        <v>241</v>
      </c>
      <c r="F61" s="106" t="s">
        <v>380</v>
      </c>
      <c r="G61" s="107">
        <v>70</v>
      </c>
    </row>
    <row r="62" spans="1:7" s="12" customFormat="1" ht="22.5">
      <c r="A62" s="108" t="s">
        <v>710</v>
      </c>
      <c r="B62" s="77" t="s">
        <v>394</v>
      </c>
      <c r="C62" s="108" t="s">
        <v>375</v>
      </c>
      <c r="D62" s="108" t="s">
        <v>358</v>
      </c>
      <c r="E62" s="108" t="s">
        <v>241</v>
      </c>
      <c r="F62" s="108" t="s">
        <v>381</v>
      </c>
      <c r="G62" s="109">
        <v>70</v>
      </c>
    </row>
    <row r="63" spans="1:7" s="12" customFormat="1" ht="78.75">
      <c r="A63" s="106" t="s">
        <v>711</v>
      </c>
      <c r="B63" s="68" t="s">
        <v>1635</v>
      </c>
      <c r="C63" s="106" t="s">
        <v>375</v>
      </c>
      <c r="D63" s="106" t="s">
        <v>358</v>
      </c>
      <c r="E63" s="106" t="s">
        <v>1480</v>
      </c>
      <c r="F63" s="106"/>
      <c r="G63" s="107">
        <v>373.1</v>
      </c>
    </row>
    <row r="64" spans="1:7" s="12" customFormat="1" ht="12.75">
      <c r="A64" s="106" t="s">
        <v>712</v>
      </c>
      <c r="B64" s="67" t="s">
        <v>454</v>
      </c>
      <c r="C64" s="106" t="s">
        <v>375</v>
      </c>
      <c r="D64" s="106" t="s">
        <v>358</v>
      </c>
      <c r="E64" s="106" t="s">
        <v>1480</v>
      </c>
      <c r="F64" s="106" t="s">
        <v>54</v>
      </c>
      <c r="G64" s="107">
        <v>373.1</v>
      </c>
    </row>
    <row r="65" spans="1:7" s="12" customFormat="1" ht="12.75">
      <c r="A65" s="108" t="s">
        <v>713</v>
      </c>
      <c r="B65" s="77" t="s">
        <v>1636</v>
      </c>
      <c r="C65" s="108" t="s">
        <v>375</v>
      </c>
      <c r="D65" s="108" t="s">
        <v>358</v>
      </c>
      <c r="E65" s="108" t="s">
        <v>1480</v>
      </c>
      <c r="F65" s="108" t="s">
        <v>1162</v>
      </c>
      <c r="G65" s="109">
        <v>373.1</v>
      </c>
    </row>
    <row r="66" spans="1:7" s="12" customFormat="1" ht="22.5">
      <c r="A66" s="106" t="s">
        <v>714</v>
      </c>
      <c r="B66" s="67" t="s">
        <v>450</v>
      </c>
      <c r="C66" s="106" t="s">
        <v>375</v>
      </c>
      <c r="D66" s="106" t="s">
        <v>358</v>
      </c>
      <c r="E66" s="106" t="s">
        <v>23</v>
      </c>
      <c r="F66" s="106"/>
      <c r="G66" s="107">
        <v>570</v>
      </c>
    </row>
    <row r="67" spans="1:7" s="12" customFormat="1" ht="12.75">
      <c r="A67" s="106" t="s">
        <v>715</v>
      </c>
      <c r="B67" s="67" t="s">
        <v>531</v>
      </c>
      <c r="C67" s="106" t="s">
        <v>375</v>
      </c>
      <c r="D67" s="106" t="s">
        <v>358</v>
      </c>
      <c r="E67" s="106" t="s">
        <v>24</v>
      </c>
      <c r="F67" s="106"/>
      <c r="G67" s="107">
        <v>570</v>
      </c>
    </row>
    <row r="68" spans="1:7" s="12" customFormat="1" ht="56.25">
      <c r="A68" s="106" t="s">
        <v>716</v>
      </c>
      <c r="B68" s="67" t="s">
        <v>1637</v>
      </c>
      <c r="C68" s="106" t="s">
        <v>375</v>
      </c>
      <c r="D68" s="106" t="s">
        <v>358</v>
      </c>
      <c r="E68" s="106" t="s">
        <v>1638</v>
      </c>
      <c r="F68" s="106"/>
      <c r="G68" s="107">
        <v>500</v>
      </c>
    </row>
    <row r="69" spans="1:7" s="12" customFormat="1" ht="22.5">
      <c r="A69" s="106" t="s">
        <v>717</v>
      </c>
      <c r="B69" s="67" t="s">
        <v>115</v>
      </c>
      <c r="C69" s="106" t="s">
        <v>375</v>
      </c>
      <c r="D69" s="106" t="s">
        <v>358</v>
      </c>
      <c r="E69" s="106" t="s">
        <v>1638</v>
      </c>
      <c r="F69" s="106" t="s">
        <v>380</v>
      </c>
      <c r="G69" s="107">
        <v>500</v>
      </c>
    </row>
    <row r="70" spans="1:7" s="12" customFormat="1" ht="22.5">
      <c r="A70" s="108" t="s">
        <v>718</v>
      </c>
      <c r="B70" s="77" t="s">
        <v>394</v>
      </c>
      <c r="C70" s="108" t="s">
        <v>375</v>
      </c>
      <c r="D70" s="108" t="s">
        <v>358</v>
      </c>
      <c r="E70" s="108" t="s">
        <v>1638</v>
      </c>
      <c r="F70" s="108" t="s">
        <v>381</v>
      </c>
      <c r="G70" s="109">
        <v>500</v>
      </c>
    </row>
    <row r="71" spans="1:7" s="12" customFormat="1" ht="45">
      <c r="A71" s="106" t="s">
        <v>719</v>
      </c>
      <c r="B71" s="67" t="s">
        <v>1481</v>
      </c>
      <c r="C71" s="106" t="s">
        <v>375</v>
      </c>
      <c r="D71" s="106" t="s">
        <v>358</v>
      </c>
      <c r="E71" s="106" t="s">
        <v>1482</v>
      </c>
      <c r="F71" s="106"/>
      <c r="G71" s="107">
        <v>20</v>
      </c>
    </row>
    <row r="72" spans="1:7" s="12" customFormat="1" ht="22.5">
      <c r="A72" s="106" t="s">
        <v>720</v>
      </c>
      <c r="B72" s="67" t="s">
        <v>115</v>
      </c>
      <c r="C72" s="106" t="s">
        <v>375</v>
      </c>
      <c r="D72" s="106" t="s">
        <v>358</v>
      </c>
      <c r="E72" s="106" t="s">
        <v>1482</v>
      </c>
      <c r="F72" s="106" t="s">
        <v>380</v>
      </c>
      <c r="G72" s="107">
        <v>20</v>
      </c>
    </row>
    <row r="73" spans="1:7" s="12" customFormat="1" ht="22.5">
      <c r="A73" s="108" t="s">
        <v>721</v>
      </c>
      <c r="B73" s="77" t="s">
        <v>394</v>
      </c>
      <c r="C73" s="108" t="s">
        <v>375</v>
      </c>
      <c r="D73" s="108" t="s">
        <v>358</v>
      </c>
      <c r="E73" s="108" t="s">
        <v>1482</v>
      </c>
      <c r="F73" s="108" t="s">
        <v>381</v>
      </c>
      <c r="G73" s="109">
        <v>20</v>
      </c>
    </row>
    <row r="74" spans="1:7" s="12" customFormat="1" ht="45">
      <c r="A74" s="106" t="s">
        <v>722</v>
      </c>
      <c r="B74" s="67" t="s">
        <v>674</v>
      </c>
      <c r="C74" s="106" t="s">
        <v>375</v>
      </c>
      <c r="D74" s="106" t="s">
        <v>358</v>
      </c>
      <c r="E74" s="106" t="s">
        <v>675</v>
      </c>
      <c r="F74" s="106"/>
      <c r="G74" s="107">
        <v>50</v>
      </c>
    </row>
    <row r="75" spans="1:7" s="12" customFormat="1" ht="22.5">
      <c r="A75" s="106" t="s">
        <v>723</v>
      </c>
      <c r="B75" s="67" t="s">
        <v>115</v>
      </c>
      <c r="C75" s="106" t="s">
        <v>375</v>
      </c>
      <c r="D75" s="106" t="s">
        <v>358</v>
      </c>
      <c r="E75" s="106" t="s">
        <v>675</v>
      </c>
      <c r="F75" s="106" t="s">
        <v>380</v>
      </c>
      <c r="G75" s="107">
        <v>50</v>
      </c>
    </row>
    <row r="76" spans="1:7" s="12" customFormat="1" ht="22.5">
      <c r="A76" s="108" t="s">
        <v>724</v>
      </c>
      <c r="B76" s="77" t="s">
        <v>394</v>
      </c>
      <c r="C76" s="108" t="s">
        <v>375</v>
      </c>
      <c r="D76" s="108" t="s">
        <v>358</v>
      </c>
      <c r="E76" s="108" t="s">
        <v>675</v>
      </c>
      <c r="F76" s="108" t="s">
        <v>381</v>
      </c>
      <c r="G76" s="109">
        <v>50</v>
      </c>
    </row>
    <row r="77" spans="1:7" s="12" customFormat="1" ht="12.75">
      <c r="A77" s="106" t="s">
        <v>725</v>
      </c>
      <c r="B77" s="67" t="s">
        <v>385</v>
      </c>
      <c r="C77" s="106" t="s">
        <v>375</v>
      </c>
      <c r="D77" s="106" t="s">
        <v>358</v>
      </c>
      <c r="E77" s="106" t="s">
        <v>229</v>
      </c>
      <c r="F77" s="106"/>
      <c r="G77" s="107">
        <v>41960.6</v>
      </c>
    </row>
    <row r="78" spans="1:7" s="12" customFormat="1" ht="12.75">
      <c r="A78" s="106" t="s">
        <v>726</v>
      </c>
      <c r="B78" s="67" t="s">
        <v>386</v>
      </c>
      <c r="C78" s="106" t="s">
        <v>375</v>
      </c>
      <c r="D78" s="106" t="s">
        <v>358</v>
      </c>
      <c r="E78" s="106" t="s">
        <v>230</v>
      </c>
      <c r="F78" s="106"/>
      <c r="G78" s="107">
        <v>41960.6</v>
      </c>
    </row>
    <row r="79" spans="1:7" s="12" customFormat="1" ht="67.5">
      <c r="A79" s="106" t="s">
        <v>727</v>
      </c>
      <c r="B79" s="68" t="s">
        <v>1641</v>
      </c>
      <c r="C79" s="106" t="s">
        <v>375</v>
      </c>
      <c r="D79" s="106" t="s">
        <v>358</v>
      </c>
      <c r="E79" s="106" t="s">
        <v>1642</v>
      </c>
      <c r="F79" s="106"/>
      <c r="G79" s="107">
        <v>207.3</v>
      </c>
    </row>
    <row r="80" spans="1:7" s="12" customFormat="1" ht="45">
      <c r="A80" s="106" t="s">
        <v>728</v>
      </c>
      <c r="B80" s="67" t="s">
        <v>529</v>
      </c>
      <c r="C80" s="106" t="s">
        <v>375</v>
      </c>
      <c r="D80" s="106" t="s">
        <v>358</v>
      </c>
      <c r="E80" s="106" t="s">
        <v>1642</v>
      </c>
      <c r="F80" s="106" t="s">
        <v>530</v>
      </c>
      <c r="G80" s="107">
        <v>207.3</v>
      </c>
    </row>
    <row r="81" spans="1:7" s="12" customFormat="1" ht="22.5">
      <c r="A81" s="108" t="s">
        <v>729</v>
      </c>
      <c r="B81" s="77" t="s">
        <v>379</v>
      </c>
      <c r="C81" s="108" t="s">
        <v>375</v>
      </c>
      <c r="D81" s="108" t="s">
        <v>358</v>
      </c>
      <c r="E81" s="108" t="s">
        <v>1642</v>
      </c>
      <c r="F81" s="108" t="s">
        <v>336</v>
      </c>
      <c r="G81" s="109">
        <v>207.3</v>
      </c>
    </row>
    <row r="82" spans="1:7" s="12" customFormat="1" ht="67.5">
      <c r="A82" s="106" t="s">
        <v>730</v>
      </c>
      <c r="B82" s="68" t="s">
        <v>664</v>
      </c>
      <c r="C82" s="106" t="s">
        <v>375</v>
      </c>
      <c r="D82" s="106" t="s">
        <v>358</v>
      </c>
      <c r="E82" s="106" t="s">
        <v>242</v>
      </c>
      <c r="F82" s="106"/>
      <c r="G82" s="107">
        <v>51.6</v>
      </c>
    </row>
    <row r="83" spans="1:7" s="12" customFormat="1" ht="45">
      <c r="A83" s="106" t="s">
        <v>731</v>
      </c>
      <c r="B83" s="67" t="s">
        <v>529</v>
      </c>
      <c r="C83" s="106" t="s">
        <v>375</v>
      </c>
      <c r="D83" s="106" t="s">
        <v>358</v>
      </c>
      <c r="E83" s="106" t="s">
        <v>242</v>
      </c>
      <c r="F83" s="106" t="s">
        <v>530</v>
      </c>
      <c r="G83" s="107">
        <v>49.5</v>
      </c>
    </row>
    <row r="84" spans="1:7" s="12" customFormat="1" ht="22.5">
      <c r="A84" s="108" t="s">
        <v>732</v>
      </c>
      <c r="B84" s="77" t="s">
        <v>379</v>
      </c>
      <c r="C84" s="108" t="s">
        <v>375</v>
      </c>
      <c r="D84" s="108" t="s">
        <v>358</v>
      </c>
      <c r="E84" s="108" t="s">
        <v>242</v>
      </c>
      <c r="F84" s="108" t="s">
        <v>336</v>
      </c>
      <c r="G84" s="109">
        <v>49.5</v>
      </c>
    </row>
    <row r="85" spans="1:7" s="12" customFormat="1" ht="22.5">
      <c r="A85" s="106" t="s">
        <v>733</v>
      </c>
      <c r="B85" s="67" t="s">
        <v>115</v>
      </c>
      <c r="C85" s="106" t="s">
        <v>375</v>
      </c>
      <c r="D85" s="106" t="s">
        <v>358</v>
      </c>
      <c r="E85" s="106" t="s">
        <v>242</v>
      </c>
      <c r="F85" s="106" t="s">
        <v>380</v>
      </c>
      <c r="G85" s="107">
        <v>2.1</v>
      </c>
    </row>
    <row r="86" spans="1:7" s="12" customFormat="1" ht="22.5">
      <c r="A86" s="108" t="s">
        <v>734</v>
      </c>
      <c r="B86" s="77" t="s">
        <v>394</v>
      </c>
      <c r="C86" s="108" t="s">
        <v>375</v>
      </c>
      <c r="D86" s="108" t="s">
        <v>358</v>
      </c>
      <c r="E86" s="108" t="s">
        <v>242</v>
      </c>
      <c r="F86" s="108" t="s">
        <v>381</v>
      </c>
      <c r="G86" s="109">
        <v>2.1</v>
      </c>
    </row>
    <row r="87" spans="1:7" s="12" customFormat="1" ht="56.25">
      <c r="A87" s="106" t="s">
        <v>735</v>
      </c>
      <c r="B87" s="68" t="s">
        <v>1643</v>
      </c>
      <c r="C87" s="106" t="s">
        <v>375</v>
      </c>
      <c r="D87" s="106" t="s">
        <v>358</v>
      </c>
      <c r="E87" s="106" t="s">
        <v>0</v>
      </c>
      <c r="F87" s="106"/>
      <c r="G87" s="107">
        <v>2045.4</v>
      </c>
    </row>
    <row r="88" spans="1:7" s="12" customFormat="1" ht="45">
      <c r="A88" s="106" t="s">
        <v>736</v>
      </c>
      <c r="B88" s="67" t="s">
        <v>529</v>
      </c>
      <c r="C88" s="106" t="s">
        <v>375</v>
      </c>
      <c r="D88" s="106" t="s">
        <v>358</v>
      </c>
      <c r="E88" s="106" t="s">
        <v>0</v>
      </c>
      <c r="F88" s="106" t="s">
        <v>530</v>
      </c>
      <c r="G88" s="107">
        <v>1628.3</v>
      </c>
    </row>
    <row r="89" spans="1:7" s="12" customFormat="1" ht="22.5">
      <c r="A89" s="108" t="s">
        <v>737</v>
      </c>
      <c r="B89" s="77" t="s">
        <v>379</v>
      </c>
      <c r="C89" s="108" t="s">
        <v>375</v>
      </c>
      <c r="D89" s="108" t="s">
        <v>358</v>
      </c>
      <c r="E89" s="108" t="s">
        <v>0</v>
      </c>
      <c r="F89" s="108" t="s">
        <v>336</v>
      </c>
      <c r="G89" s="109">
        <v>1628.3</v>
      </c>
    </row>
    <row r="90" spans="1:7" s="12" customFormat="1" ht="22.5">
      <c r="A90" s="106" t="s">
        <v>738</v>
      </c>
      <c r="B90" s="67" t="s">
        <v>115</v>
      </c>
      <c r="C90" s="106" t="s">
        <v>375</v>
      </c>
      <c r="D90" s="106" t="s">
        <v>358</v>
      </c>
      <c r="E90" s="106" t="s">
        <v>0</v>
      </c>
      <c r="F90" s="106" t="s">
        <v>380</v>
      </c>
      <c r="G90" s="107">
        <v>417.1</v>
      </c>
    </row>
    <row r="91" spans="1:7" s="12" customFormat="1" ht="22.5">
      <c r="A91" s="108" t="s">
        <v>739</v>
      </c>
      <c r="B91" s="77" t="s">
        <v>394</v>
      </c>
      <c r="C91" s="108" t="s">
        <v>375</v>
      </c>
      <c r="D91" s="108" t="s">
        <v>358</v>
      </c>
      <c r="E91" s="108" t="s">
        <v>0</v>
      </c>
      <c r="F91" s="108" t="s">
        <v>381</v>
      </c>
      <c r="G91" s="109">
        <v>417.1</v>
      </c>
    </row>
    <row r="92" spans="1:7" s="12" customFormat="1" ht="56.25">
      <c r="A92" s="106" t="s">
        <v>740</v>
      </c>
      <c r="B92" s="68" t="s">
        <v>1644</v>
      </c>
      <c r="C92" s="106" t="s">
        <v>375</v>
      </c>
      <c r="D92" s="106" t="s">
        <v>358</v>
      </c>
      <c r="E92" s="106" t="s">
        <v>1</v>
      </c>
      <c r="F92" s="106"/>
      <c r="G92" s="107">
        <v>599.7</v>
      </c>
    </row>
    <row r="93" spans="1:7" s="12" customFormat="1" ht="45">
      <c r="A93" s="106" t="s">
        <v>741</v>
      </c>
      <c r="B93" s="67" t="s">
        <v>529</v>
      </c>
      <c r="C93" s="106" t="s">
        <v>375</v>
      </c>
      <c r="D93" s="106" t="s">
        <v>358</v>
      </c>
      <c r="E93" s="106" t="s">
        <v>1</v>
      </c>
      <c r="F93" s="106" t="s">
        <v>530</v>
      </c>
      <c r="G93" s="107">
        <v>542.8</v>
      </c>
    </row>
    <row r="94" spans="1:7" s="12" customFormat="1" ht="22.5">
      <c r="A94" s="108" t="s">
        <v>742</v>
      </c>
      <c r="B94" s="77" t="s">
        <v>379</v>
      </c>
      <c r="C94" s="108" t="s">
        <v>375</v>
      </c>
      <c r="D94" s="108" t="s">
        <v>358</v>
      </c>
      <c r="E94" s="108" t="s">
        <v>1</v>
      </c>
      <c r="F94" s="108" t="s">
        <v>336</v>
      </c>
      <c r="G94" s="109">
        <v>542.8</v>
      </c>
    </row>
    <row r="95" spans="1:7" s="12" customFormat="1" ht="22.5">
      <c r="A95" s="106" t="s">
        <v>743</v>
      </c>
      <c r="B95" s="67" t="s">
        <v>115</v>
      </c>
      <c r="C95" s="106" t="s">
        <v>375</v>
      </c>
      <c r="D95" s="106" t="s">
        <v>358</v>
      </c>
      <c r="E95" s="106" t="s">
        <v>1</v>
      </c>
      <c r="F95" s="106" t="s">
        <v>380</v>
      </c>
      <c r="G95" s="107">
        <v>56.9</v>
      </c>
    </row>
    <row r="96" spans="1:7" s="12" customFormat="1" ht="22.5">
      <c r="A96" s="108" t="s">
        <v>744</v>
      </c>
      <c r="B96" s="77" t="s">
        <v>394</v>
      </c>
      <c r="C96" s="108" t="s">
        <v>375</v>
      </c>
      <c r="D96" s="108" t="s">
        <v>358</v>
      </c>
      <c r="E96" s="108" t="s">
        <v>1</v>
      </c>
      <c r="F96" s="108" t="s">
        <v>381</v>
      </c>
      <c r="G96" s="109">
        <v>56.9</v>
      </c>
    </row>
    <row r="97" spans="1:7" s="12" customFormat="1" ht="33.75">
      <c r="A97" s="106" t="s">
        <v>745</v>
      </c>
      <c r="B97" s="67" t="s">
        <v>570</v>
      </c>
      <c r="C97" s="106" t="s">
        <v>375</v>
      </c>
      <c r="D97" s="106" t="s">
        <v>358</v>
      </c>
      <c r="E97" s="106" t="s">
        <v>2</v>
      </c>
      <c r="F97" s="106"/>
      <c r="G97" s="107">
        <v>38936.6</v>
      </c>
    </row>
    <row r="98" spans="1:7" s="12" customFormat="1" ht="45">
      <c r="A98" s="106" t="s">
        <v>746</v>
      </c>
      <c r="B98" s="67" t="s">
        <v>529</v>
      </c>
      <c r="C98" s="106" t="s">
        <v>375</v>
      </c>
      <c r="D98" s="106" t="s">
        <v>358</v>
      </c>
      <c r="E98" s="106" t="s">
        <v>2</v>
      </c>
      <c r="F98" s="106" t="s">
        <v>530</v>
      </c>
      <c r="G98" s="107">
        <v>26264.6</v>
      </c>
    </row>
    <row r="99" spans="1:7" s="12" customFormat="1" ht="22.5">
      <c r="A99" s="108" t="s">
        <v>747</v>
      </c>
      <c r="B99" s="77" t="s">
        <v>379</v>
      </c>
      <c r="C99" s="108" t="s">
        <v>375</v>
      </c>
      <c r="D99" s="108" t="s">
        <v>358</v>
      </c>
      <c r="E99" s="108" t="s">
        <v>2</v>
      </c>
      <c r="F99" s="108" t="s">
        <v>336</v>
      </c>
      <c r="G99" s="109">
        <v>26264.6</v>
      </c>
    </row>
    <row r="100" spans="1:7" s="12" customFormat="1" ht="22.5">
      <c r="A100" s="106" t="s">
        <v>748</v>
      </c>
      <c r="B100" s="67" t="s">
        <v>115</v>
      </c>
      <c r="C100" s="106" t="s">
        <v>375</v>
      </c>
      <c r="D100" s="106" t="s">
        <v>358</v>
      </c>
      <c r="E100" s="106" t="s">
        <v>2</v>
      </c>
      <c r="F100" s="106" t="s">
        <v>380</v>
      </c>
      <c r="G100" s="107">
        <v>12666</v>
      </c>
    </row>
    <row r="101" spans="1:7" s="12" customFormat="1" ht="22.5">
      <c r="A101" s="108" t="s">
        <v>508</v>
      </c>
      <c r="B101" s="77" t="s">
        <v>394</v>
      </c>
      <c r="C101" s="108" t="s">
        <v>375</v>
      </c>
      <c r="D101" s="108" t="s">
        <v>358</v>
      </c>
      <c r="E101" s="108" t="s">
        <v>2</v>
      </c>
      <c r="F101" s="108" t="s">
        <v>381</v>
      </c>
      <c r="G101" s="109">
        <v>12666</v>
      </c>
    </row>
    <row r="102" spans="1:7" s="12" customFormat="1" ht="12.75">
      <c r="A102" s="106" t="s">
        <v>749</v>
      </c>
      <c r="B102" s="67" t="s">
        <v>387</v>
      </c>
      <c r="C102" s="106" t="s">
        <v>375</v>
      </c>
      <c r="D102" s="106" t="s">
        <v>358</v>
      </c>
      <c r="E102" s="106" t="s">
        <v>2</v>
      </c>
      <c r="F102" s="106" t="s">
        <v>388</v>
      </c>
      <c r="G102" s="107">
        <v>6</v>
      </c>
    </row>
    <row r="103" spans="1:7" s="12" customFormat="1" ht="12.75">
      <c r="A103" s="108" t="s">
        <v>750</v>
      </c>
      <c r="B103" s="77" t="s">
        <v>389</v>
      </c>
      <c r="C103" s="108" t="s">
        <v>375</v>
      </c>
      <c r="D103" s="108" t="s">
        <v>358</v>
      </c>
      <c r="E103" s="108" t="s">
        <v>2</v>
      </c>
      <c r="F103" s="108" t="s">
        <v>390</v>
      </c>
      <c r="G103" s="109">
        <v>6</v>
      </c>
    </row>
    <row r="104" spans="1:7" s="12" customFormat="1" ht="33.75">
      <c r="A104" s="106" t="s">
        <v>751</v>
      </c>
      <c r="B104" s="67" t="s">
        <v>1483</v>
      </c>
      <c r="C104" s="106" t="s">
        <v>375</v>
      </c>
      <c r="D104" s="106" t="s">
        <v>358</v>
      </c>
      <c r="E104" s="106" t="s">
        <v>1484</v>
      </c>
      <c r="F104" s="106"/>
      <c r="G104" s="107">
        <v>120</v>
      </c>
    </row>
    <row r="105" spans="1:7" s="12" customFormat="1" ht="22.5">
      <c r="A105" s="106" t="s">
        <v>752</v>
      </c>
      <c r="B105" s="67" t="s">
        <v>115</v>
      </c>
      <c r="C105" s="106" t="s">
        <v>375</v>
      </c>
      <c r="D105" s="106" t="s">
        <v>358</v>
      </c>
      <c r="E105" s="106" t="s">
        <v>1484</v>
      </c>
      <c r="F105" s="106" t="s">
        <v>380</v>
      </c>
      <c r="G105" s="107">
        <v>120</v>
      </c>
    </row>
    <row r="106" spans="1:7" s="12" customFormat="1" ht="22.5">
      <c r="A106" s="108" t="s">
        <v>753</v>
      </c>
      <c r="B106" s="77" t="s">
        <v>394</v>
      </c>
      <c r="C106" s="108" t="s">
        <v>375</v>
      </c>
      <c r="D106" s="108" t="s">
        <v>358</v>
      </c>
      <c r="E106" s="108" t="s">
        <v>1484</v>
      </c>
      <c r="F106" s="108" t="s">
        <v>381</v>
      </c>
      <c r="G106" s="109">
        <v>120</v>
      </c>
    </row>
    <row r="107" spans="1:7" s="12" customFormat="1" ht="12.75">
      <c r="A107" s="106" t="s">
        <v>754</v>
      </c>
      <c r="B107" s="67" t="s">
        <v>641</v>
      </c>
      <c r="C107" s="106" t="s">
        <v>375</v>
      </c>
      <c r="D107" s="106" t="s">
        <v>642</v>
      </c>
      <c r="E107" s="106"/>
      <c r="F107" s="106"/>
      <c r="G107" s="107">
        <v>10.9</v>
      </c>
    </row>
    <row r="108" spans="1:7" s="12" customFormat="1" ht="12.75">
      <c r="A108" s="106" t="s">
        <v>755</v>
      </c>
      <c r="B108" s="67" t="s">
        <v>385</v>
      </c>
      <c r="C108" s="106" t="s">
        <v>375</v>
      </c>
      <c r="D108" s="106" t="s">
        <v>642</v>
      </c>
      <c r="E108" s="106" t="s">
        <v>229</v>
      </c>
      <c r="F108" s="106"/>
      <c r="G108" s="107">
        <v>10.9</v>
      </c>
    </row>
    <row r="109" spans="1:7" s="12" customFormat="1" ht="12.75">
      <c r="A109" s="106" t="s">
        <v>756</v>
      </c>
      <c r="B109" s="67" t="s">
        <v>386</v>
      </c>
      <c r="C109" s="106" t="s">
        <v>375</v>
      </c>
      <c r="D109" s="106" t="s">
        <v>642</v>
      </c>
      <c r="E109" s="106" t="s">
        <v>230</v>
      </c>
      <c r="F109" s="106"/>
      <c r="G109" s="107">
        <v>10.9</v>
      </c>
    </row>
    <row r="110" spans="1:7" s="12" customFormat="1" ht="45">
      <c r="A110" s="106" t="s">
        <v>757</v>
      </c>
      <c r="B110" s="67" t="s">
        <v>665</v>
      </c>
      <c r="C110" s="106" t="s">
        <v>375</v>
      </c>
      <c r="D110" s="106" t="s">
        <v>642</v>
      </c>
      <c r="E110" s="106" t="s">
        <v>666</v>
      </c>
      <c r="F110" s="106"/>
      <c r="G110" s="107">
        <v>10.9</v>
      </c>
    </row>
    <row r="111" spans="1:7" s="12" customFormat="1" ht="22.5">
      <c r="A111" s="106" t="s">
        <v>530</v>
      </c>
      <c r="B111" s="67" t="s">
        <v>115</v>
      </c>
      <c r="C111" s="106" t="s">
        <v>375</v>
      </c>
      <c r="D111" s="106" t="s">
        <v>642</v>
      </c>
      <c r="E111" s="106" t="s">
        <v>666</v>
      </c>
      <c r="F111" s="106" t="s">
        <v>380</v>
      </c>
      <c r="G111" s="107">
        <v>10.9</v>
      </c>
    </row>
    <row r="112" spans="1:7" s="12" customFormat="1" ht="22.5">
      <c r="A112" s="108" t="s">
        <v>758</v>
      </c>
      <c r="B112" s="77" t="s">
        <v>394</v>
      </c>
      <c r="C112" s="108" t="s">
        <v>375</v>
      </c>
      <c r="D112" s="108" t="s">
        <v>642</v>
      </c>
      <c r="E112" s="108" t="s">
        <v>666</v>
      </c>
      <c r="F112" s="108" t="s">
        <v>381</v>
      </c>
      <c r="G112" s="109">
        <v>10.9</v>
      </c>
    </row>
    <row r="113" spans="1:7" s="12" customFormat="1" ht="12.75">
      <c r="A113" s="106" t="s">
        <v>759</v>
      </c>
      <c r="B113" s="67" t="s">
        <v>1625</v>
      </c>
      <c r="C113" s="106" t="s">
        <v>375</v>
      </c>
      <c r="D113" s="106" t="s">
        <v>1626</v>
      </c>
      <c r="E113" s="106"/>
      <c r="F113" s="106"/>
      <c r="G113" s="107">
        <v>3000</v>
      </c>
    </row>
    <row r="114" spans="1:7" s="12" customFormat="1" ht="12.75">
      <c r="A114" s="106" t="s">
        <v>760</v>
      </c>
      <c r="B114" s="67" t="s">
        <v>385</v>
      </c>
      <c r="C114" s="106" t="s">
        <v>375</v>
      </c>
      <c r="D114" s="106" t="s">
        <v>1626</v>
      </c>
      <c r="E114" s="106" t="s">
        <v>229</v>
      </c>
      <c r="F114" s="106"/>
      <c r="G114" s="107">
        <v>3000</v>
      </c>
    </row>
    <row r="115" spans="1:7" s="12" customFormat="1" ht="12.75">
      <c r="A115" s="106" t="s">
        <v>761</v>
      </c>
      <c r="B115" s="67" t="s">
        <v>386</v>
      </c>
      <c r="C115" s="106" t="s">
        <v>375</v>
      </c>
      <c r="D115" s="106" t="s">
        <v>1626</v>
      </c>
      <c r="E115" s="106" t="s">
        <v>230</v>
      </c>
      <c r="F115" s="106"/>
      <c r="G115" s="107">
        <v>3000</v>
      </c>
    </row>
    <row r="116" spans="1:7" s="12" customFormat="1" ht="33.75">
      <c r="A116" s="106" t="s">
        <v>762</v>
      </c>
      <c r="B116" s="67" t="s">
        <v>1645</v>
      </c>
      <c r="C116" s="106" t="s">
        <v>375</v>
      </c>
      <c r="D116" s="106" t="s">
        <v>1626</v>
      </c>
      <c r="E116" s="106" t="s">
        <v>5</v>
      </c>
      <c r="F116" s="106"/>
      <c r="G116" s="107">
        <v>3000</v>
      </c>
    </row>
    <row r="117" spans="1:7" s="12" customFormat="1" ht="12.75">
      <c r="A117" s="106" t="s">
        <v>763</v>
      </c>
      <c r="B117" s="67" t="s">
        <v>387</v>
      </c>
      <c r="C117" s="106" t="s">
        <v>375</v>
      </c>
      <c r="D117" s="106" t="s">
        <v>1626</v>
      </c>
      <c r="E117" s="106" t="s">
        <v>5</v>
      </c>
      <c r="F117" s="106" t="s">
        <v>388</v>
      </c>
      <c r="G117" s="107">
        <v>3000</v>
      </c>
    </row>
    <row r="118" spans="1:7" s="12" customFormat="1" ht="12.75">
      <c r="A118" s="108" t="s">
        <v>764</v>
      </c>
      <c r="B118" s="77" t="s">
        <v>1646</v>
      </c>
      <c r="C118" s="108" t="s">
        <v>375</v>
      </c>
      <c r="D118" s="108" t="s">
        <v>1626</v>
      </c>
      <c r="E118" s="108" t="s">
        <v>5</v>
      </c>
      <c r="F118" s="108" t="s">
        <v>1647</v>
      </c>
      <c r="G118" s="109">
        <v>3000</v>
      </c>
    </row>
    <row r="119" spans="1:7" s="12" customFormat="1" ht="12.75">
      <c r="A119" s="106" t="s">
        <v>765</v>
      </c>
      <c r="B119" s="67" t="s">
        <v>361</v>
      </c>
      <c r="C119" s="106" t="s">
        <v>375</v>
      </c>
      <c r="D119" s="106" t="s">
        <v>345</v>
      </c>
      <c r="E119" s="106"/>
      <c r="F119" s="106"/>
      <c r="G119" s="107">
        <v>140</v>
      </c>
    </row>
    <row r="120" spans="1:7" s="12" customFormat="1" ht="12.75">
      <c r="A120" s="106" t="s">
        <v>766</v>
      </c>
      <c r="B120" s="67" t="s">
        <v>385</v>
      </c>
      <c r="C120" s="106" t="s">
        <v>375</v>
      </c>
      <c r="D120" s="106" t="s">
        <v>345</v>
      </c>
      <c r="E120" s="106" t="s">
        <v>229</v>
      </c>
      <c r="F120" s="106"/>
      <c r="G120" s="107">
        <v>140</v>
      </c>
    </row>
    <row r="121" spans="1:7" s="12" customFormat="1" ht="12.75">
      <c r="A121" s="106" t="s">
        <v>405</v>
      </c>
      <c r="B121" s="67" t="s">
        <v>386</v>
      </c>
      <c r="C121" s="106" t="s">
        <v>375</v>
      </c>
      <c r="D121" s="106" t="s">
        <v>345</v>
      </c>
      <c r="E121" s="106" t="s">
        <v>230</v>
      </c>
      <c r="F121" s="106"/>
      <c r="G121" s="107">
        <v>140</v>
      </c>
    </row>
    <row r="122" spans="1:7" s="12" customFormat="1" ht="22.5">
      <c r="A122" s="106" t="s">
        <v>767</v>
      </c>
      <c r="B122" s="67" t="s">
        <v>1648</v>
      </c>
      <c r="C122" s="106" t="s">
        <v>375</v>
      </c>
      <c r="D122" s="106" t="s">
        <v>345</v>
      </c>
      <c r="E122" s="106" t="s">
        <v>3</v>
      </c>
      <c r="F122" s="106"/>
      <c r="G122" s="107">
        <v>140</v>
      </c>
    </row>
    <row r="123" spans="1:7" s="12" customFormat="1" ht="12.75">
      <c r="A123" s="106" t="s">
        <v>768</v>
      </c>
      <c r="B123" s="67" t="s">
        <v>387</v>
      </c>
      <c r="C123" s="106" t="s">
        <v>375</v>
      </c>
      <c r="D123" s="106" t="s">
        <v>345</v>
      </c>
      <c r="E123" s="106" t="s">
        <v>3</v>
      </c>
      <c r="F123" s="106" t="s">
        <v>388</v>
      </c>
      <c r="G123" s="107">
        <v>140</v>
      </c>
    </row>
    <row r="124" spans="1:7" s="12" customFormat="1" ht="12.75">
      <c r="A124" s="108" t="s">
        <v>769</v>
      </c>
      <c r="B124" s="77" t="s">
        <v>173</v>
      </c>
      <c r="C124" s="108" t="s">
        <v>375</v>
      </c>
      <c r="D124" s="108" t="s">
        <v>345</v>
      </c>
      <c r="E124" s="108" t="s">
        <v>3</v>
      </c>
      <c r="F124" s="108" t="s">
        <v>174</v>
      </c>
      <c r="G124" s="109">
        <v>140</v>
      </c>
    </row>
    <row r="125" spans="1:7" s="12" customFormat="1" ht="12.75">
      <c r="A125" s="106" t="s">
        <v>770</v>
      </c>
      <c r="B125" s="67" t="s">
        <v>532</v>
      </c>
      <c r="C125" s="106" t="s">
        <v>375</v>
      </c>
      <c r="D125" s="106" t="s">
        <v>346</v>
      </c>
      <c r="E125" s="106"/>
      <c r="F125" s="106"/>
      <c r="G125" s="107">
        <v>6538.5</v>
      </c>
    </row>
    <row r="126" spans="1:7" s="12" customFormat="1" ht="33.75">
      <c r="A126" s="106" t="s">
        <v>771</v>
      </c>
      <c r="B126" s="67" t="s">
        <v>383</v>
      </c>
      <c r="C126" s="106" t="s">
        <v>375</v>
      </c>
      <c r="D126" s="106" t="s">
        <v>346</v>
      </c>
      <c r="E126" s="106" t="s">
        <v>233</v>
      </c>
      <c r="F126" s="106"/>
      <c r="G126" s="107">
        <v>1061.3</v>
      </c>
    </row>
    <row r="127" spans="1:7" s="12" customFormat="1" ht="22.5">
      <c r="A127" s="106" t="s">
        <v>772</v>
      </c>
      <c r="B127" s="67" t="s">
        <v>384</v>
      </c>
      <c r="C127" s="106" t="s">
        <v>375</v>
      </c>
      <c r="D127" s="106" t="s">
        <v>346</v>
      </c>
      <c r="E127" s="106" t="s">
        <v>234</v>
      </c>
      <c r="F127" s="106"/>
      <c r="G127" s="107">
        <v>1061.3</v>
      </c>
    </row>
    <row r="128" spans="1:7" s="12" customFormat="1" ht="90">
      <c r="A128" s="106" t="s">
        <v>773</v>
      </c>
      <c r="B128" s="68" t="s">
        <v>1649</v>
      </c>
      <c r="C128" s="106" t="s">
        <v>375</v>
      </c>
      <c r="D128" s="106" t="s">
        <v>346</v>
      </c>
      <c r="E128" s="106" t="s">
        <v>4</v>
      </c>
      <c r="F128" s="106"/>
      <c r="G128" s="107">
        <v>1061.3</v>
      </c>
    </row>
    <row r="129" spans="1:7" s="12" customFormat="1" ht="12.75">
      <c r="A129" s="106" t="s">
        <v>555</v>
      </c>
      <c r="B129" s="67" t="s">
        <v>454</v>
      </c>
      <c r="C129" s="106" t="s">
        <v>375</v>
      </c>
      <c r="D129" s="106" t="s">
        <v>346</v>
      </c>
      <c r="E129" s="106" t="s">
        <v>4</v>
      </c>
      <c r="F129" s="106" t="s">
        <v>54</v>
      </c>
      <c r="G129" s="107">
        <v>1061.3</v>
      </c>
    </row>
    <row r="130" spans="1:7" s="12" customFormat="1" ht="12.75">
      <c r="A130" s="108" t="s">
        <v>774</v>
      </c>
      <c r="B130" s="77" t="s">
        <v>1636</v>
      </c>
      <c r="C130" s="108" t="s">
        <v>375</v>
      </c>
      <c r="D130" s="108" t="s">
        <v>346</v>
      </c>
      <c r="E130" s="108" t="s">
        <v>4</v>
      </c>
      <c r="F130" s="108" t="s">
        <v>1162</v>
      </c>
      <c r="G130" s="109">
        <v>1061.3</v>
      </c>
    </row>
    <row r="131" spans="1:7" s="12" customFormat="1" ht="12.75">
      <c r="A131" s="106" t="s">
        <v>336</v>
      </c>
      <c r="B131" s="67" t="s">
        <v>385</v>
      </c>
      <c r="C131" s="106" t="s">
        <v>375</v>
      </c>
      <c r="D131" s="106" t="s">
        <v>346</v>
      </c>
      <c r="E131" s="106" t="s">
        <v>229</v>
      </c>
      <c r="F131" s="106"/>
      <c r="G131" s="107">
        <v>5477.2</v>
      </c>
    </row>
    <row r="132" spans="1:7" s="12" customFormat="1" ht="12.75">
      <c r="A132" s="106" t="s">
        <v>775</v>
      </c>
      <c r="B132" s="67" t="s">
        <v>386</v>
      </c>
      <c r="C132" s="106" t="s">
        <v>375</v>
      </c>
      <c r="D132" s="106" t="s">
        <v>346</v>
      </c>
      <c r="E132" s="106" t="s">
        <v>230</v>
      </c>
      <c r="F132" s="106"/>
      <c r="G132" s="107">
        <v>5477.2</v>
      </c>
    </row>
    <row r="133" spans="1:7" s="12" customFormat="1" ht="45">
      <c r="A133" s="106" t="s">
        <v>776</v>
      </c>
      <c r="B133" s="67" t="s">
        <v>694</v>
      </c>
      <c r="C133" s="106" t="s">
        <v>375</v>
      </c>
      <c r="D133" s="106" t="s">
        <v>346</v>
      </c>
      <c r="E133" s="106" t="s">
        <v>1650</v>
      </c>
      <c r="F133" s="106"/>
      <c r="G133" s="107">
        <v>2416.2</v>
      </c>
    </row>
    <row r="134" spans="1:7" s="12" customFormat="1" ht="12.75">
      <c r="A134" s="106" t="s">
        <v>777</v>
      </c>
      <c r="B134" s="67" t="s">
        <v>387</v>
      </c>
      <c r="C134" s="106" t="s">
        <v>375</v>
      </c>
      <c r="D134" s="106" t="s">
        <v>346</v>
      </c>
      <c r="E134" s="106" t="s">
        <v>1650</v>
      </c>
      <c r="F134" s="106" t="s">
        <v>388</v>
      </c>
      <c r="G134" s="107">
        <v>2416.2</v>
      </c>
    </row>
    <row r="135" spans="1:7" s="12" customFormat="1" ht="12.75">
      <c r="A135" s="108" t="s">
        <v>778</v>
      </c>
      <c r="B135" s="77" t="s">
        <v>571</v>
      </c>
      <c r="C135" s="108" t="s">
        <v>375</v>
      </c>
      <c r="D135" s="108" t="s">
        <v>346</v>
      </c>
      <c r="E135" s="108" t="s">
        <v>1650</v>
      </c>
      <c r="F135" s="108" t="s">
        <v>572</v>
      </c>
      <c r="G135" s="109">
        <v>2416.2</v>
      </c>
    </row>
    <row r="136" spans="1:7" s="12" customFormat="1" ht="33.75">
      <c r="A136" s="106" t="s">
        <v>779</v>
      </c>
      <c r="B136" s="67" t="s">
        <v>667</v>
      </c>
      <c r="C136" s="106" t="s">
        <v>375</v>
      </c>
      <c r="D136" s="106" t="s">
        <v>346</v>
      </c>
      <c r="E136" s="106" t="s">
        <v>668</v>
      </c>
      <c r="F136" s="106"/>
      <c r="G136" s="107">
        <v>3061</v>
      </c>
    </row>
    <row r="137" spans="1:7" s="12" customFormat="1" ht="45">
      <c r="A137" s="106" t="s">
        <v>780</v>
      </c>
      <c r="B137" s="67" t="s">
        <v>529</v>
      </c>
      <c r="C137" s="106" t="s">
        <v>375</v>
      </c>
      <c r="D137" s="106" t="s">
        <v>346</v>
      </c>
      <c r="E137" s="106" t="s">
        <v>668</v>
      </c>
      <c r="F137" s="106" t="s">
        <v>530</v>
      </c>
      <c r="G137" s="107">
        <v>3061</v>
      </c>
    </row>
    <row r="138" spans="1:7" s="12" customFormat="1" ht="12.75">
      <c r="A138" s="108" t="s">
        <v>781</v>
      </c>
      <c r="B138" s="77" t="s">
        <v>117</v>
      </c>
      <c r="C138" s="108" t="s">
        <v>375</v>
      </c>
      <c r="D138" s="108" t="s">
        <v>346</v>
      </c>
      <c r="E138" s="108" t="s">
        <v>668</v>
      </c>
      <c r="F138" s="108" t="s">
        <v>405</v>
      </c>
      <c r="G138" s="109">
        <v>3061</v>
      </c>
    </row>
    <row r="139" spans="1:7" s="12" customFormat="1" ht="22.5">
      <c r="A139" s="106" t="s">
        <v>782</v>
      </c>
      <c r="B139" s="67" t="s">
        <v>1627</v>
      </c>
      <c r="C139" s="106" t="s">
        <v>375</v>
      </c>
      <c r="D139" s="106" t="s">
        <v>1628</v>
      </c>
      <c r="E139" s="106"/>
      <c r="F139" s="106"/>
      <c r="G139" s="107">
        <v>1311.1</v>
      </c>
    </row>
    <row r="140" spans="1:7" s="12" customFormat="1" ht="12.75">
      <c r="A140" s="106" t="s">
        <v>783</v>
      </c>
      <c r="B140" s="67" t="s">
        <v>1629</v>
      </c>
      <c r="C140" s="106" t="s">
        <v>375</v>
      </c>
      <c r="D140" s="106" t="s">
        <v>1630</v>
      </c>
      <c r="E140" s="106"/>
      <c r="F140" s="106"/>
      <c r="G140" s="107">
        <v>1311.1</v>
      </c>
    </row>
    <row r="141" spans="1:7" s="12" customFormat="1" ht="33.75">
      <c r="A141" s="106" t="s">
        <v>341</v>
      </c>
      <c r="B141" s="67" t="s">
        <v>383</v>
      </c>
      <c r="C141" s="106" t="s">
        <v>375</v>
      </c>
      <c r="D141" s="106" t="s">
        <v>1630</v>
      </c>
      <c r="E141" s="106" t="s">
        <v>233</v>
      </c>
      <c r="F141" s="106"/>
      <c r="G141" s="107">
        <v>1311.1</v>
      </c>
    </row>
    <row r="142" spans="1:7" s="12" customFormat="1" ht="22.5">
      <c r="A142" s="106" t="s">
        <v>784</v>
      </c>
      <c r="B142" s="67" t="s">
        <v>384</v>
      </c>
      <c r="C142" s="106" t="s">
        <v>375</v>
      </c>
      <c r="D142" s="106" t="s">
        <v>1630</v>
      </c>
      <c r="E142" s="106" t="s">
        <v>234</v>
      </c>
      <c r="F142" s="106"/>
      <c r="G142" s="107">
        <v>1311.1</v>
      </c>
    </row>
    <row r="143" spans="1:7" s="12" customFormat="1" ht="67.5">
      <c r="A143" s="106" t="s">
        <v>785</v>
      </c>
      <c r="B143" s="68" t="s">
        <v>1651</v>
      </c>
      <c r="C143" s="106" t="s">
        <v>375</v>
      </c>
      <c r="D143" s="106" t="s">
        <v>1630</v>
      </c>
      <c r="E143" s="106" t="s">
        <v>1652</v>
      </c>
      <c r="F143" s="106"/>
      <c r="G143" s="107">
        <v>1311.1</v>
      </c>
    </row>
    <row r="144" spans="1:7" s="12" customFormat="1" ht="12.75">
      <c r="A144" s="106" t="s">
        <v>786</v>
      </c>
      <c r="B144" s="67" t="s">
        <v>454</v>
      </c>
      <c r="C144" s="106" t="s">
        <v>375</v>
      </c>
      <c r="D144" s="106" t="s">
        <v>1630</v>
      </c>
      <c r="E144" s="106" t="s">
        <v>1652</v>
      </c>
      <c r="F144" s="106" t="s">
        <v>54</v>
      </c>
      <c r="G144" s="107">
        <v>1311.1</v>
      </c>
    </row>
    <row r="145" spans="1:7" s="12" customFormat="1" ht="12.75">
      <c r="A145" s="108" t="s">
        <v>787</v>
      </c>
      <c r="B145" s="77" t="s">
        <v>352</v>
      </c>
      <c r="C145" s="108" t="s">
        <v>375</v>
      </c>
      <c r="D145" s="108" t="s">
        <v>1630</v>
      </c>
      <c r="E145" s="108" t="s">
        <v>1652</v>
      </c>
      <c r="F145" s="108" t="s">
        <v>455</v>
      </c>
      <c r="G145" s="109">
        <v>1311.1</v>
      </c>
    </row>
    <row r="146" spans="1:7" s="12" customFormat="1" ht="12.75">
      <c r="A146" s="106" t="s">
        <v>788</v>
      </c>
      <c r="B146" s="67" t="s">
        <v>175</v>
      </c>
      <c r="C146" s="106" t="s">
        <v>375</v>
      </c>
      <c r="D146" s="106" t="s">
        <v>269</v>
      </c>
      <c r="E146" s="106"/>
      <c r="F146" s="106"/>
      <c r="G146" s="107">
        <v>35112.8</v>
      </c>
    </row>
    <row r="147" spans="1:7" s="12" customFormat="1" ht="12.75">
      <c r="A147" s="106" t="s">
        <v>789</v>
      </c>
      <c r="B147" s="67" t="s">
        <v>270</v>
      </c>
      <c r="C147" s="106" t="s">
        <v>375</v>
      </c>
      <c r="D147" s="106" t="s">
        <v>271</v>
      </c>
      <c r="E147" s="106"/>
      <c r="F147" s="106"/>
      <c r="G147" s="107">
        <v>4374.4</v>
      </c>
    </row>
    <row r="148" spans="1:7" s="12" customFormat="1" ht="12.75">
      <c r="A148" s="106" t="s">
        <v>790</v>
      </c>
      <c r="B148" s="67" t="s">
        <v>176</v>
      </c>
      <c r="C148" s="106" t="s">
        <v>375</v>
      </c>
      <c r="D148" s="106" t="s">
        <v>271</v>
      </c>
      <c r="E148" s="106" t="s">
        <v>6</v>
      </c>
      <c r="F148" s="106"/>
      <c r="G148" s="107">
        <v>4374.4</v>
      </c>
    </row>
    <row r="149" spans="1:7" s="12" customFormat="1" ht="12.75">
      <c r="A149" s="106" t="s">
        <v>791</v>
      </c>
      <c r="B149" s="67" t="s">
        <v>177</v>
      </c>
      <c r="C149" s="106" t="s">
        <v>375</v>
      </c>
      <c r="D149" s="106" t="s">
        <v>271</v>
      </c>
      <c r="E149" s="106" t="s">
        <v>7</v>
      </c>
      <c r="F149" s="106"/>
      <c r="G149" s="107">
        <v>35</v>
      </c>
    </row>
    <row r="150" spans="1:7" s="12" customFormat="1" ht="56.25">
      <c r="A150" s="106" t="s">
        <v>792</v>
      </c>
      <c r="B150" s="68" t="s">
        <v>1653</v>
      </c>
      <c r="C150" s="106" t="s">
        <v>375</v>
      </c>
      <c r="D150" s="106" t="s">
        <v>271</v>
      </c>
      <c r="E150" s="106" t="s">
        <v>1654</v>
      </c>
      <c r="F150" s="106"/>
      <c r="G150" s="107">
        <v>35</v>
      </c>
    </row>
    <row r="151" spans="1:7" s="12" customFormat="1" ht="12.75">
      <c r="A151" s="106" t="s">
        <v>343</v>
      </c>
      <c r="B151" s="67" t="s">
        <v>387</v>
      </c>
      <c r="C151" s="106" t="s">
        <v>375</v>
      </c>
      <c r="D151" s="106" t="s">
        <v>271</v>
      </c>
      <c r="E151" s="106" t="s">
        <v>1654</v>
      </c>
      <c r="F151" s="106" t="s">
        <v>388</v>
      </c>
      <c r="G151" s="107">
        <v>35</v>
      </c>
    </row>
    <row r="152" spans="1:7" s="12" customFormat="1" ht="33.75">
      <c r="A152" s="108" t="s">
        <v>793</v>
      </c>
      <c r="B152" s="77" t="s">
        <v>573</v>
      </c>
      <c r="C152" s="108" t="s">
        <v>375</v>
      </c>
      <c r="D152" s="108" t="s">
        <v>271</v>
      </c>
      <c r="E152" s="108" t="s">
        <v>1654</v>
      </c>
      <c r="F152" s="108" t="s">
        <v>178</v>
      </c>
      <c r="G152" s="109">
        <v>35</v>
      </c>
    </row>
    <row r="153" spans="1:7" s="12" customFormat="1" ht="22.5">
      <c r="A153" s="106" t="s">
        <v>794</v>
      </c>
      <c r="B153" s="67" t="s">
        <v>180</v>
      </c>
      <c r="C153" s="106" t="s">
        <v>375</v>
      </c>
      <c r="D153" s="106" t="s">
        <v>271</v>
      </c>
      <c r="E153" s="106" t="s">
        <v>8</v>
      </c>
      <c r="F153" s="106"/>
      <c r="G153" s="107">
        <v>4339.4</v>
      </c>
    </row>
    <row r="154" spans="1:7" s="12" customFormat="1" ht="67.5">
      <c r="A154" s="106" t="s">
        <v>795</v>
      </c>
      <c r="B154" s="68" t="s">
        <v>669</v>
      </c>
      <c r="C154" s="106" t="s">
        <v>375</v>
      </c>
      <c r="D154" s="106" t="s">
        <v>271</v>
      </c>
      <c r="E154" s="106" t="s">
        <v>9</v>
      </c>
      <c r="F154" s="106"/>
      <c r="G154" s="107">
        <v>4339.4</v>
      </c>
    </row>
    <row r="155" spans="1:7" s="12" customFormat="1" ht="45">
      <c r="A155" s="106" t="s">
        <v>796</v>
      </c>
      <c r="B155" s="67" t="s">
        <v>529</v>
      </c>
      <c r="C155" s="106" t="s">
        <v>375</v>
      </c>
      <c r="D155" s="106" t="s">
        <v>271</v>
      </c>
      <c r="E155" s="106" t="s">
        <v>9</v>
      </c>
      <c r="F155" s="106" t="s">
        <v>530</v>
      </c>
      <c r="G155" s="107">
        <v>3799.4</v>
      </c>
    </row>
    <row r="156" spans="1:7" s="12" customFormat="1" ht="22.5">
      <c r="A156" s="108" t="s">
        <v>797</v>
      </c>
      <c r="B156" s="77" t="s">
        <v>379</v>
      </c>
      <c r="C156" s="108" t="s">
        <v>375</v>
      </c>
      <c r="D156" s="108" t="s">
        <v>271</v>
      </c>
      <c r="E156" s="108" t="s">
        <v>9</v>
      </c>
      <c r="F156" s="108" t="s">
        <v>336</v>
      </c>
      <c r="G156" s="109">
        <v>3799.4</v>
      </c>
    </row>
    <row r="157" spans="1:7" s="12" customFormat="1" ht="22.5">
      <c r="A157" s="106" t="s">
        <v>798</v>
      </c>
      <c r="B157" s="67" t="s">
        <v>115</v>
      </c>
      <c r="C157" s="106" t="s">
        <v>375</v>
      </c>
      <c r="D157" s="106" t="s">
        <v>271</v>
      </c>
      <c r="E157" s="106" t="s">
        <v>9</v>
      </c>
      <c r="F157" s="106" t="s">
        <v>380</v>
      </c>
      <c r="G157" s="107">
        <v>540</v>
      </c>
    </row>
    <row r="158" spans="1:7" s="12" customFormat="1" ht="22.5">
      <c r="A158" s="108" t="s">
        <v>252</v>
      </c>
      <c r="B158" s="77" t="s">
        <v>394</v>
      </c>
      <c r="C158" s="108" t="s">
        <v>375</v>
      </c>
      <c r="D158" s="108" t="s">
        <v>271</v>
      </c>
      <c r="E158" s="108" t="s">
        <v>9</v>
      </c>
      <c r="F158" s="108" t="s">
        <v>381</v>
      </c>
      <c r="G158" s="109">
        <v>540</v>
      </c>
    </row>
    <row r="159" spans="1:7" s="12" customFormat="1" ht="12.75">
      <c r="A159" s="106" t="s">
        <v>799</v>
      </c>
      <c r="B159" s="67" t="s">
        <v>212</v>
      </c>
      <c r="C159" s="106" t="s">
        <v>375</v>
      </c>
      <c r="D159" s="106" t="s">
        <v>213</v>
      </c>
      <c r="E159" s="106"/>
      <c r="F159" s="106"/>
      <c r="G159" s="107">
        <v>639.6</v>
      </c>
    </row>
    <row r="160" spans="1:7" s="12" customFormat="1" ht="33.75">
      <c r="A160" s="106" t="s">
        <v>800</v>
      </c>
      <c r="B160" s="67" t="s">
        <v>383</v>
      </c>
      <c r="C160" s="106" t="s">
        <v>375</v>
      </c>
      <c r="D160" s="106" t="s">
        <v>213</v>
      </c>
      <c r="E160" s="106" t="s">
        <v>233</v>
      </c>
      <c r="F160" s="106"/>
      <c r="G160" s="107">
        <v>639.6</v>
      </c>
    </row>
    <row r="161" spans="1:7" s="12" customFormat="1" ht="22.5">
      <c r="A161" s="106" t="s">
        <v>801</v>
      </c>
      <c r="B161" s="67" t="s">
        <v>384</v>
      </c>
      <c r="C161" s="106" t="s">
        <v>375</v>
      </c>
      <c r="D161" s="106" t="s">
        <v>213</v>
      </c>
      <c r="E161" s="106" t="s">
        <v>234</v>
      </c>
      <c r="F161" s="106"/>
      <c r="G161" s="107">
        <v>639.6</v>
      </c>
    </row>
    <row r="162" spans="1:7" s="12" customFormat="1" ht="67.5">
      <c r="A162" s="106" t="s">
        <v>58</v>
      </c>
      <c r="B162" s="68" t="s">
        <v>1655</v>
      </c>
      <c r="C162" s="106" t="s">
        <v>375</v>
      </c>
      <c r="D162" s="106" t="s">
        <v>213</v>
      </c>
      <c r="E162" s="106" t="s">
        <v>1656</v>
      </c>
      <c r="F162" s="106"/>
      <c r="G162" s="107">
        <v>570</v>
      </c>
    </row>
    <row r="163" spans="1:7" s="12" customFormat="1" ht="22.5">
      <c r="A163" s="106" t="s">
        <v>802</v>
      </c>
      <c r="B163" s="67" t="s">
        <v>115</v>
      </c>
      <c r="C163" s="106" t="s">
        <v>375</v>
      </c>
      <c r="D163" s="106" t="s">
        <v>213</v>
      </c>
      <c r="E163" s="106" t="s">
        <v>1656</v>
      </c>
      <c r="F163" s="106" t="s">
        <v>380</v>
      </c>
      <c r="G163" s="107">
        <v>570</v>
      </c>
    </row>
    <row r="164" spans="1:7" s="12" customFormat="1" ht="22.5">
      <c r="A164" s="108" t="s">
        <v>803</v>
      </c>
      <c r="B164" s="77" t="s">
        <v>394</v>
      </c>
      <c r="C164" s="108" t="s">
        <v>375</v>
      </c>
      <c r="D164" s="108" t="s">
        <v>213</v>
      </c>
      <c r="E164" s="108" t="s">
        <v>1656</v>
      </c>
      <c r="F164" s="108" t="s">
        <v>381</v>
      </c>
      <c r="G164" s="109">
        <v>570</v>
      </c>
    </row>
    <row r="165" spans="1:7" s="12" customFormat="1" ht="78.75">
      <c r="A165" s="106" t="s">
        <v>804</v>
      </c>
      <c r="B165" s="68" t="s">
        <v>395</v>
      </c>
      <c r="C165" s="106" t="s">
        <v>375</v>
      </c>
      <c r="D165" s="106" t="s">
        <v>213</v>
      </c>
      <c r="E165" s="106" t="s">
        <v>10</v>
      </c>
      <c r="F165" s="106"/>
      <c r="G165" s="107">
        <v>69.6</v>
      </c>
    </row>
    <row r="166" spans="1:7" s="12" customFormat="1" ht="22.5">
      <c r="A166" s="106" t="s">
        <v>805</v>
      </c>
      <c r="B166" s="67" t="s">
        <v>115</v>
      </c>
      <c r="C166" s="106" t="s">
        <v>375</v>
      </c>
      <c r="D166" s="106" t="s">
        <v>213</v>
      </c>
      <c r="E166" s="106" t="s">
        <v>10</v>
      </c>
      <c r="F166" s="106" t="s">
        <v>380</v>
      </c>
      <c r="G166" s="107">
        <v>69.6</v>
      </c>
    </row>
    <row r="167" spans="1:7" s="12" customFormat="1" ht="22.5">
      <c r="A167" s="108" t="s">
        <v>806</v>
      </c>
      <c r="B167" s="77" t="s">
        <v>394</v>
      </c>
      <c r="C167" s="108" t="s">
        <v>375</v>
      </c>
      <c r="D167" s="108" t="s">
        <v>213</v>
      </c>
      <c r="E167" s="108" t="s">
        <v>10</v>
      </c>
      <c r="F167" s="108" t="s">
        <v>381</v>
      </c>
      <c r="G167" s="109">
        <v>69.6</v>
      </c>
    </row>
    <row r="168" spans="1:7" s="12" customFormat="1" ht="12.75">
      <c r="A168" s="106" t="s">
        <v>807</v>
      </c>
      <c r="B168" s="67" t="s">
        <v>272</v>
      </c>
      <c r="C168" s="106" t="s">
        <v>375</v>
      </c>
      <c r="D168" s="106" t="s">
        <v>273</v>
      </c>
      <c r="E168" s="106"/>
      <c r="F168" s="106"/>
      <c r="G168" s="107">
        <v>14603.6</v>
      </c>
    </row>
    <row r="169" spans="1:7" s="12" customFormat="1" ht="12.75">
      <c r="A169" s="106" t="s">
        <v>808</v>
      </c>
      <c r="B169" s="67" t="s">
        <v>391</v>
      </c>
      <c r="C169" s="106" t="s">
        <v>375</v>
      </c>
      <c r="D169" s="106" t="s">
        <v>273</v>
      </c>
      <c r="E169" s="106" t="s">
        <v>11</v>
      </c>
      <c r="F169" s="106"/>
      <c r="G169" s="107">
        <v>14603.6</v>
      </c>
    </row>
    <row r="170" spans="1:7" s="12" customFormat="1" ht="12.75">
      <c r="A170" s="106" t="s">
        <v>809</v>
      </c>
      <c r="B170" s="67" t="s">
        <v>531</v>
      </c>
      <c r="C170" s="106" t="s">
        <v>375</v>
      </c>
      <c r="D170" s="106" t="s">
        <v>273</v>
      </c>
      <c r="E170" s="106" t="s">
        <v>12</v>
      </c>
      <c r="F170" s="106"/>
      <c r="G170" s="107">
        <v>14603.6</v>
      </c>
    </row>
    <row r="171" spans="1:7" s="12" customFormat="1" ht="101.25">
      <c r="A171" s="106" t="s">
        <v>810</v>
      </c>
      <c r="B171" s="68" t="s">
        <v>670</v>
      </c>
      <c r="C171" s="106" t="s">
        <v>375</v>
      </c>
      <c r="D171" s="106" t="s">
        <v>273</v>
      </c>
      <c r="E171" s="106" t="s">
        <v>671</v>
      </c>
      <c r="F171" s="106"/>
      <c r="G171" s="107">
        <v>14603.6</v>
      </c>
    </row>
    <row r="172" spans="1:7" s="12" customFormat="1" ht="45">
      <c r="A172" s="106" t="s">
        <v>811</v>
      </c>
      <c r="B172" s="67" t="s">
        <v>529</v>
      </c>
      <c r="C172" s="106" t="s">
        <v>375</v>
      </c>
      <c r="D172" s="106" t="s">
        <v>273</v>
      </c>
      <c r="E172" s="106" t="s">
        <v>671</v>
      </c>
      <c r="F172" s="106" t="s">
        <v>530</v>
      </c>
      <c r="G172" s="107">
        <v>135.7</v>
      </c>
    </row>
    <row r="173" spans="1:7" s="12" customFormat="1" ht="22.5">
      <c r="A173" s="108" t="s">
        <v>812</v>
      </c>
      <c r="B173" s="77" t="s">
        <v>379</v>
      </c>
      <c r="C173" s="108" t="s">
        <v>375</v>
      </c>
      <c r="D173" s="108" t="s">
        <v>273</v>
      </c>
      <c r="E173" s="108" t="s">
        <v>671</v>
      </c>
      <c r="F173" s="108" t="s">
        <v>336</v>
      </c>
      <c r="G173" s="109">
        <v>135.7</v>
      </c>
    </row>
    <row r="174" spans="1:7" s="12" customFormat="1" ht="22.5">
      <c r="A174" s="106" t="s">
        <v>813</v>
      </c>
      <c r="B174" s="67" t="s">
        <v>115</v>
      </c>
      <c r="C174" s="106" t="s">
        <v>375</v>
      </c>
      <c r="D174" s="106" t="s">
        <v>273</v>
      </c>
      <c r="E174" s="106" t="s">
        <v>671</v>
      </c>
      <c r="F174" s="106" t="s">
        <v>380</v>
      </c>
      <c r="G174" s="107">
        <v>20.3</v>
      </c>
    </row>
    <row r="175" spans="1:7" s="12" customFormat="1" ht="22.5">
      <c r="A175" s="108" t="s">
        <v>814</v>
      </c>
      <c r="B175" s="77" t="s">
        <v>394</v>
      </c>
      <c r="C175" s="108" t="s">
        <v>375</v>
      </c>
      <c r="D175" s="108" t="s">
        <v>273</v>
      </c>
      <c r="E175" s="108" t="s">
        <v>671</v>
      </c>
      <c r="F175" s="108" t="s">
        <v>381</v>
      </c>
      <c r="G175" s="109">
        <v>20.3</v>
      </c>
    </row>
    <row r="176" spans="1:7" s="12" customFormat="1" ht="12.75">
      <c r="A176" s="106" t="s">
        <v>815</v>
      </c>
      <c r="B176" s="67" t="s">
        <v>387</v>
      </c>
      <c r="C176" s="106" t="s">
        <v>375</v>
      </c>
      <c r="D176" s="106" t="s">
        <v>273</v>
      </c>
      <c r="E176" s="106" t="s">
        <v>671</v>
      </c>
      <c r="F176" s="106" t="s">
        <v>388</v>
      </c>
      <c r="G176" s="107">
        <v>14447.6</v>
      </c>
    </row>
    <row r="177" spans="1:7" s="12" customFormat="1" ht="33.75">
      <c r="A177" s="108" t="s">
        <v>816</v>
      </c>
      <c r="B177" s="77" t="s">
        <v>573</v>
      </c>
      <c r="C177" s="108" t="s">
        <v>375</v>
      </c>
      <c r="D177" s="108" t="s">
        <v>273</v>
      </c>
      <c r="E177" s="108" t="s">
        <v>671</v>
      </c>
      <c r="F177" s="108" t="s">
        <v>178</v>
      </c>
      <c r="G177" s="109">
        <v>14447.6</v>
      </c>
    </row>
    <row r="178" spans="1:7" s="12" customFormat="1" ht="12.75">
      <c r="A178" s="106" t="s">
        <v>817</v>
      </c>
      <c r="B178" s="67" t="s">
        <v>1631</v>
      </c>
      <c r="C178" s="106" t="s">
        <v>375</v>
      </c>
      <c r="D178" s="106" t="s">
        <v>1632</v>
      </c>
      <c r="E178" s="106"/>
      <c r="F178" s="106"/>
      <c r="G178" s="107">
        <v>14593.2</v>
      </c>
    </row>
    <row r="179" spans="1:7" s="12" customFormat="1" ht="12.75">
      <c r="A179" s="106" t="s">
        <v>818</v>
      </c>
      <c r="B179" s="67" t="s">
        <v>391</v>
      </c>
      <c r="C179" s="106" t="s">
        <v>375</v>
      </c>
      <c r="D179" s="106" t="s">
        <v>1632</v>
      </c>
      <c r="E179" s="106" t="s">
        <v>11</v>
      </c>
      <c r="F179" s="106"/>
      <c r="G179" s="107">
        <v>14593.2</v>
      </c>
    </row>
    <row r="180" spans="1:7" s="12" customFormat="1" ht="12.75">
      <c r="A180" s="106" t="s">
        <v>819</v>
      </c>
      <c r="B180" s="67" t="s">
        <v>531</v>
      </c>
      <c r="C180" s="106" t="s">
        <v>375</v>
      </c>
      <c r="D180" s="106" t="s">
        <v>1632</v>
      </c>
      <c r="E180" s="106" t="s">
        <v>12</v>
      </c>
      <c r="F180" s="106"/>
      <c r="G180" s="107">
        <v>14593.2</v>
      </c>
    </row>
    <row r="181" spans="1:7" s="12" customFormat="1" ht="45">
      <c r="A181" s="106" t="s">
        <v>820</v>
      </c>
      <c r="B181" s="67" t="s">
        <v>1831</v>
      </c>
      <c r="C181" s="106" t="s">
        <v>375</v>
      </c>
      <c r="D181" s="106" t="s">
        <v>1632</v>
      </c>
      <c r="E181" s="106" t="s">
        <v>1832</v>
      </c>
      <c r="F181" s="106"/>
      <c r="G181" s="107">
        <v>3268.1</v>
      </c>
    </row>
    <row r="182" spans="1:7" s="12" customFormat="1" ht="12.75">
      <c r="A182" s="106" t="s">
        <v>821</v>
      </c>
      <c r="B182" s="67" t="s">
        <v>454</v>
      </c>
      <c r="C182" s="106" t="s">
        <v>375</v>
      </c>
      <c r="D182" s="106" t="s">
        <v>1632</v>
      </c>
      <c r="E182" s="106" t="s">
        <v>1832</v>
      </c>
      <c r="F182" s="106" t="s">
        <v>54</v>
      </c>
      <c r="G182" s="107">
        <v>3268.1</v>
      </c>
    </row>
    <row r="183" spans="1:7" s="12" customFormat="1" ht="12.75">
      <c r="A183" s="108" t="s">
        <v>822</v>
      </c>
      <c r="B183" s="77" t="s">
        <v>352</v>
      </c>
      <c r="C183" s="108" t="s">
        <v>375</v>
      </c>
      <c r="D183" s="108" t="s">
        <v>1632</v>
      </c>
      <c r="E183" s="108" t="s">
        <v>1832</v>
      </c>
      <c r="F183" s="108" t="s">
        <v>455</v>
      </c>
      <c r="G183" s="109">
        <v>3268.1</v>
      </c>
    </row>
    <row r="184" spans="1:7" s="12" customFormat="1" ht="45">
      <c r="A184" s="106" t="s">
        <v>823</v>
      </c>
      <c r="B184" s="67" t="s">
        <v>1657</v>
      </c>
      <c r="C184" s="106" t="s">
        <v>375</v>
      </c>
      <c r="D184" s="106" t="s">
        <v>1632</v>
      </c>
      <c r="E184" s="106" t="s">
        <v>1658</v>
      </c>
      <c r="F184" s="106"/>
      <c r="G184" s="107">
        <v>11325.1</v>
      </c>
    </row>
    <row r="185" spans="1:7" s="12" customFormat="1" ht="12.75">
      <c r="A185" s="106" t="s">
        <v>824</v>
      </c>
      <c r="B185" s="67" t="s">
        <v>454</v>
      </c>
      <c r="C185" s="106" t="s">
        <v>375</v>
      </c>
      <c r="D185" s="106" t="s">
        <v>1632</v>
      </c>
      <c r="E185" s="106" t="s">
        <v>1658</v>
      </c>
      <c r="F185" s="106" t="s">
        <v>54</v>
      </c>
      <c r="G185" s="107">
        <v>11325.1</v>
      </c>
    </row>
    <row r="186" spans="1:7" s="12" customFormat="1" ht="12.75">
      <c r="A186" s="108" t="s">
        <v>825</v>
      </c>
      <c r="B186" s="77" t="s">
        <v>352</v>
      </c>
      <c r="C186" s="108" t="s">
        <v>375</v>
      </c>
      <c r="D186" s="108" t="s">
        <v>1632</v>
      </c>
      <c r="E186" s="108" t="s">
        <v>1658</v>
      </c>
      <c r="F186" s="108" t="s">
        <v>455</v>
      </c>
      <c r="G186" s="109">
        <v>11325.1</v>
      </c>
    </row>
    <row r="187" spans="1:7" s="12" customFormat="1" ht="12.75">
      <c r="A187" s="106" t="s">
        <v>826</v>
      </c>
      <c r="B187" s="67" t="s">
        <v>348</v>
      </c>
      <c r="C187" s="106" t="s">
        <v>375</v>
      </c>
      <c r="D187" s="106" t="s">
        <v>344</v>
      </c>
      <c r="E187" s="106"/>
      <c r="F187" s="106"/>
      <c r="G187" s="107">
        <v>902</v>
      </c>
    </row>
    <row r="188" spans="1:7" s="12" customFormat="1" ht="22.5">
      <c r="A188" s="106" t="s">
        <v>827</v>
      </c>
      <c r="B188" s="67" t="s">
        <v>396</v>
      </c>
      <c r="C188" s="106" t="s">
        <v>375</v>
      </c>
      <c r="D188" s="106" t="s">
        <v>344</v>
      </c>
      <c r="E188" s="106" t="s">
        <v>15</v>
      </c>
      <c r="F188" s="106"/>
      <c r="G188" s="107">
        <v>100</v>
      </c>
    </row>
    <row r="189" spans="1:7" s="12" customFormat="1" ht="12.75">
      <c r="A189" s="106" t="s">
        <v>828</v>
      </c>
      <c r="B189" s="67" t="s">
        <v>531</v>
      </c>
      <c r="C189" s="106" t="s">
        <v>375</v>
      </c>
      <c r="D189" s="106" t="s">
        <v>344</v>
      </c>
      <c r="E189" s="106" t="s">
        <v>16</v>
      </c>
      <c r="F189" s="106"/>
      <c r="G189" s="107">
        <v>100</v>
      </c>
    </row>
    <row r="190" spans="1:7" s="12" customFormat="1" ht="78.75">
      <c r="A190" s="106" t="s">
        <v>829</v>
      </c>
      <c r="B190" s="68" t="s">
        <v>397</v>
      </c>
      <c r="C190" s="106" t="s">
        <v>375</v>
      </c>
      <c r="D190" s="106" t="s">
        <v>344</v>
      </c>
      <c r="E190" s="106" t="s">
        <v>17</v>
      </c>
      <c r="F190" s="106"/>
      <c r="G190" s="107">
        <v>40</v>
      </c>
    </row>
    <row r="191" spans="1:7" s="12" customFormat="1" ht="12.75">
      <c r="A191" s="106" t="s">
        <v>830</v>
      </c>
      <c r="B191" s="67" t="s">
        <v>387</v>
      </c>
      <c r="C191" s="106" t="s">
        <v>375</v>
      </c>
      <c r="D191" s="106" t="s">
        <v>344</v>
      </c>
      <c r="E191" s="106" t="s">
        <v>17</v>
      </c>
      <c r="F191" s="106" t="s">
        <v>388</v>
      </c>
      <c r="G191" s="107">
        <v>40</v>
      </c>
    </row>
    <row r="192" spans="1:7" s="12" customFormat="1" ht="33.75">
      <c r="A192" s="108" t="s">
        <v>831</v>
      </c>
      <c r="B192" s="77" t="s">
        <v>573</v>
      </c>
      <c r="C192" s="108" t="s">
        <v>375</v>
      </c>
      <c r="D192" s="108" t="s">
        <v>344</v>
      </c>
      <c r="E192" s="108" t="s">
        <v>17</v>
      </c>
      <c r="F192" s="108" t="s">
        <v>178</v>
      </c>
      <c r="G192" s="109">
        <v>40</v>
      </c>
    </row>
    <row r="193" spans="1:7" s="12" customFormat="1" ht="67.5">
      <c r="A193" s="106" t="s">
        <v>403</v>
      </c>
      <c r="B193" s="68" t="s">
        <v>398</v>
      </c>
      <c r="C193" s="106" t="s">
        <v>375</v>
      </c>
      <c r="D193" s="106" t="s">
        <v>344</v>
      </c>
      <c r="E193" s="106" t="s">
        <v>18</v>
      </c>
      <c r="F193" s="106"/>
      <c r="G193" s="107">
        <v>20</v>
      </c>
    </row>
    <row r="194" spans="1:7" s="12" customFormat="1" ht="12.75">
      <c r="A194" s="106" t="s">
        <v>832</v>
      </c>
      <c r="B194" s="67" t="s">
        <v>387</v>
      </c>
      <c r="C194" s="106" t="s">
        <v>375</v>
      </c>
      <c r="D194" s="106" t="s">
        <v>344</v>
      </c>
      <c r="E194" s="106" t="s">
        <v>18</v>
      </c>
      <c r="F194" s="106" t="s">
        <v>388</v>
      </c>
      <c r="G194" s="107">
        <v>20</v>
      </c>
    </row>
    <row r="195" spans="1:7" s="12" customFormat="1" ht="33.75">
      <c r="A195" s="108" t="s">
        <v>833</v>
      </c>
      <c r="B195" s="77" t="s">
        <v>573</v>
      </c>
      <c r="C195" s="108" t="s">
        <v>375</v>
      </c>
      <c r="D195" s="108" t="s">
        <v>344</v>
      </c>
      <c r="E195" s="108" t="s">
        <v>18</v>
      </c>
      <c r="F195" s="108" t="s">
        <v>178</v>
      </c>
      <c r="G195" s="109">
        <v>20</v>
      </c>
    </row>
    <row r="196" spans="1:7" s="12" customFormat="1" ht="78.75">
      <c r="A196" s="106" t="s">
        <v>834</v>
      </c>
      <c r="B196" s="68" t="s">
        <v>672</v>
      </c>
      <c r="C196" s="106" t="s">
        <v>375</v>
      </c>
      <c r="D196" s="106" t="s">
        <v>344</v>
      </c>
      <c r="E196" s="106" t="s">
        <v>19</v>
      </c>
      <c r="F196" s="106"/>
      <c r="G196" s="107">
        <v>40</v>
      </c>
    </row>
    <row r="197" spans="1:7" s="12" customFormat="1" ht="12.75">
      <c r="A197" s="106" t="s">
        <v>835</v>
      </c>
      <c r="B197" s="67" t="s">
        <v>387</v>
      </c>
      <c r="C197" s="106" t="s">
        <v>375</v>
      </c>
      <c r="D197" s="106" t="s">
        <v>344</v>
      </c>
      <c r="E197" s="106" t="s">
        <v>19</v>
      </c>
      <c r="F197" s="106" t="s">
        <v>388</v>
      </c>
      <c r="G197" s="107">
        <v>40</v>
      </c>
    </row>
    <row r="198" spans="1:7" s="12" customFormat="1" ht="33.75">
      <c r="A198" s="108" t="s">
        <v>836</v>
      </c>
      <c r="B198" s="77" t="s">
        <v>573</v>
      </c>
      <c r="C198" s="108" t="s">
        <v>375</v>
      </c>
      <c r="D198" s="108" t="s">
        <v>344</v>
      </c>
      <c r="E198" s="108" t="s">
        <v>19</v>
      </c>
      <c r="F198" s="108" t="s">
        <v>178</v>
      </c>
      <c r="G198" s="109">
        <v>40</v>
      </c>
    </row>
    <row r="199" spans="1:7" s="12" customFormat="1" ht="12.75">
      <c r="A199" s="106" t="s">
        <v>334</v>
      </c>
      <c r="B199" s="67" t="s">
        <v>176</v>
      </c>
      <c r="C199" s="106" t="s">
        <v>375</v>
      </c>
      <c r="D199" s="106" t="s">
        <v>344</v>
      </c>
      <c r="E199" s="106" t="s">
        <v>6</v>
      </c>
      <c r="F199" s="106"/>
      <c r="G199" s="107">
        <v>642</v>
      </c>
    </row>
    <row r="200" spans="1:7" s="12" customFormat="1" ht="12.75">
      <c r="A200" s="106" t="s">
        <v>837</v>
      </c>
      <c r="B200" s="67" t="s">
        <v>179</v>
      </c>
      <c r="C200" s="106" t="s">
        <v>375</v>
      </c>
      <c r="D200" s="106" t="s">
        <v>344</v>
      </c>
      <c r="E200" s="106" t="s">
        <v>20</v>
      </c>
      <c r="F200" s="106"/>
      <c r="G200" s="107">
        <v>642</v>
      </c>
    </row>
    <row r="201" spans="1:7" s="12" customFormat="1" ht="67.5">
      <c r="A201" s="106" t="s">
        <v>838</v>
      </c>
      <c r="B201" s="68" t="s">
        <v>673</v>
      </c>
      <c r="C201" s="106" t="s">
        <v>375</v>
      </c>
      <c r="D201" s="106" t="s">
        <v>344</v>
      </c>
      <c r="E201" s="106" t="s">
        <v>21</v>
      </c>
      <c r="F201" s="106"/>
      <c r="G201" s="107">
        <v>642</v>
      </c>
    </row>
    <row r="202" spans="1:7" s="12" customFormat="1" ht="22.5">
      <c r="A202" s="106" t="s">
        <v>839</v>
      </c>
      <c r="B202" s="67" t="s">
        <v>115</v>
      </c>
      <c r="C202" s="106" t="s">
        <v>375</v>
      </c>
      <c r="D202" s="106" t="s">
        <v>344</v>
      </c>
      <c r="E202" s="106" t="s">
        <v>21</v>
      </c>
      <c r="F202" s="106" t="s">
        <v>380</v>
      </c>
      <c r="G202" s="107">
        <v>642</v>
      </c>
    </row>
    <row r="203" spans="1:7" s="12" customFormat="1" ht="22.5">
      <c r="A203" s="108" t="s">
        <v>840</v>
      </c>
      <c r="B203" s="77" t="s">
        <v>394</v>
      </c>
      <c r="C203" s="108" t="s">
        <v>375</v>
      </c>
      <c r="D203" s="108" t="s">
        <v>344</v>
      </c>
      <c r="E203" s="108" t="s">
        <v>21</v>
      </c>
      <c r="F203" s="108" t="s">
        <v>381</v>
      </c>
      <c r="G203" s="109">
        <v>642</v>
      </c>
    </row>
    <row r="204" spans="1:7" s="12" customFormat="1" ht="22.5">
      <c r="A204" s="106" t="s">
        <v>841</v>
      </c>
      <c r="B204" s="67" t="s">
        <v>393</v>
      </c>
      <c r="C204" s="106" t="s">
        <v>375</v>
      </c>
      <c r="D204" s="106" t="s">
        <v>344</v>
      </c>
      <c r="E204" s="106" t="s">
        <v>22</v>
      </c>
      <c r="F204" s="106"/>
      <c r="G204" s="107">
        <v>160</v>
      </c>
    </row>
    <row r="205" spans="1:7" s="12" customFormat="1" ht="33.75">
      <c r="A205" s="106" t="s">
        <v>842</v>
      </c>
      <c r="B205" s="67" t="s">
        <v>1833</v>
      </c>
      <c r="C205" s="106" t="s">
        <v>375</v>
      </c>
      <c r="D205" s="106" t="s">
        <v>344</v>
      </c>
      <c r="E205" s="106" t="s">
        <v>1834</v>
      </c>
      <c r="F205" s="106"/>
      <c r="G205" s="107">
        <v>160</v>
      </c>
    </row>
    <row r="206" spans="1:7" s="12" customFormat="1" ht="78.75">
      <c r="A206" s="106" t="s">
        <v>843</v>
      </c>
      <c r="B206" s="68" t="s">
        <v>1835</v>
      </c>
      <c r="C206" s="106" t="s">
        <v>375</v>
      </c>
      <c r="D206" s="106" t="s">
        <v>344</v>
      </c>
      <c r="E206" s="106" t="s">
        <v>1836</v>
      </c>
      <c r="F206" s="106"/>
      <c r="G206" s="107">
        <v>160</v>
      </c>
    </row>
    <row r="207" spans="1:7" s="12" customFormat="1" ht="22.5">
      <c r="A207" s="106" t="s">
        <v>844</v>
      </c>
      <c r="B207" s="67" t="s">
        <v>115</v>
      </c>
      <c r="C207" s="106" t="s">
        <v>375</v>
      </c>
      <c r="D207" s="106" t="s">
        <v>344</v>
      </c>
      <c r="E207" s="106" t="s">
        <v>1836</v>
      </c>
      <c r="F207" s="106" t="s">
        <v>380</v>
      </c>
      <c r="G207" s="107">
        <v>160</v>
      </c>
    </row>
    <row r="208" spans="1:7" s="12" customFormat="1" ht="22.5">
      <c r="A208" s="108" t="s">
        <v>845</v>
      </c>
      <c r="B208" s="77" t="s">
        <v>394</v>
      </c>
      <c r="C208" s="108" t="s">
        <v>375</v>
      </c>
      <c r="D208" s="108" t="s">
        <v>344</v>
      </c>
      <c r="E208" s="108" t="s">
        <v>1836</v>
      </c>
      <c r="F208" s="108" t="s">
        <v>381</v>
      </c>
      <c r="G208" s="109">
        <v>160</v>
      </c>
    </row>
    <row r="209" spans="1:7" s="12" customFormat="1" ht="12.75">
      <c r="A209" s="106" t="s">
        <v>846</v>
      </c>
      <c r="B209" s="67" t="s">
        <v>451</v>
      </c>
      <c r="C209" s="106" t="s">
        <v>375</v>
      </c>
      <c r="D209" s="106" t="s">
        <v>274</v>
      </c>
      <c r="E209" s="106"/>
      <c r="F209" s="106"/>
      <c r="G209" s="107">
        <v>21562.5</v>
      </c>
    </row>
    <row r="210" spans="1:7" s="12" customFormat="1" ht="12.75">
      <c r="A210" s="106" t="s">
        <v>847</v>
      </c>
      <c r="B210" s="67" t="s">
        <v>349</v>
      </c>
      <c r="C210" s="106" t="s">
        <v>375</v>
      </c>
      <c r="D210" s="106" t="s">
        <v>350</v>
      </c>
      <c r="E210" s="106"/>
      <c r="F210" s="106"/>
      <c r="G210" s="107">
        <v>5100</v>
      </c>
    </row>
    <row r="211" spans="1:7" s="12" customFormat="1" ht="33.75">
      <c r="A211" s="106" t="s">
        <v>380</v>
      </c>
      <c r="B211" s="67" t="s">
        <v>452</v>
      </c>
      <c r="C211" s="106" t="s">
        <v>375</v>
      </c>
      <c r="D211" s="106" t="s">
        <v>350</v>
      </c>
      <c r="E211" s="106" t="s">
        <v>25</v>
      </c>
      <c r="F211" s="106"/>
      <c r="G211" s="107">
        <v>5100</v>
      </c>
    </row>
    <row r="212" spans="1:7" s="12" customFormat="1" ht="12.75">
      <c r="A212" s="106" t="s">
        <v>848</v>
      </c>
      <c r="B212" s="67" t="s">
        <v>531</v>
      </c>
      <c r="C212" s="106" t="s">
        <v>375</v>
      </c>
      <c r="D212" s="106" t="s">
        <v>350</v>
      </c>
      <c r="E212" s="106" t="s">
        <v>26</v>
      </c>
      <c r="F212" s="106"/>
      <c r="G212" s="107">
        <v>5100</v>
      </c>
    </row>
    <row r="213" spans="1:7" s="12" customFormat="1" ht="67.5">
      <c r="A213" s="106" t="s">
        <v>849</v>
      </c>
      <c r="B213" s="68" t="s">
        <v>27</v>
      </c>
      <c r="C213" s="106" t="s">
        <v>375</v>
      </c>
      <c r="D213" s="106" t="s">
        <v>350</v>
      </c>
      <c r="E213" s="106" t="s">
        <v>28</v>
      </c>
      <c r="F213" s="106"/>
      <c r="G213" s="107">
        <v>5100</v>
      </c>
    </row>
    <row r="214" spans="1:7" s="12" customFormat="1" ht="22.5">
      <c r="A214" s="106" t="s">
        <v>850</v>
      </c>
      <c r="B214" s="67" t="s">
        <v>115</v>
      </c>
      <c r="C214" s="106" t="s">
        <v>375</v>
      </c>
      <c r="D214" s="106" t="s">
        <v>350</v>
      </c>
      <c r="E214" s="106" t="s">
        <v>28</v>
      </c>
      <c r="F214" s="106" t="s">
        <v>380</v>
      </c>
      <c r="G214" s="107">
        <v>5100</v>
      </c>
    </row>
    <row r="215" spans="1:7" s="12" customFormat="1" ht="22.5">
      <c r="A215" s="108" t="s">
        <v>851</v>
      </c>
      <c r="B215" s="77" t="s">
        <v>394</v>
      </c>
      <c r="C215" s="108" t="s">
        <v>375</v>
      </c>
      <c r="D215" s="108" t="s">
        <v>350</v>
      </c>
      <c r="E215" s="108" t="s">
        <v>28</v>
      </c>
      <c r="F215" s="108" t="s">
        <v>381</v>
      </c>
      <c r="G215" s="109">
        <v>5100</v>
      </c>
    </row>
    <row r="216" spans="1:7" s="12" customFormat="1" ht="12.75">
      <c r="A216" s="106" t="s">
        <v>852</v>
      </c>
      <c r="B216" s="67" t="s">
        <v>275</v>
      </c>
      <c r="C216" s="106" t="s">
        <v>375</v>
      </c>
      <c r="D216" s="106" t="s">
        <v>276</v>
      </c>
      <c r="E216" s="106"/>
      <c r="F216" s="106"/>
      <c r="G216" s="107">
        <v>12905.5</v>
      </c>
    </row>
    <row r="217" spans="1:7" s="12" customFormat="1" ht="33.75">
      <c r="A217" s="106" t="s">
        <v>853</v>
      </c>
      <c r="B217" s="67" t="s">
        <v>452</v>
      </c>
      <c r="C217" s="106" t="s">
        <v>375</v>
      </c>
      <c r="D217" s="106" t="s">
        <v>276</v>
      </c>
      <c r="E217" s="106" t="s">
        <v>25</v>
      </c>
      <c r="F217" s="106"/>
      <c r="G217" s="107">
        <v>12905.5</v>
      </c>
    </row>
    <row r="218" spans="1:7" s="12" customFormat="1" ht="22.5">
      <c r="A218" s="106" t="s">
        <v>854</v>
      </c>
      <c r="B218" s="67" t="s">
        <v>453</v>
      </c>
      <c r="C218" s="106" t="s">
        <v>375</v>
      </c>
      <c r="D218" s="106" t="s">
        <v>276</v>
      </c>
      <c r="E218" s="106" t="s">
        <v>29</v>
      </c>
      <c r="F218" s="106"/>
      <c r="G218" s="107">
        <v>20</v>
      </c>
    </row>
    <row r="219" spans="1:7" s="12" customFormat="1" ht="146.25">
      <c r="A219" s="106" t="s">
        <v>855</v>
      </c>
      <c r="B219" s="68" t="s">
        <v>1659</v>
      </c>
      <c r="C219" s="106" t="s">
        <v>375</v>
      </c>
      <c r="D219" s="106" t="s">
        <v>276</v>
      </c>
      <c r="E219" s="106" t="s">
        <v>676</v>
      </c>
      <c r="F219" s="106"/>
      <c r="G219" s="107">
        <v>20</v>
      </c>
    </row>
    <row r="220" spans="1:7" s="12" customFormat="1" ht="22.5">
      <c r="A220" s="106" t="s">
        <v>856</v>
      </c>
      <c r="B220" s="67" t="s">
        <v>115</v>
      </c>
      <c r="C220" s="106" t="s">
        <v>375</v>
      </c>
      <c r="D220" s="106" t="s">
        <v>276</v>
      </c>
      <c r="E220" s="106" t="s">
        <v>676</v>
      </c>
      <c r="F220" s="106" t="s">
        <v>380</v>
      </c>
      <c r="G220" s="107">
        <v>20</v>
      </c>
    </row>
    <row r="221" spans="1:7" s="12" customFormat="1" ht="22.5">
      <c r="A221" s="108" t="s">
        <v>857</v>
      </c>
      <c r="B221" s="77" t="s">
        <v>394</v>
      </c>
      <c r="C221" s="108" t="s">
        <v>375</v>
      </c>
      <c r="D221" s="108" t="s">
        <v>276</v>
      </c>
      <c r="E221" s="108" t="s">
        <v>676</v>
      </c>
      <c r="F221" s="108" t="s">
        <v>381</v>
      </c>
      <c r="G221" s="109">
        <v>20</v>
      </c>
    </row>
    <row r="222" spans="1:7" s="12" customFormat="1" ht="12.75">
      <c r="A222" s="106" t="s">
        <v>858</v>
      </c>
      <c r="B222" s="67" t="s">
        <v>531</v>
      </c>
      <c r="C222" s="106" t="s">
        <v>375</v>
      </c>
      <c r="D222" s="106" t="s">
        <v>276</v>
      </c>
      <c r="E222" s="106" t="s">
        <v>26</v>
      </c>
      <c r="F222" s="106"/>
      <c r="G222" s="107">
        <v>12885.5</v>
      </c>
    </row>
    <row r="223" spans="1:7" s="12" customFormat="1" ht="67.5">
      <c r="A223" s="106" t="s">
        <v>859</v>
      </c>
      <c r="B223" s="68" t="s">
        <v>677</v>
      </c>
      <c r="C223" s="106" t="s">
        <v>375</v>
      </c>
      <c r="D223" s="106" t="s">
        <v>276</v>
      </c>
      <c r="E223" s="106" t="s">
        <v>30</v>
      </c>
      <c r="F223" s="106"/>
      <c r="G223" s="107">
        <v>12885.5</v>
      </c>
    </row>
    <row r="224" spans="1:7" s="12" customFormat="1" ht="12.75">
      <c r="A224" s="106" t="s">
        <v>860</v>
      </c>
      <c r="B224" s="67" t="s">
        <v>387</v>
      </c>
      <c r="C224" s="106" t="s">
        <v>375</v>
      </c>
      <c r="D224" s="106" t="s">
        <v>276</v>
      </c>
      <c r="E224" s="106" t="s">
        <v>30</v>
      </c>
      <c r="F224" s="106" t="s">
        <v>388</v>
      </c>
      <c r="G224" s="107">
        <v>12885.5</v>
      </c>
    </row>
    <row r="225" spans="1:7" s="12" customFormat="1" ht="33.75">
      <c r="A225" s="108" t="s">
        <v>861</v>
      </c>
      <c r="B225" s="77" t="s">
        <v>573</v>
      </c>
      <c r="C225" s="108" t="s">
        <v>375</v>
      </c>
      <c r="D225" s="108" t="s">
        <v>276</v>
      </c>
      <c r="E225" s="108" t="s">
        <v>30</v>
      </c>
      <c r="F225" s="108" t="s">
        <v>178</v>
      </c>
      <c r="G225" s="109">
        <v>12885.5</v>
      </c>
    </row>
    <row r="226" spans="1:7" s="12" customFormat="1" ht="12.75">
      <c r="A226" s="106" t="s">
        <v>862</v>
      </c>
      <c r="B226" s="67" t="s">
        <v>277</v>
      </c>
      <c r="C226" s="106" t="s">
        <v>375</v>
      </c>
      <c r="D226" s="106" t="s">
        <v>278</v>
      </c>
      <c r="E226" s="106"/>
      <c r="F226" s="106"/>
      <c r="G226" s="107">
        <v>3557</v>
      </c>
    </row>
    <row r="227" spans="1:7" s="12" customFormat="1" ht="33.75">
      <c r="A227" s="106" t="s">
        <v>863</v>
      </c>
      <c r="B227" s="67" t="s">
        <v>452</v>
      </c>
      <c r="C227" s="106" t="s">
        <v>375</v>
      </c>
      <c r="D227" s="106" t="s">
        <v>278</v>
      </c>
      <c r="E227" s="106" t="s">
        <v>25</v>
      </c>
      <c r="F227" s="106"/>
      <c r="G227" s="107">
        <v>3557</v>
      </c>
    </row>
    <row r="228" spans="1:7" s="12" customFormat="1" ht="22.5">
      <c r="A228" s="106" t="s">
        <v>864</v>
      </c>
      <c r="B228" s="67" t="s">
        <v>515</v>
      </c>
      <c r="C228" s="106" t="s">
        <v>375</v>
      </c>
      <c r="D228" s="106" t="s">
        <v>278</v>
      </c>
      <c r="E228" s="106" t="s">
        <v>31</v>
      </c>
      <c r="F228" s="106"/>
      <c r="G228" s="107">
        <v>3557</v>
      </c>
    </row>
    <row r="229" spans="1:7" s="12" customFormat="1" ht="67.5">
      <c r="A229" s="106" t="s">
        <v>865</v>
      </c>
      <c r="B229" s="68" t="s">
        <v>574</v>
      </c>
      <c r="C229" s="106" t="s">
        <v>375</v>
      </c>
      <c r="D229" s="106" t="s">
        <v>278</v>
      </c>
      <c r="E229" s="106" t="s">
        <v>32</v>
      </c>
      <c r="F229" s="106"/>
      <c r="G229" s="107">
        <v>3557</v>
      </c>
    </row>
    <row r="230" spans="1:7" s="12" customFormat="1" ht="45">
      <c r="A230" s="106" t="s">
        <v>866</v>
      </c>
      <c r="B230" s="67" t="s">
        <v>529</v>
      </c>
      <c r="C230" s="106" t="s">
        <v>375</v>
      </c>
      <c r="D230" s="106" t="s">
        <v>278</v>
      </c>
      <c r="E230" s="106" t="s">
        <v>32</v>
      </c>
      <c r="F230" s="106" t="s">
        <v>530</v>
      </c>
      <c r="G230" s="107">
        <v>3026.8</v>
      </c>
    </row>
    <row r="231" spans="1:7" s="12" customFormat="1" ht="12.75">
      <c r="A231" s="108" t="s">
        <v>867</v>
      </c>
      <c r="B231" s="77" t="s">
        <v>117</v>
      </c>
      <c r="C231" s="108" t="s">
        <v>375</v>
      </c>
      <c r="D231" s="108" t="s">
        <v>278</v>
      </c>
      <c r="E231" s="108" t="s">
        <v>32</v>
      </c>
      <c r="F231" s="108" t="s">
        <v>405</v>
      </c>
      <c r="G231" s="109">
        <v>3026.8</v>
      </c>
    </row>
    <row r="232" spans="1:7" s="12" customFormat="1" ht="22.5">
      <c r="A232" s="106" t="s">
        <v>868</v>
      </c>
      <c r="B232" s="67" t="s">
        <v>115</v>
      </c>
      <c r="C232" s="106" t="s">
        <v>375</v>
      </c>
      <c r="D232" s="106" t="s">
        <v>278</v>
      </c>
      <c r="E232" s="106" t="s">
        <v>32</v>
      </c>
      <c r="F232" s="106" t="s">
        <v>380</v>
      </c>
      <c r="G232" s="107">
        <v>530.2</v>
      </c>
    </row>
    <row r="233" spans="1:7" s="12" customFormat="1" ht="22.5">
      <c r="A233" s="108" t="s">
        <v>869</v>
      </c>
      <c r="B233" s="77" t="s">
        <v>394</v>
      </c>
      <c r="C233" s="108" t="s">
        <v>375</v>
      </c>
      <c r="D233" s="108" t="s">
        <v>278</v>
      </c>
      <c r="E233" s="108" t="s">
        <v>32</v>
      </c>
      <c r="F233" s="108" t="s">
        <v>381</v>
      </c>
      <c r="G233" s="109">
        <v>530.2</v>
      </c>
    </row>
    <row r="234" spans="1:7" s="12" customFormat="1" ht="12.75">
      <c r="A234" s="106" t="s">
        <v>870</v>
      </c>
      <c r="B234" s="67" t="s">
        <v>118</v>
      </c>
      <c r="C234" s="106" t="s">
        <v>375</v>
      </c>
      <c r="D234" s="106" t="s">
        <v>279</v>
      </c>
      <c r="E234" s="106"/>
      <c r="F234" s="106"/>
      <c r="G234" s="107">
        <v>6295</v>
      </c>
    </row>
    <row r="235" spans="1:7" s="12" customFormat="1" ht="12.75">
      <c r="A235" s="106" t="s">
        <v>871</v>
      </c>
      <c r="B235" s="67" t="s">
        <v>280</v>
      </c>
      <c r="C235" s="106" t="s">
        <v>375</v>
      </c>
      <c r="D235" s="106" t="s">
        <v>281</v>
      </c>
      <c r="E235" s="106"/>
      <c r="F235" s="106"/>
      <c r="G235" s="107">
        <v>300</v>
      </c>
    </row>
    <row r="236" spans="1:7" s="12" customFormat="1" ht="12.75">
      <c r="A236" s="106" t="s">
        <v>872</v>
      </c>
      <c r="B236" s="67" t="s">
        <v>505</v>
      </c>
      <c r="C236" s="106" t="s">
        <v>375</v>
      </c>
      <c r="D236" s="106" t="s">
        <v>281</v>
      </c>
      <c r="E236" s="106" t="s">
        <v>74</v>
      </c>
      <c r="F236" s="106"/>
      <c r="G236" s="107">
        <v>300</v>
      </c>
    </row>
    <row r="237" spans="1:7" s="12" customFormat="1" ht="22.5">
      <c r="A237" s="106" t="s">
        <v>873</v>
      </c>
      <c r="B237" s="67" t="s">
        <v>421</v>
      </c>
      <c r="C237" s="106" t="s">
        <v>375</v>
      </c>
      <c r="D237" s="106" t="s">
        <v>281</v>
      </c>
      <c r="E237" s="106" t="s">
        <v>75</v>
      </c>
      <c r="F237" s="106"/>
      <c r="G237" s="107">
        <v>300</v>
      </c>
    </row>
    <row r="238" spans="1:7" s="12" customFormat="1" ht="67.5">
      <c r="A238" s="106" t="s">
        <v>874</v>
      </c>
      <c r="B238" s="68" t="s">
        <v>1660</v>
      </c>
      <c r="C238" s="106" t="s">
        <v>375</v>
      </c>
      <c r="D238" s="106" t="s">
        <v>281</v>
      </c>
      <c r="E238" s="106" t="s">
        <v>1661</v>
      </c>
      <c r="F238" s="106"/>
      <c r="G238" s="107">
        <v>300</v>
      </c>
    </row>
    <row r="239" spans="1:7" s="12" customFormat="1" ht="22.5">
      <c r="A239" s="106" t="s">
        <v>875</v>
      </c>
      <c r="B239" s="67" t="s">
        <v>115</v>
      </c>
      <c r="C239" s="106" t="s">
        <v>375</v>
      </c>
      <c r="D239" s="106" t="s">
        <v>281</v>
      </c>
      <c r="E239" s="106" t="s">
        <v>1661</v>
      </c>
      <c r="F239" s="106" t="s">
        <v>380</v>
      </c>
      <c r="G239" s="107">
        <v>300</v>
      </c>
    </row>
    <row r="240" spans="1:7" s="12" customFormat="1" ht="22.5">
      <c r="A240" s="108" t="s">
        <v>876</v>
      </c>
      <c r="B240" s="77" t="s">
        <v>394</v>
      </c>
      <c r="C240" s="108" t="s">
        <v>375</v>
      </c>
      <c r="D240" s="108" t="s">
        <v>281</v>
      </c>
      <c r="E240" s="108" t="s">
        <v>1661</v>
      </c>
      <c r="F240" s="108" t="s">
        <v>381</v>
      </c>
      <c r="G240" s="109">
        <v>300</v>
      </c>
    </row>
    <row r="241" spans="1:7" s="12" customFormat="1" ht="12.75">
      <c r="A241" s="106" t="s">
        <v>877</v>
      </c>
      <c r="B241" s="67" t="s">
        <v>561</v>
      </c>
      <c r="C241" s="106" t="s">
        <v>375</v>
      </c>
      <c r="D241" s="106" t="s">
        <v>284</v>
      </c>
      <c r="E241" s="106"/>
      <c r="F241" s="106"/>
      <c r="G241" s="107">
        <v>5995</v>
      </c>
    </row>
    <row r="242" spans="1:7" s="12" customFormat="1" ht="22.5">
      <c r="A242" s="106" t="s">
        <v>878</v>
      </c>
      <c r="B242" s="67" t="s">
        <v>119</v>
      </c>
      <c r="C242" s="106" t="s">
        <v>375</v>
      </c>
      <c r="D242" s="106" t="s">
        <v>284</v>
      </c>
      <c r="E242" s="106" t="s">
        <v>33</v>
      </c>
      <c r="F242" s="106"/>
      <c r="G242" s="107">
        <v>5995</v>
      </c>
    </row>
    <row r="243" spans="1:7" s="12" customFormat="1" ht="12.75">
      <c r="A243" s="106" t="s">
        <v>879</v>
      </c>
      <c r="B243" s="67" t="s">
        <v>120</v>
      </c>
      <c r="C243" s="106" t="s">
        <v>375</v>
      </c>
      <c r="D243" s="106" t="s">
        <v>284</v>
      </c>
      <c r="E243" s="106" t="s">
        <v>34</v>
      </c>
      <c r="F243" s="106"/>
      <c r="G243" s="107">
        <v>5525</v>
      </c>
    </row>
    <row r="244" spans="1:7" s="12" customFormat="1" ht="45">
      <c r="A244" s="106" t="s">
        <v>880</v>
      </c>
      <c r="B244" s="67" t="s">
        <v>519</v>
      </c>
      <c r="C244" s="106" t="s">
        <v>375</v>
      </c>
      <c r="D244" s="106" t="s">
        <v>284</v>
      </c>
      <c r="E244" s="106" t="s">
        <v>520</v>
      </c>
      <c r="F244" s="106"/>
      <c r="G244" s="107">
        <v>4805.5</v>
      </c>
    </row>
    <row r="245" spans="1:7" s="12" customFormat="1" ht="22.5">
      <c r="A245" s="106" t="s">
        <v>881</v>
      </c>
      <c r="B245" s="67" t="s">
        <v>378</v>
      </c>
      <c r="C245" s="106" t="s">
        <v>375</v>
      </c>
      <c r="D245" s="106" t="s">
        <v>284</v>
      </c>
      <c r="E245" s="106" t="s">
        <v>520</v>
      </c>
      <c r="F245" s="106" t="s">
        <v>243</v>
      </c>
      <c r="G245" s="107">
        <v>4805.5</v>
      </c>
    </row>
    <row r="246" spans="1:7" s="12" customFormat="1" ht="12.75">
      <c r="A246" s="108" t="s">
        <v>882</v>
      </c>
      <c r="B246" s="77" t="s">
        <v>244</v>
      </c>
      <c r="C246" s="108" t="s">
        <v>375</v>
      </c>
      <c r="D246" s="108" t="s">
        <v>284</v>
      </c>
      <c r="E246" s="108" t="s">
        <v>520</v>
      </c>
      <c r="F246" s="108" t="s">
        <v>245</v>
      </c>
      <c r="G246" s="109">
        <v>4805.5</v>
      </c>
    </row>
    <row r="247" spans="1:7" s="12" customFormat="1" ht="56.25">
      <c r="A247" s="106" t="s">
        <v>883</v>
      </c>
      <c r="B247" s="67" t="s">
        <v>1662</v>
      </c>
      <c r="C247" s="106" t="s">
        <v>375</v>
      </c>
      <c r="D247" s="106" t="s">
        <v>284</v>
      </c>
      <c r="E247" s="106" t="s">
        <v>521</v>
      </c>
      <c r="F247" s="106"/>
      <c r="G247" s="107">
        <v>719.5</v>
      </c>
    </row>
    <row r="248" spans="1:7" s="12" customFormat="1" ht="22.5">
      <c r="A248" s="106" t="s">
        <v>884</v>
      </c>
      <c r="B248" s="67" t="s">
        <v>378</v>
      </c>
      <c r="C248" s="106" t="s">
        <v>375</v>
      </c>
      <c r="D248" s="106" t="s">
        <v>284</v>
      </c>
      <c r="E248" s="106" t="s">
        <v>521</v>
      </c>
      <c r="F248" s="106" t="s">
        <v>243</v>
      </c>
      <c r="G248" s="107">
        <v>719.5</v>
      </c>
    </row>
    <row r="249" spans="1:7" s="12" customFormat="1" ht="12.75">
      <c r="A249" s="108" t="s">
        <v>885</v>
      </c>
      <c r="B249" s="77" t="s">
        <v>244</v>
      </c>
      <c r="C249" s="108" t="s">
        <v>375</v>
      </c>
      <c r="D249" s="108" t="s">
        <v>284</v>
      </c>
      <c r="E249" s="108" t="s">
        <v>521</v>
      </c>
      <c r="F249" s="108" t="s">
        <v>245</v>
      </c>
      <c r="G249" s="109">
        <v>719.5</v>
      </c>
    </row>
    <row r="250" spans="1:7" s="12" customFormat="1" ht="22.5">
      <c r="A250" s="106" t="s">
        <v>886</v>
      </c>
      <c r="B250" s="67" t="s">
        <v>246</v>
      </c>
      <c r="C250" s="106" t="s">
        <v>375</v>
      </c>
      <c r="D250" s="106" t="s">
        <v>284</v>
      </c>
      <c r="E250" s="106" t="s">
        <v>522</v>
      </c>
      <c r="F250" s="106"/>
      <c r="G250" s="107">
        <v>470</v>
      </c>
    </row>
    <row r="251" spans="1:7" s="12" customFormat="1" ht="67.5">
      <c r="A251" s="106" t="s">
        <v>381</v>
      </c>
      <c r="B251" s="68" t="s">
        <v>523</v>
      </c>
      <c r="C251" s="106" t="s">
        <v>375</v>
      </c>
      <c r="D251" s="106" t="s">
        <v>284</v>
      </c>
      <c r="E251" s="106" t="s">
        <v>524</v>
      </c>
      <c r="F251" s="106"/>
      <c r="G251" s="107">
        <v>150</v>
      </c>
    </row>
    <row r="252" spans="1:7" s="12" customFormat="1" ht="45">
      <c r="A252" s="106" t="s">
        <v>887</v>
      </c>
      <c r="B252" s="67" t="s">
        <v>529</v>
      </c>
      <c r="C252" s="106" t="s">
        <v>375</v>
      </c>
      <c r="D252" s="106" t="s">
        <v>284</v>
      </c>
      <c r="E252" s="106" t="s">
        <v>524</v>
      </c>
      <c r="F252" s="106" t="s">
        <v>530</v>
      </c>
      <c r="G252" s="107">
        <v>30</v>
      </c>
    </row>
    <row r="253" spans="1:7" s="12" customFormat="1" ht="12.75">
      <c r="A253" s="108" t="s">
        <v>888</v>
      </c>
      <c r="B253" s="77" t="s">
        <v>117</v>
      </c>
      <c r="C253" s="108" t="s">
        <v>375</v>
      </c>
      <c r="D253" s="108" t="s">
        <v>284</v>
      </c>
      <c r="E253" s="108" t="s">
        <v>524</v>
      </c>
      <c r="F253" s="108" t="s">
        <v>405</v>
      </c>
      <c r="G253" s="109">
        <v>30</v>
      </c>
    </row>
    <row r="254" spans="1:7" s="12" customFormat="1" ht="22.5">
      <c r="A254" s="106" t="s">
        <v>889</v>
      </c>
      <c r="B254" s="67" t="s">
        <v>115</v>
      </c>
      <c r="C254" s="106" t="s">
        <v>375</v>
      </c>
      <c r="D254" s="106" t="s">
        <v>284</v>
      </c>
      <c r="E254" s="106" t="s">
        <v>524</v>
      </c>
      <c r="F254" s="106" t="s">
        <v>380</v>
      </c>
      <c r="G254" s="107">
        <v>85</v>
      </c>
    </row>
    <row r="255" spans="1:7" s="12" customFormat="1" ht="22.5">
      <c r="A255" s="108" t="s">
        <v>890</v>
      </c>
      <c r="B255" s="77" t="s">
        <v>394</v>
      </c>
      <c r="C255" s="108" t="s">
        <v>375</v>
      </c>
      <c r="D255" s="108" t="s">
        <v>284</v>
      </c>
      <c r="E255" s="108" t="s">
        <v>524</v>
      </c>
      <c r="F255" s="108" t="s">
        <v>381</v>
      </c>
      <c r="G255" s="109">
        <v>85</v>
      </c>
    </row>
    <row r="256" spans="1:7" s="12" customFormat="1" ht="12.75">
      <c r="A256" s="106" t="s">
        <v>891</v>
      </c>
      <c r="B256" s="67" t="s">
        <v>412</v>
      </c>
      <c r="C256" s="106" t="s">
        <v>375</v>
      </c>
      <c r="D256" s="106" t="s">
        <v>284</v>
      </c>
      <c r="E256" s="106" t="s">
        <v>524</v>
      </c>
      <c r="F256" s="106" t="s">
        <v>413</v>
      </c>
      <c r="G256" s="107">
        <v>35</v>
      </c>
    </row>
    <row r="257" spans="1:7" s="12" customFormat="1" ht="12.75">
      <c r="A257" s="108" t="s">
        <v>892</v>
      </c>
      <c r="B257" s="77" t="s">
        <v>1485</v>
      </c>
      <c r="C257" s="108" t="s">
        <v>375</v>
      </c>
      <c r="D257" s="108" t="s">
        <v>284</v>
      </c>
      <c r="E257" s="108" t="s">
        <v>524</v>
      </c>
      <c r="F257" s="108" t="s">
        <v>996</v>
      </c>
      <c r="G257" s="109">
        <v>30</v>
      </c>
    </row>
    <row r="258" spans="1:7" s="12" customFormat="1" ht="12.75">
      <c r="A258" s="108" t="s">
        <v>893</v>
      </c>
      <c r="B258" s="77" t="s">
        <v>208</v>
      </c>
      <c r="C258" s="108" t="s">
        <v>375</v>
      </c>
      <c r="D258" s="108" t="s">
        <v>284</v>
      </c>
      <c r="E258" s="108" t="s">
        <v>524</v>
      </c>
      <c r="F258" s="108" t="s">
        <v>209</v>
      </c>
      <c r="G258" s="109">
        <v>5</v>
      </c>
    </row>
    <row r="259" spans="1:7" s="12" customFormat="1" ht="56.25">
      <c r="A259" s="106" t="s">
        <v>894</v>
      </c>
      <c r="B259" s="68" t="s">
        <v>525</v>
      </c>
      <c r="C259" s="106" t="s">
        <v>375</v>
      </c>
      <c r="D259" s="106" t="s">
        <v>284</v>
      </c>
      <c r="E259" s="106" t="s">
        <v>526</v>
      </c>
      <c r="F259" s="106"/>
      <c r="G259" s="107">
        <v>300</v>
      </c>
    </row>
    <row r="260" spans="1:7" s="12" customFormat="1" ht="22.5">
      <c r="A260" s="106" t="s">
        <v>895</v>
      </c>
      <c r="B260" s="67" t="s">
        <v>378</v>
      </c>
      <c r="C260" s="106" t="s">
        <v>375</v>
      </c>
      <c r="D260" s="106" t="s">
        <v>284</v>
      </c>
      <c r="E260" s="106" t="s">
        <v>526</v>
      </c>
      <c r="F260" s="106" t="s">
        <v>243</v>
      </c>
      <c r="G260" s="107">
        <v>300</v>
      </c>
    </row>
    <row r="261" spans="1:7" s="12" customFormat="1" ht="12.75">
      <c r="A261" s="108" t="s">
        <v>896</v>
      </c>
      <c r="B261" s="77" t="s">
        <v>244</v>
      </c>
      <c r="C261" s="108" t="s">
        <v>375</v>
      </c>
      <c r="D261" s="108" t="s">
        <v>284</v>
      </c>
      <c r="E261" s="108" t="s">
        <v>526</v>
      </c>
      <c r="F261" s="108" t="s">
        <v>245</v>
      </c>
      <c r="G261" s="109">
        <v>300</v>
      </c>
    </row>
    <row r="262" spans="1:7" s="12" customFormat="1" ht="67.5">
      <c r="A262" s="106" t="s">
        <v>897</v>
      </c>
      <c r="B262" s="68" t="s">
        <v>1663</v>
      </c>
      <c r="C262" s="106" t="s">
        <v>375</v>
      </c>
      <c r="D262" s="106" t="s">
        <v>284</v>
      </c>
      <c r="E262" s="106" t="s">
        <v>1486</v>
      </c>
      <c r="F262" s="106"/>
      <c r="G262" s="107">
        <v>20</v>
      </c>
    </row>
    <row r="263" spans="1:7" s="12" customFormat="1" ht="22.5">
      <c r="A263" s="106" t="s">
        <v>898</v>
      </c>
      <c r="B263" s="67" t="s">
        <v>378</v>
      </c>
      <c r="C263" s="106" t="s">
        <v>375</v>
      </c>
      <c r="D263" s="106" t="s">
        <v>284</v>
      </c>
      <c r="E263" s="106" t="s">
        <v>1486</v>
      </c>
      <c r="F263" s="106" t="s">
        <v>243</v>
      </c>
      <c r="G263" s="107">
        <v>20</v>
      </c>
    </row>
    <row r="264" spans="1:7" s="12" customFormat="1" ht="12.75">
      <c r="A264" s="108" t="s">
        <v>899</v>
      </c>
      <c r="B264" s="77" t="s">
        <v>244</v>
      </c>
      <c r="C264" s="108" t="s">
        <v>375</v>
      </c>
      <c r="D264" s="108" t="s">
        <v>284</v>
      </c>
      <c r="E264" s="108" t="s">
        <v>1486</v>
      </c>
      <c r="F264" s="108" t="s">
        <v>245</v>
      </c>
      <c r="G264" s="109">
        <v>20</v>
      </c>
    </row>
    <row r="265" spans="1:7" s="12" customFormat="1" ht="12.75">
      <c r="A265" s="106" t="s">
        <v>900</v>
      </c>
      <c r="B265" s="67" t="s">
        <v>562</v>
      </c>
      <c r="C265" s="106" t="s">
        <v>375</v>
      </c>
      <c r="D265" s="106" t="s">
        <v>287</v>
      </c>
      <c r="E265" s="106"/>
      <c r="F265" s="106"/>
      <c r="G265" s="107">
        <v>145107</v>
      </c>
    </row>
    <row r="266" spans="1:7" s="12" customFormat="1" ht="12.75">
      <c r="A266" s="106" t="s">
        <v>901</v>
      </c>
      <c r="B266" s="67" t="s">
        <v>288</v>
      </c>
      <c r="C266" s="106" t="s">
        <v>375</v>
      </c>
      <c r="D266" s="106" t="s">
        <v>289</v>
      </c>
      <c r="E266" s="106"/>
      <c r="F266" s="106"/>
      <c r="G266" s="107">
        <v>116834.3</v>
      </c>
    </row>
    <row r="267" spans="1:7" s="12" customFormat="1" ht="12.75">
      <c r="A267" s="106" t="s">
        <v>902</v>
      </c>
      <c r="B267" s="67" t="s">
        <v>43</v>
      </c>
      <c r="C267" s="106" t="s">
        <v>375</v>
      </c>
      <c r="D267" s="106" t="s">
        <v>289</v>
      </c>
      <c r="E267" s="106" t="s">
        <v>527</v>
      </c>
      <c r="F267" s="106"/>
      <c r="G267" s="107">
        <v>116834.3</v>
      </c>
    </row>
    <row r="268" spans="1:7" s="12" customFormat="1" ht="12.75">
      <c r="A268" s="106" t="s">
        <v>903</v>
      </c>
      <c r="B268" s="67" t="s">
        <v>420</v>
      </c>
      <c r="C268" s="106" t="s">
        <v>375</v>
      </c>
      <c r="D268" s="106" t="s">
        <v>289</v>
      </c>
      <c r="E268" s="106" t="s">
        <v>528</v>
      </c>
      <c r="F268" s="106"/>
      <c r="G268" s="107">
        <v>728.8</v>
      </c>
    </row>
    <row r="269" spans="1:7" s="12" customFormat="1" ht="45">
      <c r="A269" s="106" t="s">
        <v>904</v>
      </c>
      <c r="B269" s="67" t="s">
        <v>1664</v>
      </c>
      <c r="C269" s="106" t="s">
        <v>375</v>
      </c>
      <c r="D269" s="106" t="s">
        <v>289</v>
      </c>
      <c r="E269" s="106" t="s">
        <v>1665</v>
      </c>
      <c r="F269" s="106"/>
      <c r="G269" s="107">
        <v>134.5</v>
      </c>
    </row>
    <row r="270" spans="1:7" s="12" customFormat="1" ht="22.5">
      <c r="A270" s="106" t="s">
        <v>905</v>
      </c>
      <c r="B270" s="67" t="s">
        <v>378</v>
      </c>
      <c r="C270" s="106" t="s">
        <v>375</v>
      </c>
      <c r="D270" s="106" t="s">
        <v>289</v>
      </c>
      <c r="E270" s="106" t="s">
        <v>1665</v>
      </c>
      <c r="F270" s="106" t="s">
        <v>243</v>
      </c>
      <c r="G270" s="107">
        <v>134.5</v>
      </c>
    </row>
    <row r="271" spans="1:7" s="12" customFormat="1" ht="12.75">
      <c r="A271" s="108" t="s">
        <v>906</v>
      </c>
      <c r="B271" s="77" t="s">
        <v>244</v>
      </c>
      <c r="C271" s="108" t="s">
        <v>375</v>
      </c>
      <c r="D271" s="108" t="s">
        <v>289</v>
      </c>
      <c r="E271" s="108" t="s">
        <v>1665</v>
      </c>
      <c r="F271" s="108" t="s">
        <v>245</v>
      </c>
      <c r="G271" s="109">
        <v>134.5</v>
      </c>
    </row>
    <row r="272" spans="1:7" s="12" customFormat="1" ht="56.25">
      <c r="A272" s="106" t="s">
        <v>907</v>
      </c>
      <c r="B272" s="67" t="s">
        <v>1666</v>
      </c>
      <c r="C272" s="106" t="s">
        <v>375</v>
      </c>
      <c r="D272" s="106" t="s">
        <v>289</v>
      </c>
      <c r="E272" s="106" t="s">
        <v>1667</v>
      </c>
      <c r="F272" s="106"/>
      <c r="G272" s="107">
        <v>594.3</v>
      </c>
    </row>
    <row r="273" spans="1:7" s="12" customFormat="1" ht="22.5">
      <c r="A273" s="106" t="s">
        <v>908</v>
      </c>
      <c r="B273" s="67" t="s">
        <v>378</v>
      </c>
      <c r="C273" s="106" t="s">
        <v>375</v>
      </c>
      <c r="D273" s="106" t="s">
        <v>289</v>
      </c>
      <c r="E273" s="106" t="s">
        <v>1667</v>
      </c>
      <c r="F273" s="106" t="s">
        <v>243</v>
      </c>
      <c r="G273" s="107">
        <v>594.3</v>
      </c>
    </row>
    <row r="274" spans="1:7" s="12" customFormat="1" ht="12.75">
      <c r="A274" s="108" t="s">
        <v>909</v>
      </c>
      <c r="B274" s="77" t="s">
        <v>244</v>
      </c>
      <c r="C274" s="108" t="s">
        <v>375</v>
      </c>
      <c r="D274" s="108" t="s">
        <v>289</v>
      </c>
      <c r="E274" s="108" t="s">
        <v>1667</v>
      </c>
      <c r="F274" s="108" t="s">
        <v>245</v>
      </c>
      <c r="G274" s="109">
        <v>594.3</v>
      </c>
    </row>
    <row r="275" spans="1:7" s="12" customFormat="1" ht="22.5">
      <c r="A275" s="106" t="s">
        <v>910</v>
      </c>
      <c r="B275" s="67" t="s">
        <v>575</v>
      </c>
      <c r="C275" s="106" t="s">
        <v>375</v>
      </c>
      <c r="D275" s="106" t="s">
        <v>289</v>
      </c>
      <c r="E275" s="106" t="s">
        <v>60</v>
      </c>
      <c r="F275" s="106"/>
      <c r="G275" s="107">
        <v>116105.5</v>
      </c>
    </row>
    <row r="276" spans="1:7" s="12" customFormat="1" ht="67.5">
      <c r="A276" s="106" t="s">
        <v>911</v>
      </c>
      <c r="B276" s="68" t="s">
        <v>680</v>
      </c>
      <c r="C276" s="106" t="s">
        <v>375</v>
      </c>
      <c r="D276" s="106" t="s">
        <v>289</v>
      </c>
      <c r="E276" s="106" t="s">
        <v>681</v>
      </c>
      <c r="F276" s="106"/>
      <c r="G276" s="107">
        <v>700</v>
      </c>
    </row>
    <row r="277" spans="1:7" s="12" customFormat="1" ht="22.5">
      <c r="A277" s="106" t="s">
        <v>912</v>
      </c>
      <c r="B277" s="67" t="s">
        <v>115</v>
      </c>
      <c r="C277" s="106" t="s">
        <v>375</v>
      </c>
      <c r="D277" s="106" t="s">
        <v>289</v>
      </c>
      <c r="E277" s="106" t="s">
        <v>681</v>
      </c>
      <c r="F277" s="106" t="s">
        <v>380</v>
      </c>
      <c r="G277" s="107">
        <v>700</v>
      </c>
    </row>
    <row r="278" spans="1:7" s="12" customFormat="1" ht="22.5">
      <c r="A278" s="108" t="s">
        <v>913</v>
      </c>
      <c r="B278" s="77" t="s">
        <v>394</v>
      </c>
      <c r="C278" s="108" t="s">
        <v>375</v>
      </c>
      <c r="D278" s="108" t="s">
        <v>289</v>
      </c>
      <c r="E278" s="108" t="s">
        <v>681</v>
      </c>
      <c r="F278" s="108" t="s">
        <v>381</v>
      </c>
      <c r="G278" s="109">
        <v>700</v>
      </c>
    </row>
    <row r="279" spans="1:7" s="12" customFormat="1" ht="90">
      <c r="A279" s="106" t="s">
        <v>914</v>
      </c>
      <c r="B279" s="68" t="s">
        <v>1668</v>
      </c>
      <c r="C279" s="106" t="s">
        <v>375</v>
      </c>
      <c r="D279" s="106" t="s">
        <v>289</v>
      </c>
      <c r="E279" s="106" t="s">
        <v>1669</v>
      </c>
      <c r="F279" s="106"/>
      <c r="G279" s="107">
        <v>1000</v>
      </c>
    </row>
    <row r="280" spans="1:7" s="12" customFormat="1" ht="22.5">
      <c r="A280" s="106" t="s">
        <v>915</v>
      </c>
      <c r="B280" s="67" t="s">
        <v>378</v>
      </c>
      <c r="C280" s="106" t="s">
        <v>375</v>
      </c>
      <c r="D280" s="106" t="s">
        <v>289</v>
      </c>
      <c r="E280" s="106" t="s">
        <v>1669</v>
      </c>
      <c r="F280" s="106" t="s">
        <v>243</v>
      </c>
      <c r="G280" s="107">
        <v>1000</v>
      </c>
    </row>
    <row r="281" spans="1:7" s="12" customFormat="1" ht="12.75">
      <c r="A281" s="108" t="s">
        <v>917</v>
      </c>
      <c r="B281" s="77" t="s">
        <v>244</v>
      </c>
      <c r="C281" s="108" t="s">
        <v>375</v>
      </c>
      <c r="D281" s="108" t="s">
        <v>289</v>
      </c>
      <c r="E281" s="108" t="s">
        <v>1669</v>
      </c>
      <c r="F281" s="108" t="s">
        <v>245</v>
      </c>
      <c r="G281" s="109">
        <v>1000</v>
      </c>
    </row>
    <row r="282" spans="1:7" s="12" customFormat="1" ht="56.25">
      <c r="A282" s="106" t="s">
        <v>918</v>
      </c>
      <c r="B282" s="67" t="s">
        <v>576</v>
      </c>
      <c r="C282" s="106" t="s">
        <v>375</v>
      </c>
      <c r="D282" s="106" t="s">
        <v>289</v>
      </c>
      <c r="E282" s="106" t="s">
        <v>61</v>
      </c>
      <c r="F282" s="106"/>
      <c r="G282" s="107">
        <v>51905.9</v>
      </c>
    </row>
    <row r="283" spans="1:7" s="12" customFormat="1" ht="22.5">
      <c r="A283" s="106" t="s">
        <v>919</v>
      </c>
      <c r="B283" s="67" t="s">
        <v>378</v>
      </c>
      <c r="C283" s="106" t="s">
        <v>375</v>
      </c>
      <c r="D283" s="106" t="s">
        <v>289</v>
      </c>
      <c r="E283" s="106" t="s">
        <v>61</v>
      </c>
      <c r="F283" s="106" t="s">
        <v>243</v>
      </c>
      <c r="G283" s="107">
        <v>51905.9</v>
      </c>
    </row>
    <row r="284" spans="1:7" s="12" customFormat="1" ht="12.75">
      <c r="A284" s="108" t="s">
        <v>920</v>
      </c>
      <c r="B284" s="77" t="s">
        <v>244</v>
      </c>
      <c r="C284" s="108" t="s">
        <v>375</v>
      </c>
      <c r="D284" s="108" t="s">
        <v>289</v>
      </c>
      <c r="E284" s="108" t="s">
        <v>61</v>
      </c>
      <c r="F284" s="108" t="s">
        <v>245</v>
      </c>
      <c r="G284" s="109">
        <v>51905.9</v>
      </c>
    </row>
    <row r="285" spans="1:7" s="12" customFormat="1" ht="56.25">
      <c r="A285" s="106" t="s">
        <v>921</v>
      </c>
      <c r="B285" s="68" t="s">
        <v>577</v>
      </c>
      <c r="C285" s="106" t="s">
        <v>375</v>
      </c>
      <c r="D285" s="106" t="s">
        <v>289</v>
      </c>
      <c r="E285" s="106" t="s">
        <v>62</v>
      </c>
      <c r="F285" s="106"/>
      <c r="G285" s="107">
        <v>35826.5</v>
      </c>
    </row>
    <row r="286" spans="1:7" s="12" customFormat="1" ht="22.5">
      <c r="A286" s="106" t="s">
        <v>922</v>
      </c>
      <c r="B286" s="67" t="s">
        <v>378</v>
      </c>
      <c r="C286" s="106" t="s">
        <v>375</v>
      </c>
      <c r="D286" s="106" t="s">
        <v>289</v>
      </c>
      <c r="E286" s="106" t="s">
        <v>62</v>
      </c>
      <c r="F286" s="106" t="s">
        <v>243</v>
      </c>
      <c r="G286" s="107">
        <v>35826.5</v>
      </c>
    </row>
    <row r="287" spans="1:7" s="12" customFormat="1" ht="12.75">
      <c r="A287" s="108" t="s">
        <v>923</v>
      </c>
      <c r="B287" s="77" t="s">
        <v>244</v>
      </c>
      <c r="C287" s="108" t="s">
        <v>375</v>
      </c>
      <c r="D287" s="108" t="s">
        <v>289</v>
      </c>
      <c r="E287" s="108" t="s">
        <v>62</v>
      </c>
      <c r="F287" s="108" t="s">
        <v>245</v>
      </c>
      <c r="G287" s="109">
        <v>35826.5</v>
      </c>
    </row>
    <row r="288" spans="1:7" s="12" customFormat="1" ht="56.25">
      <c r="A288" s="106" t="s">
        <v>924</v>
      </c>
      <c r="B288" s="67" t="s">
        <v>682</v>
      </c>
      <c r="C288" s="106" t="s">
        <v>375</v>
      </c>
      <c r="D288" s="106" t="s">
        <v>289</v>
      </c>
      <c r="E288" s="106" t="s">
        <v>63</v>
      </c>
      <c r="F288" s="106"/>
      <c r="G288" s="107">
        <v>20108.9</v>
      </c>
    </row>
    <row r="289" spans="1:7" s="12" customFormat="1" ht="22.5">
      <c r="A289" s="106" t="s">
        <v>925</v>
      </c>
      <c r="B289" s="67" t="s">
        <v>378</v>
      </c>
      <c r="C289" s="106" t="s">
        <v>375</v>
      </c>
      <c r="D289" s="106" t="s">
        <v>289</v>
      </c>
      <c r="E289" s="106" t="s">
        <v>63</v>
      </c>
      <c r="F289" s="106" t="s">
        <v>243</v>
      </c>
      <c r="G289" s="107">
        <v>20108.9</v>
      </c>
    </row>
    <row r="290" spans="1:7" s="12" customFormat="1" ht="12.75">
      <c r="A290" s="108" t="s">
        <v>926</v>
      </c>
      <c r="B290" s="77" t="s">
        <v>244</v>
      </c>
      <c r="C290" s="108" t="s">
        <v>375</v>
      </c>
      <c r="D290" s="108" t="s">
        <v>289</v>
      </c>
      <c r="E290" s="108" t="s">
        <v>63</v>
      </c>
      <c r="F290" s="108" t="s">
        <v>245</v>
      </c>
      <c r="G290" s="109">
        <v>20108.9</v>
      </c>
    </row>
    <row r="291" spans="1:7" s="12" customFormat="1" ht="56.25">
      <c r="A291" s="106" t="s">
        <v>927</v>
      </c>
      <c r="B291" s="68" t="s">
        <v>578</v>
      </c>
      <c r="C291" s="106" t="s">
        <v>375</v>
      </c>
      <c r="D291" s="106" t="s">
        <v>289</v>
      </c>
      <c r="E291" s="106" t="s">
        <v>64</v>
      </c>
      <c r="F291" s="106"/>
      <c r="G291" s="107">
        <v>1684.2</v>
      </c>
    </row>
    <row r="292" spans="1:7" s="12" customFormat="1" ht="22.5">
      <c r="A292" s="106" t="s">
        <v>928</v>
      </c>
      <c r="B292" s="67" t="s">
        <v>378</v>
      </c>
      <c r="C292" s="106" t="s">
        <v>375</v>
      </c>
      <c r="D292" s="106" t="s">
        <v>289</v>
      </c>
      <c r="E292" s="106" t="s">
        <v>64</v>
      </c>
      <c r="F292" s="106" t="s">
        <v>243</v>
      </c>
      <c r="G292" s="107">
        <v>1684.2</v>
      </c>
    </row>
    <row r="293" spans="1:7" s="12" customFormat="1" ht="12.75">
      <c r="A293" s="108" t="s">
        <v>929</v>
      </c>
      <c r="B293" s="77" t="s">
        <v>244</v>
      </c>
      <c r="C293" s="108" t="s">
        <v>375</v>
      </c>
      <c r="D293" s="108" t="s">
        <v>289</v>
      </c>
      <c r="E293" s="108" t="s">
        <v>64</v>
      </c>
      <c r="F293" s="108" t="s">
        <v>245</v>
      </c>
      <c r="G293" s="109">
        <v>1684.2</v>
      </c>
    </row>
    <row r="294" spans="1:7" s="12" customFormat="1" ht="67.5">
      <c r="A294" s="106" t="s">
        <v>930</v>
      </c>
      <c r="B294" s="68" t="s">
        <v>916</v>
      </c>
      <c r="C294" s="106" t="s">
        <v>375</v>
      </c>
      <c r="D294" s="106" t="s">
        <v>289</v>
      </c>
      <c r="E294" s="106" t="s">
        <v>683</v>
      </c>
      <c r="F294" s="106"/>
      <c r="G294" s="107">
        <v>4880</v>
      </c>
    </row>
    <row r="295" spans="1:7" s="12" customFormat="1" ht="22.5">
      <c r="A295" s="106" t="s">
        <v>931</v>
      </c>
      <c r="B295" s="67" t="s">
        <v>378</v>
      </c>
      <c r="C295" s="106" t="s">
        <v>375</v>
      </c>
      <c r="D295" s="106" t="s">
        <v>289</v>
      </c>
      <c r="E295" s="106" t="s">
        <v>683</v>
      </c>
      <c r="F295" s="106" t="s">
        <v>243</v>
      </c>
      <c r="G295" s="107">
        <v>4880</v>
      </c>
    </row>
    <row r="296" spans="1:7" s="12" customFormat="1" ht="12.75">
      <c r="A296" s="108" t="s">
        <v>932</v>
      </c>
      <c r="B296" s="77" t="s">
        <v>244</v>
      </c>
      <c r="C296" s="108" t="s">
        <v>375</v>
      </c>
      <c r="D296" s="108" t="s">
        <v>289</v>
      </c>
      <c r="E296" s="108" t="s">
        <v>683</v>
      </c>
      <c r="F296" s="108" t="s">
        <v>245</v>
      </c>
      <c r="G296" s="109">
        <v>4880</v>
      </c>
    </row>
    <row r="297" spans="1:7" s="12" customFormat="1" ht="12.75">
      <c r="A297" s="106" t="s">
        <v>933</v>
      </c>
      <c r="B297" s="67" t="s">
        <v>290</v>
      </c>
      <c r="C297" s="106" t="s">
        <v>375</v>
      </c>
      <c r="D297" s="106" t="s">
        <v>291</v>
      </c>
      <c r="E297" s="106"/>
      <c r="F297" s="106"/>
      <c r="G297" s="107">
        <v>28272.7</v>
      </c>
    </row>
    <row r="298" spans="1:7" s="12" customFormat="1" ht="12.75">
      <c r="A298" s="106" t="s">
        <v>934</v>
      </c>
      <c r="B298" s="67" t="s">
        <v>43</v>
      </c>
      <c r="C298" s="106" t="s">
        <v>375</v>
      </c>
      <c r="D298" s="106" t="s">
        <v>291</v>
      </c>
      <c r="E298" s="106" t="s">
        <v>527</v>
      </c>
      <c r="F298" s="106"/>
      <c r="G298" s="107">
        <v>28272.7</v>
      </c>
    </row>
    <row r="299" spans="1:7" s="12" customFormat="1" ht="12.75">
      <c r="A299" s="106" t="s">
        <v>935</v>
      </c>
      <c r="B299" s="67" t="s">
        <v>1837</v>
      </c>
      <c r="C299" s="106" t="s">
        <v>375</v>
      </c>
      <c r="D299" s="106" t="s">
        <v>291</v>
      </c>
      <c r="E299" s="106" t="s">
        <v>65</v>
      </c>
      <c r="F299" s="106"/>
      <c r="G299" s="107">
        <v>1100</v>
      </c>
    </row>
    <row r="300" spans="1:7" s="12" customFormat="1" ht="33.75">
      <c r="A300" s="106" t="s">
        <v>936</v>
      </c>
      <c r="B300" s="67" t="s">
        <v>1838</v>
      </c>
      <c r="C300" s="106" t="s">
        <v>375</v>
      </c>
      <c r="D300" s="106" t="s">
        <v>291</v>
      </c>
      <c r="E300" s="106" t="s">
        <v>66</v>
      </c>
      <c r="F300" s="106"/>
      <c r="G300" s="107">
        <v>1100</v>
      </c>
    </row>
    <row r="301" spans="1:7" s="12" customFormat="1" ht="45">
      <c r="A301" s="106" t="s">
        <v>937</v>
      </c>
      <c r="B301" s="67" t="s">
        <v>529</v>
      </c>
      <c r="C301" s="106" t="s">
        <v>375</v>
      </c>
      <c r="D301" s="106" t="s">
        <v>291</v>
      </c>
      <c r="E301" s="106" t="s">
        <v>66</v>
      </c>
      <c r="F301" s="106" t="s">
        <v>530</v>
      </c>
      <c r="G301" s="107">
        <v>30</v>
      </c>
    </row>
    <row r="302" spans="1:7" s="12" customFormat="1" ht="12.75">
      <c r="A302" s="108" t="s">
        <v>938</v>
      </c>
      <c r="B302" s="77" t="s">
        <v>117</v>
      </c>
      <c r="C302" s="108" t="s">
        <v>375</v>
      </c>
      <c r="D302" s="108" t="s">
        <v>291</v>
      </c>
      <c r="E302" s="108" t="s">
        <v>66</v>
      </c>
      <c r="F302" s="108" t="s">
        <v>405</v>
      </c>
      <c r="G302" s="109">
        <v>30</v>
      </c>
    </row>
    <row r="303" spans="1:7" s="12" customFormat="1" ht="22.5">
      <c r="A303" s="106" t="s">
        <v>939</v>
      </c>
      <c r="B303" s="67" t="s">
        <v>115</v>
      </c>
      <c r="C303" s="106" t="s">
        <v>375</v>
      </c>
      <c r="D303" s="106" t="s">
        <v>291</v>
      </c>
      <c r="E303" s="106" t="s">
        <v>66</v>
      </c>
      <c r="F303" s="106" t="s">
        <v>380</v>
      </c>
      <c r="G303" s="107">
        <v>628</v>
      </c>
    </row>
    <row r="304" spans="1:7" s="12" customFormat="1" ht="22.5">
      <c r="A304" s="108" t="s">
        <v>942</v>
      </c>
      <c r="B304" s="77" t="s">
        <v>394</v>
      </c>
      <c r="C304" s="108" t="s">
        <v>375</v>
      </c>
      <c r="D304" s="108" t="s">
        <v>291</v>
      </c>
      <c r="E304" s="108" t="s">
        <v>66</v>
      </c>
      <c r="F304" s="108" t="s">
        <v>381</v>
      </c>
      <c r="G304" s="109">
        <v>628</v>
      </c>
    </row>
    <row r="305" spans="1:7" s="12" customFormat="1" ht="12.75">
      <c r="A305" s="106" t="s">
        <v>943</v>
      </c>
      <c r="B305" s="67" t="s">
        <v>412</v>
      </c>
      <c r="C305" s="106" t="s">
        <v>375</v>
      </c>
      <c r="D305" s="106" t="s">
        <v>291</v>
      </c>
      <c r="E305" s="106" t="s">
        <v>66</v>
      </c>
      <c r="F305" s="106" t="s">
        <v>413</v>
      </c>
      <c r="G305" s="107">
        <v>442</v>
      </c>
    </row>
    <row r="306" spans="1:7" s="12" customFormat="1" ht="12.75">
      <c r="A306" s="108" t="s">
        <v>944</v>
      </c>
      <c r="B306" s="77" t="s">
        <v>1485</v>
      </c>
      <c r="C306" s="108" t="s">
        <v>375</v>
      </c>
      <c r="D306" s="108" t="s">
        <v>291</v>
      </c>
      <c r="E306" s="108" t="s">
        <v>66</v>
      </c>
      <c r="F306" s="108" t="s">
        <v>996</v>
      </c>
      <c r="G306" s="109">
        <v>230</v>
      </c>
    </row>
    <row r="307" spans="1:7" s="12" customFormat="1" ht="12.75">
      <c r="A307" s="108" t="s">
        <v>945</v>
      </c>
      <c r="B307" s="77" t="s">
        <v>208</v>
      </c>
      <c r="C307" s="108" t="s">
        <v>375</v>
      </c>
      <c r="D307" s="108" t="s">
        <v>291</v>
      </c>
      <c r="E307" s="108" t="s">
        <v>66</v>
      </c>
      <c r="F307" s="108" t="s">
        <v>209</v>
      </c>
      <c r="G307" s="109">
        <v>212</v>
      </c>
    </row>
    <row r="308" spans="1:7" s="12" customFormat="1" ht="22.5">
      <c r="A308" s="106" t="s">
        <v>946</v>
      </c>
      <c r="B308" s="67" t="s">
        <v>575</v>
      </c>
      <c r="C308" s="106" t="s">
        <v>375</v>
      </c>
      <c r="D308" s="106" t="s">
        <v>291</v>
      </c>
      <c r="E308" s="106" t="s">
        <v>60</v>
      </c>
      <c r="F308" s="106"/>
      <c r="G308" s="107">
        <v>27172.7</v>
      </c>
    </row>
    <row r="309" spans="1:7" s="12" customFormat="1" ht="78.75">
      <c r="A309" s="106" t="s">
        <v>947</v>
      </c>
      <c r="B309" s="68" t="s">
        <v>1670</v>
      </c>
      <c r="C309" s="106" t="s">
        <v>375</v>
      </c>
      <c r="D309" s="106" t="s">
        <v>291</v>
      </c>
      <c r="E309" s="106" t="s">
        <v>1671</v>
      </c>
      <c r="F309" s="106"/>
      <c r="G309" s="107">
        <v>1414.4</v>
      </c>
    </row>
    <row r="310" spans="1:7" s="12" customFormat="1" ht="45">
      <c r="A310" s="106" t="s">
        <v>948</v>
      </c>
      <c r="B310" s="67" t="s">
        <v>529</v>
      </c>
      <c r="C310" s="106" t="s">
        <v>375</v>
      </c>
      <c r="D310" s="106" t="s">
        <v>291</v>
      </c>
      <c r="E310" s="106" t="s">
        <v>1671</v>
      </c>
      <c r="F310" s="106" t="s">
        <v>530</v>
      </c>
      <c r="G310" s="107">
        <v>1414.4</v>
      </c>
    </row>
    <row r="311" spans="1:7" s="12" customFormat="1" ht="12.75">
      <c r="A311" s="108" t="s">
        <v>413</v>
      </c>
      <c r="B311" s="77" t="s">
        <v>117</v>
      </c>
      <c r="C311" s="108" t="s">
        <v>375</v>
      </c>
      <c r="D311" s="108" t="s">
        <v>291</v>
      </c>
      <c r="E311" s="108" t="s">
        <v>1671</v>
      </c>
      <c r="F311" s="108" t="s">
        <v>405</v>
      </c>
      <c r="G311" s="109">
        <v>1414.4</v>
      </c>
    </row>
    <row r="312" spans="1:7" s="12" customFormat="1" ht="45">
      <c r="A312" s="106" t="s">
        <v>949</v>
      </c>
      <c r="B312" s="67" t="s">
        <v>1672</v>
      </c>
      <c r="C312" s="106" t="s">
        <v>375</v>
      </c>
      <c r="D312" s="106" t="s">
        <v>291</v>
      </c>
      <c r="E312" s="106" t="s">
        <v>1673</v>
      </c>
      <c r="F312" s="106"/>
      <c r="G312" s="107">
        <v>25758.3</v>
      </c>
    </row>
    <row r="313" spans="1:7" s="12" customFormat="1" ht="45">
      <c r="A313" s="106" t="s">
        <v>950</v>
      </c>
      <c r="B313" s="67" t="s">
        <v>529</v>
      </c>
      <c r="C313" s="106" t="s">
        <v>375</v>
      </c>
      <c r="D313" s="106" t="s">
        <v>291</v>
      </c>
      <c r="E313" s="106" t="s">
        <v>1673</v>
      </c>
      <c r="F313" s="106" t="s">
        <v>530</v>
      </c>
      <c r="G313" s="107">
        <v>25428.3</v>
      </c>
    </row>
    <row r="314" spans="1:7" s="12" customFormat="1" ht="12.75">
      <c r="A314" s="108" t="s">
        <v>951</v>
      </c>
      <c r="B314" s="77" t="s">
        <v>117</v>
      </c>
      <c r="C314" s="108" t="s">
        <v>375</v>
      </c>
      <c r="D314" s="108" t="s">
        <v>291</v>
      </c>
      <c r="E314" s="108" t="s">
        <v>1673</v>
      </c>
      <c r="F314" s="108" t="s">
        <v>405</v>
      </c>
      <c r="G314" s="109">
        <v>25428.3</v>
      </c>
    </row>
    <row r="315" spans="1:7" s="12" customFormat="1" ht="22.5">
      <c r="A315" s="106" t="s">
        <v>952</v>
      </c>
      <c r="B315" s="67" t="s">
        <v>115</v>
      </c>
      <c r="C315" s="106" t="s">
        <v>375</v>
      </c>
      <c r="D315" s="106" t="s">
        <v>291</v>
      </c>
      <c r="E315" s="106" t="s">
        <v>1673</v>
      </c>
      <c r="F315" s="106" t="s">
        <v>380</v>
      </c>
      <c r="G315" s="107">
        <v>330</v>
      </c>
    </row>
    <row r="316" spans="1:7" s="12" customFormat="1" ht="22.5">
      <c r="A316" s="108" t="s">
        <v>953</v>
      </c>
      <c r="B316" s="77" t="s">
        <v>394</v>
      </c>
      <c r="C316" s="108" t="s">
        <v>375</v>
      </c>
      <c r="D316" s="108" t="s">
        <v>291</v>
      </c>
      <c r="E316" s="108" t="s">
        <v>1673</v>
      </c>
      <c r="F316" s="108" t="s">
        <v>381</v>
      </c>
      <c r="G316" s="109">
        <v>330</v>
      </c>
    </row>
    <row r="317" spans="1:7" s="12" customFormat="1" ht="12.75">
      <c r="A317" s="106" t="s">
        <v>954</v>
      </c>
      <c r="B317" s="67" t="s">
        <v>500</v>
      </c>
      <c r="C317" s="106" t="s">
        <v>375</v>
      </c>
      <c r="D317" s="106" t="s">
        <v>298</v>
      </c>
      <c r="E317" s="106"/>
      <c r="F317" s="106"/>
      <c r="G317" s="107">
        <v>5919.7</v>
      </c>
    </row>
    <row r="318" spans="1:7" s="12" customFormat="1" ht="12.75">
      <c r="A318" s="106" t="s">
        <v>955</v>
      </c>
      <c r="B318" s="67" t="s">
        <v>299</v>
      </c>
      <c r="C318" s="106" t="s">
        <v>375</v>
      </c>
      <c r="D318" s="106" t="s">
        <v>300</v>
      </c>
      <c r="E318" s="106"/>
      <c r="F318" s="106"/>
      <c r="G318" s="107">
        <v>686</v>
      </c>
    </row>
    <row r="319" spans="1:7" s="12" customFormat="1" ht="12.75">
      <c r="A319" s="106" t="s">
        <v>956</v>
      </c>
      <c r="B319" s="67" t="s">
        <v>385</v>
      </c>
      <c r="C319" s="106" t="s">
        <v>375</v>
      </c>
      <c r="D319" s="106" t="s">
        <v>300</v>
      </c>
      <c r="E319" s="106" t="s">
        <v>229</v>
      </c>
      <c r="F319" s="106"/>
      <c r="G319" s="107">
        <v>686</v>
      </c>
    </row>
    <row r="320" spans="1:7" s="12" customFormat="1" ht="12.75">
      <c r="A320" s="106" t="s">
        <v>957</v>
      </c>
      <c r="B320" s="67" t="s">
        <v>386</v>
      </c>
      <c r="C320" s="106" t="s">
        <v>375</v>
      </c>
      <c r="D320" s="106" t="s">
        <v>300</v>
      </c>
      <c r="E320" s="106" t="s">
        <v>230</v>
      </c>
      <c r="F320" s="106"/>
      <c r="G320" s="107">
        <v>686</v>
      </c>
    </row>
    <row r="321" spans="1:7" s="12" customFormat="1" ht="33.75">
      <c r="A321" s="106" t="s">
        <v>518</v>
      </c>
      <c r="B321" s="67" t="s">
        <v>1674</v>
      </c>
      <c r="C321" s="106" t="s">
        <v>375</v>
      </c>
      <c r="D321" s="106" t="s">
        <v>300</v>
      </c>
      <c r="E321" s="106" t="s">
        <v>1675</v>
      </c>
      <c r="F321" s="106"/>
      <c r="G321" s="107">
        <v>686</v>
      </c>
    </row>
    <row r="322" spans="1:7" s="12" customFormat="1" ht="12.75">
      <c r="A322" s="106" t="s">
        <v>958</v>
      </c>
      <c r="B322" s="67" t="s">
        <v>412</v>
      </c>
      <c r="C322" s="106" t="s">
        <v>375</v>
      </c>
      <c r="D322" s="106" t="s">
        <v>300</v>
      </c>
      <c r="E322" s="106" t="s">
        <v>1675</v>
      </c>
      <c r="F322" s="106" t="s">
        <v>413</v>
      </c>
      <c r="G322" s="107">
        <v>686</v>
      </c>
    </row>
    <row r="323" spans="1:7" s="12" customFormat="1" ht="12.75">
      <c r="A323" s="108" t="s">
        <v>959</v>
      </c>
      <c r="B323" s="77" t="s">
        <v>517</v>
      </c>
      <c r="C323" s="108" t="s">
        <v>375</v>
      </c>
      <c r="D323" s="108" t="s">
        <v>300</v>
      </c>
      <c r="E323" s="108" t="s">
        <v>1675</v>
      </c>
      <c r="F323" s="108" t="s">
        <v>518</v>
      </c>
      <c r="G323" s="109">
        <v>686</v>
      </c>
    </row>
    <row r="324" spans="1:7" s="12" customFormat="1" ht="12.75">
      <c r="A324" s="106" t="s">
        <v>960</v>
      </c>
      <c r="B324" s="67" t="s">
        <v>301</v>
      </c>
      <c r="C324" s="106" t="s">
        <v>375</v>
      </c>
      <c r="D324" s="106" t="s">
        <v>302</v>
      </c>
      <c r="E324" s="106"/>
      <c r="F324" s="106"/>
      <c r="G324" s="107">
        <v>788.5</v>
      </c>
    </row>
    <row r="325" spans="1:7" s="12" customFormat="1" ht="22.5">
      <c r="A325" s="106" t="s">
        <v>961</v>
      </c>
      <c r="B325" s="67" t="s">
        <v>119</v>
      </c>
      <c r="C325" s="106" t="s">
        <v>375</v>
      </c>
      <c r="D325" s="106" t="s">
        <v>302</v>
      </c>
      <c r="E325" s="106" t="s">
        <v>33</v>
      </c>
      <c r="F325" s="106"/>
      <c r="G325" s="107">
        <v>184.1</v>
      </c>
    </row>
    <row r="326" spans="1:7" s="12" customFormat="1" ht="12.75">
      <c r="A326" s="106" t="s">
        <v>962</v>
      </c>
      <c r="B326" s="67" t="s">
        <v>940</v>
      </c>
      <c r="C326" s="106" t="s">
        <v>375</v>
      </c>
      <c r="D326" s="106" t="s">
        <v>302</v>
      </c>
      <c r="E326" s="106" t="s">
        <v>941</v>
      </c>
      <c r="F326" s="106"/>
      <c r="G326" s="107">
        <v>184.1</v>
      </c>
    </row>
    <row r="327" spans="1:7" s="12" customFormat="1" ht="56.25">
      <c r="A327" s="106" t="s">
        <v>963</v>
      </c>
      <c r="B327" s="67" t="s">
        <v>1676</v>
      </c>
      <c r="C327" s="106" t="s">
        <v>375</v>
      </c>
      <c r="D327" s="106" t="s">
        <v>302</v>
      </c>
      <c r="E327" s="106" t="s">
        <v>1487</v>
      </c>
      <c r="F327" s="106"/>
      <c r="G327" s="107">
        <v>184.1</v>
      </c>
    </row>
    <row r="328" spans="1:7" s="12" customFormat="1" ht="12.75">
      <c r="A328" s="106" t="s">
        <v>964</v>
      </c>
      <c r="B328" s="67" t="s">
        <v>412</v>
      </c>
      <c r="C328" s="106" t="s">
        <v>375</v>
      </c>
      <c r="D328" s="106" t="s">
        <v>302</v>
      </c>
      <c r="E328" s="106" t="s">
        <v>1487</v>
      </c>
      <c r="F328" s="106" t="s">
        <v>413</v>
      </c>
      <c r="G328" s="107">
        <v>184.1</v>
      </c>
    </row>
    <row r="329" spans="1:7" s="12" customFormat="1" ht="22.5">
      <c r="A329" s="108" t="s">
        <v>965</v>
      </c>
      <c r="B329" s="77" t="s">
        <v>414</v>
      </c>
      <c r="C329" s="108" t="s">
        <v>375</v>
      </c>
      <c r="D329" s="108" t="s">
        <v>302</v>
      </c>
      <c r="E329" s="108" t="s">
        <v>1487</v>
      </c>
      <c r="F329" s="108" t="s">
        <v>415</v>
      </c>
      <c r="G329" s="109">
        <v>184.1</v>
      </c>
    </row>
    <row r="330" spans="1:7" s="12" customFormat="1" ht="12.75">
      <c r="A330" s="106" t="s">
        <v>966</v>
      </c>
      <c r="B330" s="67" t="s">
        <v>385</v>
      </c>
      <c r="C330" s="106" t="s">
        <v>375</v>
      </c>
      <c r="D330" s="106" t="s">
        <v>302</v>
      </c>
      <c r="E330" s="106" t="s">
        <v>229</v>
      </c>
      <c r="F330" s="106"/>
      <c r="G330" s="107">
        <v>604.4</v>
      </c>
    </row>
    <row r="331" spans="1:7" s="12" customFormat="1" ht="12.75">
      <c r="A331" s="106" t="s">
        <v>415</v>
      </c>
      <c r="B331" s="67" t="s">
        <v>386</v>
      </c>
      <c r="C331" s="106" t="s">
        <v>375</v>
      </c>
      <c r="D331" s="106" t="s">
        <v>302</v>
      </c>
      <c r="E331" s="106" t="s">
        <v>230</v>
      </c>
      <c r="F331" s="106"/>
      <c r="G331" s="107">
        <v>604.4</v>
      </c>
    </row>
    <row r="332" spans="1:7" s="12" customFormat="1" ht="56.25">
      <c r="A332" s="106" t="s">
        <v>967</v>
      </c>
      <c r="B332" s="67" t="s">
        <v>1639</v>
      </c>
      <c r="C332" s="106" t="s">
        <v>375</v>
      </c>
      <c r="D332" s="106" t="s">
        <v>302</v>
      </c>
      <c r="E332" s="106" t="s">
        <v>1640</v>
      </c>
      <c r="F332" s="106"/>
      <c r="G332" s="107">
        <v>604.4</v>
      </c>
    </row>
    <row r="333" spans="1:7" s="12" customFormat="1" ht="45">
      <c r="A333" s="106" t="s">
        <v>968</v>
      </c>
      <c r="B333" s="67" t="s">
        <v>529</v>
      </c>
      <c r="C333" s="106" t="s">
        <v>375</v>
      </c>
      <c r="D333" s="106" t="s">
        <v>302</v>
      </c>
      <c r="E333" s="106" t="s">
        <v>1640</v>
      </c>
      <c r="F333" s="106" t="s">
        <v>530</v>
      </c>
      <c r="G333" s="107">
        <v>542.8</v>
      </c>
    </row>
    <row r="334" spans="1:7" s="12" customFormat="1" ht="22.5">
      <c r="A334" s="108" t="s">
        <v>969</v>
      </c>
      <c r="B334" s="77" t="s">
        <v>379</v>
      </c>
      <c r="C334" s="108" t="s">
        <v>375</v>
      </c>
      <c r="D334" s="108" t="s">
        <v>302</v>
      </c>
      <c r="E334" s="108" t="s">
        <v>1640</v>
      </c>
      <c r="F334" s="108" t="s">
        <v>336</v>
      </c>
      <c r="G334" s="109">
        <v>542.8</v>
      </c>
    </row>
    <row r="335" spans="1:7" s="12" customFormat="1" ht="22.5">
      <c r="A335" s="106" t="s">
        <v>970</v>
      </c>
      <c r="B335" s="67" t="s">
        <v>115</v>
      </c>
      <c r="C335" s="106" t="s">
        <v>375</v>
      </c>
      <c r="D335" s="106" t="s">
        <v>302</v>
      </c>
      <c r="E335" s="106" t="s">
        <v>1640</v>
      </c>
      <c r="F335" s="106" t="s">
        <v>380</v>
      </c>
      <c r="G335" s="107">
        <v>61.6</v>
      </c>
    </row>
    <row r="336" spans="1:7" s="12" customFormat="1" ht="22.5">
      <c r="A336" s="108" t="s">
        <v>971</v>
      </c>
      <c r="B336" s="77" t="s">
        <v>394</v>
      </c>
      <c r="C336" s="108" t="s">
        <v>375</v>
      </c>
      <c r="D336" s="108" t="s">
        <v>302</v>
      </c>
      <c r="E336" s="108" t="s">
        <v>1640</v>
      </c>
      <c r="F336" s="108" t="s">
        <v>381</v>
      </c>
      <c r="G336" s="109">
        <v>61.6</v>
      </c>
    </row>
    <row r="337" spans="1:7" s="12" customFormat="1" ht="12.75">
      <c r="A337" s="106" t="s">
        <v>972</v>
      </c>
      <c r="B337" s="67" t="s">
        <v>303</v>
      </c>
      <c r="C337" s="106" t="s">
        <v>375</v>
      </c>
      <c r="D337" s="106" t="s">
        <v>304</v>
      </c>
      <c r="E337" s="106"/>
      <c r="F337" s="106"/>
      <c r="G337" s="107">
        <v>4445.2</v>
      </c>
    </row>
    <row r="338" spans="1:7" s="12" customFormat="1" ht="12.75">
      <c r="A338" s="106" t="s">
        <v>973</v>
      </c>
      <c r="B338" s="67" t="s">
        <v>385</v>
      </c>
      <c r="C338" s="106" t="s">
        <v>375</v>
      </c>
      <c r="D338" s="106" t="s">
        <v>304</v>
      </c>
      <c r="E338" s="106" t="s">
        <v>229</v>
      </c>
      <c r="F338" s="106"/>
      <c r="G338" s="107">
        <v>4445.2</v>
      </c>
    </row>
    <row r="339" spans="1:7" s="12" customFormat="1" ht="12.75">
      <c r="A339" s="106" t="s">
        <v>974</v>
      </c>
      <c r="B339" s="67" t="s">
        <v>386</v>
      </c>
      <c r="C339" s="106" t="s">
        <v>375</v>
      </c>
      <c r="D339" s="106" t="s">
        <v>304</v>
      </c>
      <c r="E339" s="106" t="s">
        <v>230</v>
      </c>
      <c r="F339" s="106"/>
      <c r="G339" s="107">
        <v>4445.2</v>
      </c>
    </row>
    <row r="340" spans="1:7" s="12" customFormat="1" ht="67.5">
      <c r="A340" s="106" t="s">
        <v>975</v>
      </c>
      <c r="B340" s="68" t="s">
        <v>1677</v>
      </c>
      <c r="C340" s="106" t="s">
        <v>375</v>
      </c>
      <c r="D340" s="106" t="s">
        <v>304</v>
      </c>
      <c r="E340" s="106" t="s">
        <v>1678</v>
      </c>
      <c r="F340" s="106"/>
      <c r="G340" s="107">
        <v>4445.2</v>
      </c>
    </row>
    <row r="341" spans="1:7" s="12" customFormat="1" ht="22.5">
      <c r="A341" s="106" t="s">
        <v>976</v>
      </c>
      <c r="B341" s="67" t="s">
        <v>116</v>
      </c>
      <c r="C341" s="106" t="s">
        <v>375</v>
      </c>
      <c r="D341" s="106" t="s">
        <v>304</v>
      </c>
      <c r="E341" s="106" t="s">
        <v>1678</v>
      </c>
      <c r="F341" s="106" t="s">
        <v>67</v>
      </c>
      <c r="G341" s="107">
        <v>4445.2</v>
      </c>
    </row>
    <row r="342" spans="1:7" s="12" customFormat="1" ht="12.75">
      <c r="A342" s="108" t="s">
        <v>977</v>
      </c>
      <c r="B342" s="77" t="s">
        <v>68</v>
      </c>
      <c r="C342" s="108" t="s">
        <v>375</v>
      </c>
      <c r="D342" s="108" t="s">
        <v>304</v>
      </c>
      <c r="E342" s="108" t="s">
        <v>1678</v>
      </c>
      <c r="F342" s="108" t="s">
        <v>69</v>
      </c>
      <c r="G342" s="109">
        <v>4445.2</v>
      </c>
    </row>
    <row r="343" spans="1:7" s="12" customFormat="1" ht="12.75">
      <c r="A343" s="106" t="s">
        <v>978</v>
      </c>
      <c r="B343" s="67" t="s">
        <v>563</v>
      </c>
      <c r="C343" s="106" t="s">
        <v>375</v>
      </c>
      <c r="D343" s="106" t="s">
        <v>366</v>
      </c>
      <c r="E343" s="106"/>
      <c r="F343" s="106"/>
      <c r="G343" s="107">
        <v>860</v>
      </c>
    </row>
    <row r="344" spans="1:7" s="12" customFormat="1" ht="12.75">
      <c r="A344" s="106" t="s">
        <v>979</v>
      </c>
      <c r="B344" s="67" t="s">
        <v>367</v>
      </c>
      <c r="C344" s="106" t="s">
        <v>375</v>
      </c>
      <c r="D344" s="106" t="s">
        <v>368</v>
      </c>
      <c r="E344" s="106"/>
      <c r="F344" s="106"/>
      <c r="G344" s="107">
        <v>860</v>
      </c>
    </row>
    <row r="345" spans="1:7" s="12" customFormat="1" ht="22.5">
      <c r="A345" s="106" t="s">
        <v>980</v>
      </c>
      <c r="B345" s="67" t="s">
        <v>501</v>
      </c>
      <c r="C345" s="106" t="s">
        <v>375</v>
      </c>
      <c r="D345" s="106" t="s">
        <v>368</v>
      </c>
      <c r="E345" s="106" t="s">
        <v>70</v>
      </c>
      <c r="F345" s="106"/>
      <c r="G345" s="107">
        <v>860</v>
      </c>
    </row>
    <row r="346" spans="1:7" s="12" customFormat="1" ht="12.75">
      <c r="A346" s="106" t="s">
        <v>981</v>
      </c>
      <c r="B346" s="67" t="s">
        <v>531</v>
      </c>
      <c r="C346" s="106" t="s">
        <v>375</v>
      </c>
      <c r="D346" s="106" t="s">
        <v>368</v>
      </c>
      <c r="E346" s="106" t="s">
        <v>71</v>
      </c>
      <c r="F346" s="106"/>
      <c r="G346" s="107">
        <v>860</v>
      </c>
    </row>
    <row r="347" spans="1:7" s="12" customFormat="1" ht="67.5">
      <c r="A347" s="106" t="s">
        <v>982</v>
      </c>
      <c r="B347" s="68" t="s">
        <v>72</v>
      </c>
      <c r="C347" s="106" t="s">
        <v>375</v>
      </c>
      <c r="D347" s="106" t="s">
        <v>368</v>
      </c>
      <c r="E347" s="106" t="s">
        <v>73</v>
      </c>
      <c r="F347" s="106"/>
      <c r="G347" s="107">
        <v>860</v>
      </c>
    </row>
    <row r="348" spans="1:7" s="12" customFormat="1" ht="45">
      <c r="A348" s="106" t="s">
        <v>983</v>
      </c>
      <c r="B348" s="67" t="s">
        <v>529</v>
      </c>
      <c r="C348" s="106" t="s">
        <v>375</v>
      </c>
      <c r="D348" s="106" t="s">
        <v>368</v>
      </c>
      <c r="E348" s="106" t="s">
        <v>73</v>
      </c>
      <c r="F348" s="106" t="s">
        <v>530</v>
      </c>
      <c r="G348" s="107">
        <v>400</v>
      </c>
    </row>
    <row r="349" spans="1:7" s="12" customFormat="1" ht="12.75">
      <c r="A349" s="108" t="s">
        <v>984</v>
      </c>
      <c r="B349" s="77" t="s">
        <v>117</v>
      </c>
      <c r="C349" s="108" t="s">
        <v>375</v>
      </c>
      <c r="D349" s="108" t="s">
        <v>368</v>
      </c>
      <c r="E349" s="108" t="s">
        <v>73</v>
      </c>
      <c r="F349" s="108" t="s">
        <v>405</v>
      </c>
      <c r="G349" s="109">
        <v>400</v>
      </c>
    </row>
    <row r="350" spans="1:7" s="12" customFormat="1" ht="22.5">
      <c r="A350" s="106" t="s">
        <v>985</v>
      </c>
      <c r="B350" s="67" t="s">
        <v>115</v>
      </c>
      <c r="C350" s="106" t="s">
        <v>375</v>
      </c>
      <c r="D350" s="106" t="s">
        <v>368</v>
      </c>
      <c r="E350" s="106" t="s">
        <v>73</v>
      </c>
      <c r="F350" s="106" t="s">
        <v>380</v>
      </c>
      <c r="G350" s="107">
        <v>50</v>
      </c>
    </row>
    <row r="351" spans="1:7" s="12" customFormat="1" ht="22.5">
      <c r="A351" s="108" t="s">
        <v>986</v>
      </c>
      <c r="B351" s="77" t="s">
        <v>394</v>
      </c>
      <c r="C351" s="108" t="s">
        <v>375</v>
      </c>
      <c r="D351" s="108" t="s">
        <v>368</v>
      </c>
      <c r="E351" s="108" t="s">
        <v>73</v>
      </c>
      <c r="F351" s="108" t="s">
        <v>381</v>
      </c>
      <c r="G351" s="109">
        <v>50</v>
      </c>
    </row>
    <row r="352" spans="1:7" s="12" customFormat="1" ht="12.75">
      <c r="A352" s="106" t="s">
        <v>987</v>
      </c>
      <c r="B352" s="67" t="s">
        <v>412</v>
      </c>
      <c r="C352" s="106" t="s">
        <v>375</v>
      </c>
      <c r="D352" s="106" t="s">
        <v>368</v>
      </c>
      <c r="E352" s="106" t="s">
        <v>73</v>
      </c>
      <c r="F352" s="106" t="s">
        <v>413</v>
      </c>
      <c r="G352" s="107">
        <v>410</v>
      </c>
    </row>
    <row r="353" spans="1:7" s="12" customFormat="1" ht="12.75">
      <c r="A353" s="108" t="s">
        <v>988</v>
      </c>
      <c r="B353" s="77" t="s">
        <v>1485</v>
      </c>
      <c r="C353" s="108" t="s">
        <v>375</v>
      </c>
      <c r="D353" s="108" t="s">
        <v>368</v>
      </c>
      <c r="E353" s="108" t="s">
        <v>73</v>
      </c>
      <c r="F353" s="108" t="s">
        <v>996</v>
      </c>
      <c r="G353" s="109">
        <v>390</v>
      </c>
    </row>
    <row r="354" spans="1:7" s="12" customFormat="1" ht="12.75">
      <c r="A354" s="108" t="s">
        <v>989</v>
      </c>
      <c r="B354" s="77" t="s">
        <v>208</v>
      </c>
      <c r="C354" s="108" t="s">
        <v>375</v>
      </c>
      <c r="D354" s="108" t="s">
        <v>368</v>
      </c>
      <c r="E354" s="108" t="s">
        <v>73</v>
      </c>
      <c r="F354" s="108" t="s">
        <v>209</v>
      </c>
      <c r="G354" s="109">
        <v>20</v>
      </c>
    </row>
    <row r="355" spans="1:7" s="12" customFormat="1" ht="21.75">
      <c r="A355" s="76" t="s">
        <v>990</v>
      </c>
      <c r="B355" s="75" t="s">
        <v>311</v>
      </c>
      <c r="C355" s="76" t="s">
        <v>251</v>
      </c>
      <c r="D355" s="76"/>
      <c r="E355" s="76"/>
      <c r="F355" s="76"/>
      <c r="G355" s="105">
        <v>623274.6</v>
      </c>
    </row>
    <row r="356" spans="1:7" s="12" customFormat="1" ht="12.75">
      <c r="A356" s="106" t="s">
        <v>991</v>
      </c>
      <c r="B356" s="67" t="s">
        <v>118</v>
      </c>
      <c r="C356" s="106" t="s">
        <v>251</v>
      </c>
      <c r="D356" s="106" t="s">
        <v>279</v>
      </c>
      <c r="E356" s="106"/>
      <c r="F356" s="106"/>
      <c r="G356" s="107">
        <v>608850.7</v>
      </c>
    </row>
    <row r="357" spans="1:7" s="12" customFormat="1" ht="12.75">
      <c r="A357" s="106" t="s">
        <v>992</v>
      </c>
      <c r="B357" s="67" t="s">
        <v>280</v>
      </c>
      <c r="C357" s="106" t="s">
        <v>251</v>
      </c>
      <c r="D357" s="106" t="s">
        <v>281</v>
      </c>
      <c r="E357" s="106"/>
      <c r="F357" s="106"/>
      <c r="G357" s="107">
        <v>170463.5</v>
      </c>
    </row>
    <row r="358" spans="1:7" s="12" customFormat="1" ht="12.75">
      <c r="A358" s="106" t="s">
        <v>993</v>
      </c>
      <c r="B358" s="67" t="s">
        <v>505</v>
      </c>
      <c r="C358" s="106" t="s">
        <v>251</v>
      </c>
      <c r="D358" s="106" t="s">
        <v>281</v>
      </c>
      <c r="E358" s="106" t="s">
        <v>74</v>
      </c>
      <c r="F358" s="106"/>
      <c r="G358" s="107">
        <v>170408.5</v>
      </c>
    </row>
    <row r="359" spans="1:7" s="12" customFormat="1" ht="22.5">
      <c r="A359" s="106" t="s">
        <v>994</v>
      </c>
      <c r="B359" s="67" t="s">
        <v>421</v>
      </c>
      <c r="C359" s="106" t="s">
        <v>251</v>
      </c>
      <c r="D359" s="106" t="s">
        <v>281</v>
      </c>
      <c r="E359" s="106" t="s">
        <v>75</v>
      </c>
      <c r="F359" s="106"/>
      <c r="G359" s="107">
        <v>165408.5</v>
      </c>
    </row>
    <row r="360" spans="1:7" s="12" customFormat="1" ht="78.75">
      <c r="A360" s="106" t="s">
        <v>995</v>
      </c>
      <c r="B360" s="68" t="s">
        <v>1679</v>
      </c>
      <c r="C360" s="106" t="s">
        <v>251</v>
      </c>
      <c r="D360" s="106" t="s">
        <v>281</v>
      </c>
      <c r="E360" s="106" t="s">
        <v>1680</v>
      </c>
      <c r="F360" s="106"/>
      <c r="G360" s="107">
        <v>3092.3</v>
      </c>
    </row>
    <row r="361" spans="1:7" s="12" customFormat="1" ht="45">
      <c r="A361" s="106" t="s">
        <v>996</v>
      </c>
      <c r="B361" s="67" t="s">
        <v>529</v>
      </c>
      <c r="C361" s="106" t="s">
        <v>251</v>
      </c>
      <c r="D361" s="106" t="s">
        <v>281</v>
      </c>
      <c r="E361" s="106" t="s">
        <v>1680</v>
      </c>
      <c r="F361" s="106" t="s">
        <v>530</v>
      </c>
      <c r="G361" s="107">
        <v>221</v>
      </c>
    </row>
    <row r="362" spans="1:7" s="12" customFormat="1" ht="12.75">
      <c r="A362" s="108" t="s">
        <v>997</v>
      </c>
      <c r="B362" s="77" t="s">
        <v>117</v>
      </c>
      <c r="C362" s="108" t="s">
        <v>251</v>
      </c>
      <c r="D362" s="108" t="s">
        <v>281</v>
      </c>
      <c r="E362" s="108" t="s">
        <v>1680</v>
      </c>
      <c r="F362" s="108" t="s">
        <v>405</v>
      </c>
      <c r="G362" s="109">
        <v>221</v>
      </c>
    </row>
    <row r="363" spans="1:7" s="12" customFormat="1" ht="22.5">
      <c r="A363" s="106" t="s">
        <v>998</v>
      </c>
      <c r="B363" s="67" t="s">
        <v>378</v>
      </c>
      <c r="C363" s="106" t="s">
        <v>251</v>
      </c>
      <c r="D363" s="106" t="s">
        <v>281</v>
      </c>
      <c r="E363" s="106" t="s">
        <v>1680</v>
      </c>
      <c r="F363" s="106" t="s">
        <v>243</v>
      </c>
      <c r="G363" s="107">
        <v>2871.3</v>
      </c>
    </row>
    <row r="364" spans="1:7" s="12" customFormat="1" ht="12.75">
      <c r="A364" s="108" t="s">
        <v>999</v>
      </c>
      <c r="B364" s="77" t="s">
        <v>244</v>
      </c>
      <c r="C364" s="108" t="s">
        <v>251</v>
      </c>
      <c r="D364" s="108" t="s">
        <v>281</v>
      </c>
      <c r="E364" s="108" t="s">
        <v>1680</v>
      </c>
      <c r="F364" s="108" t="s">
        <v>245</v>
      </c>
      <c r="G364" s="109">
        <v>2871.3</v>
      </c>
    </row>
    <row r="365" spans="1:7" s="12" customFormat="1" ht="146.25">
      <c r="A365" s="106" t="s">
        <v>1000</v>
      </c>
      <c r="B365" s="68" t="s">
        <v>579</v>
      </c>
      <c r="C365" s="106" t="s">
        <v>251</v>
      </c>
      <c r="D365" s="106" t="s">
        <v>281</v>
      </c>
      <c r="E365" s="106" t="s">
        <v>76</v>
      </c>
      <c r="F365" s="106"/>
      <c r="G365" s="107">
        <v>37768.8</v>
      </c>
    </row>
    <row r="366" spans="1:7" s="12" customFormat="1" ht="45">
      <c r="A366" s="106" t="s">
        <v>1001</v>
      </c>
      <c r="B366" s="67" t="s">
        <v>529</v>
      </c>
      <c r="C366" s="106" t="s">
        <v>251</v>
      </c>
      <c r="D366" s="106" t="s">
        <v>281</v>
      </c>
      <c r="E366" s="106" t="s">
        <v>76</v>
      </c>
      <c r="F366" s="106" t="s">
        <v>530</v>
      </c>
      <c r="G366" s="107">
        <v>2188</v>
      </c>
    </row>
    <row r="367" spans="1:7" s="12" customFormat="1" ht="12.75">
      <c r="A367" s="108" t="s">
        <v>1002</v>
      </c>
      <c r="B367" s="77" t="s">
        <v>117</v>
      </c>
      <c r="C367" s="108" t="s">
        <v>251</v>
      </c>
      <c r="D367" s="108" t="s">
        <v>281</v>
      </c>
      <c r="E367" s="108" t="s">
        <v>76</v>
      </c>
      <c r="F367" s="108" t="s">
        <v>405</v>
      </c>
      <c r="G367" s="109">
        <v>2188</v>
      </c>
    </row>
    <row r="368" spans="1:7" s="12" customFormat="1" ht="22.5">
      <c r="A368" s="106" t="s">
        <v>1003</v>
      </c>
      <c r="B368" s="67" t="s">
        <v>378</v>
      </c>
      <c r="C368" s="106" t="s">
        <v>251</v>
      </c>
      <c r="D368" s="106" t="s">
        <v>281</v>
      </c>
      <c r="E368" s="106" t="s">
        <v>76</v>
      </c>
      <c r="F368" s="106" t="s">
        <v>243</v>
      </c>
      <c r="G368" s="107">
        <v>35580.8</v>
      </c>
    </row>
    <row r="369" spans="1:7" s="12" customFormat="1" ht="12.75">
      <c r="A369" s="108" t="s">
        <v>1004</v>
      </c>
      <c r="B369" s="77" t="s">
        <v>244</v>
      </c>
      <c r="C369" s="108" t="s">
        <v>251</v>
      </c>
      <c r="D369" s="108" t="s">
        <v>281</v>
      </c>
      <c r="E369" s="108" t="s">
        <v>76</v>
      </c>
      <c r="F369" s="108" t="s">
        <v>245</v>
      </c>
      <c r="G369" s="109">
        <v>35580.8</v>
      </c>
    </row>
    <row r="370" spans="1:7" s="12" customFormat="1" ht="146.25">
      <c r="A370" s="106" t="s">
        <v>1005</v>
      </c>
      <c r="B370" s="68" t="s">
        <v>77</v>
      </c>
      <c r="C370" s="106" t="s">
        <v>251</v>
      </c>
      <c r="D370" s="106" t="s">
        <v>281</v>
      </c>
      <c r="E370" s="106" t="s">
        <v>78</v>
      </c>
      <c r="F370" s="106"/>
      <c r="G370" s="107">
        <v>55271.4</v>
      </c>
    </row>
    <row r="371" spans="1:7" s="12" customFormat="1" ht="45">
      <c r="A371" s="106" t="s">
        <v>209</v>
      </c>
      <c r="B371" s="67" t="s">
        <v>529</v>
      </c>
      <c r="C371" s="106" t="s">
        <v>251</v>
      </c>
      <c r="D371" s="106" t="s">
        <v>281</v>
      </c>
      <c r="E371" s="106" t="s">
        <v>78</v>
      </c>
      <c r="F371" s="106" t="s">
        <v>530</v>
      </c>
      <c r="G371" s="107">
        <v>5468.4</v>
      </c>
    </row>
    <row r="372" spans="1:7" s="12" customFormat="1" ht="12.75">
      <c r="A372" s="108" t="s">
        <v>1006</v>
      </c>
      <c r="B372" s="77" t="s">
        <v>117</v>
      </c>
      <c r="C372" s="108" t="s">
        <v>251</v>
      </c>
      <c r="D372" s="108" t="s">
        <v>281</v>
      </c>
      <c r="E372" s="108" t="s">
        <v>78</v>
      </c>
      <c r="F372" s="108" t="s">
        <v>405</v>
      </c>
      <c r="G372" s="109">
        <v>5468.4</v>
      </c>
    </row>
    <row r="373" spans="1:7" s="12" customFormat="1" ht="22.5">
      <c r="A373" s="106" t="s">
        <v>1007</v>
      </c>
      <c r="B373" s="67" t="s">
        <v>115</v>
      </c>
      <c r="C373" s="106" t="s">
        <v>251</v>
      </c>
      <c r="D373" s="106" t="s">
        <v>281</v>
      </c>
      <c r="E373" s="106" t="s">
        <v>78</v>
      </c>
      <c r="F373" s="106" t="s">
        <v>380</v>
      </c>
      <c r="G373" s="107">
        <v>150</v>
      </c>
    </row>
    <row r="374" spans="1:7" s="12" customFormat="1" ht="22.5">
      <c r="A374" s="108" t="s">
        <v>1008</v>
      </c>
      <c r="B374" s="77" t="s">
        <v>394</v>
      </c>
      <c r="C374" s="108" t="s">
        <v>251</v>
      </c>
      <c r="D374" s="108" t="s">
        <v>281</v>
      </c>
      <c r="E374" s="108" t="s">
        <v>78</v>
      </c>
      <c r="F374" s="108" t="s">
        <v>381</v>
      </c>
      <c r="G374" s="109">
        <v>150</v>
      </c>
    </row>
    <row r="375" spans="1:7" s="12" customFormat="1" ht="22.5">
      <c r="A375" s="106" t="s">
        <v>1009</v>
      </c>
      <c r="B375" s="67" t="s">
        <v>378</v>
      </c>
      <c r="C375" s="106" t="s">
        <v>251</v>
      </c>
      <c r="D375" s="106" t="s">
        <v>281</v>
      </c>
      <c r="E375" s="106" t="s">
        <v>78</v>
      </c>
      <c r="F375" s="106" t="s">
        <v>243</v>
      </c>
      <c r="G375" s="107">
        <v>49653</v>
      </c>
    </row>
    <row r="376" spans="1:7" s="12" customFormat="1" ht="12.75">
      <c r="A376" s="108" t="s">
        <v>1010</v>
      </c>
      <c r="B376" s="77" t="s">
        <v>244</v>
      </c>
      <c r="C376" s="108" t="s">
        <v>251</v>
      </c>
      <c r="D376" s="108" t="s">
        <v>281</v>
      </c>
      <c r="E376" s="108" t="s">
        <v>78</v>
      </c>
      <c r="F376" s="108" t="s">
        <v>245</v>
      </c>
      <c r="G376" s="109">
        <v>49653</v>
      </c>
    </row>
    <row r="377" spans="1:7" s="12" customFormat="1" ht="56.25">
      <c r="A377" s="106" t="s">
        <v>1011</v>
      </c>
      <c r="B377" s="67" t="s">
        <v>112</v>
      </c>
      <c r="C377" s="106" t="s">
        <v>251</v>
      </c>
      <c r="D377" s="106" t="s">
        <v>281</v>
      </c>
      <c r="E377" s="106" t="s">
        <v>79</v>
      </c>
      <c r="F377" s="106"/>
      <c r="G377" s="107">
        <v>7099.9</v>
      </c>
    </row>
    <row r="378" spans="1:7" s="12" customFormat="1" ht="45">
      <c r="A378" s="106" t="s">
        <v>1012</v>
      </c>
      <c r="B378" s="67" t="s">
        <v>529</v>
      </c>
      <c r="C378" s="106" t="s">
        <v>251</v>
      </c>
      <c r="D378" s="106" t="s">
        <v>281</v>
      </c>
      <c r="E378" s="106" t="s">
        <v>79</v>
      </c>
      <c r="F378" s="106" t="s">
        <v>530</v>
      </c>
      <c r="G378" s="107">
        <v>3029.8</v>
      </c>
    </row>
    <row r="379" spans="1:7" s="12" customFormat="1" ht="12.75">
      <c r="A379" s="108" t="s">
        <v>1013</v>
      </c>
      <c r="B379" s="77" t="s">
        <v>117</v>
      </c>
      <c r="C379" s="108" t="s">
        <v>251</v>
      </c>
      <c r="D379" s="108" t="s">
        <v>281</v>
      </c>
      <c r="E379" s="108" t="s">
        <v>79</v>
      </c>
      <c r="F379" s="108" t="s">
        <v>405</v>
      </c>
      <c r="G379" s="109">
        <v>3029.8</v>
      </c>
    </row>
    <row r="380" spans="1:7" s="12" customFormat="1" ht="22.5">
      <c r="A380" s="106" t="s">
        <v>1014</v>
      </c>
      <c r="B380" s="67" t="s">
        <v>115</v>
      </c>
      <c r="C380" s="106" t="s">
        <v>251</v>
      </c>
      <c r="D380" s="106" t="s">
        <v>281</v>
      </c>
      <c r="E380" s="106" t="s">
        <v>79</v>
      </c>
      <c r="F380" s="106" t="s">
        <v>380</v>
      </c>
      <c r="G380" s="107">
        <v>4070.1</v>
      </c>
    </row>
    <row r="381" spans="1:7" s="12" customFormat="1" ht="22.5">
      <c r="A381" s="108" t="s">
        <v>1015</v>
      </c>
      <c r="B381" s="77" t="s">
        <v>394</v>
      </c>
      <c r="C381" s="108" t="s">
        <v>251</v>
      </c>
      <c r="D381" s="108" t="s">
        <v>281</v>
      </c>
      <c r="E381" s="108" t="s">
        <v>79</v>
      </c>
      <c r="F381" s="108" t="s">
        <v>381</v>
      </c>
      <c r="G381" s="109">
        <v>4070.1</v>
      </c>
    </row>
    <row r="382" spans="1:7" s="12" customFormat="1" ht="45">
      <c r="A382" s="106" t="s">
        <v>1016</v>
      </c>
      <c r="B382" s="67" t="s">
        <v>80</v>
      </c>
      <c r="C382" s="106" t="s">
        <v>251</v>
      </c>
      <c r="D382" s="106" t="s">
        <v>281</v>
      </c>
      <c r="E382" s="106" t="s">
        <v>81</v>
      </c>
      <c r="F382" s="106"/>
      <c r="G382" s="107">
        <v>39320.9</v>
      </c>
    </row>
    <row r="383" spans="1:7" s="12" customFormat="1" ht="22.5">
      <c r="A383" s="106" t="s">
        <v>1017</v>
      </c>
      <c r="B383" s="67" t="s">
        <v>378</v>
      </c>
      <c r="C383" s="106" t="s">
        <v>251</v>
      </c>
      <c r="D383" s="106" t="s">
        <v>281</v>
      </c>
      <c r="E383" s="106" t="s">
        <v>81</v>
      </c>
      <c r="F383" s="106" t="s">
        <v>243</v>
      </c>
      <c r="G383" s="107">
        <v>39320.9</v>
      </c>
    </row>
    <row r="384" spans="1:7" s="12" customFormat="1" ht="12.75">
      <c r="A384" s="108" t="s">
        <v>1018</v>
      </c>
      <c r="B384" s="77" t="s">
        <v>244</v>
      </c>
      <c r="C384" s="108" t="s">
        <v>251</v>
      </c>
      <c r="D384" s="108" t="s">
        <v>281</v>
      </c>
      <c r="E384" s="108" t="s">
        <v>81</v>
      </c>
      <c r="F384" s="108" t="s">
        <v>245</v>
      </c>
      <c r="G384" s="109">
        <v>39320.9</v>
      </c>
    </row>
    <row r="385" spans="1:7" s="12" customFormat="1" ht="56.25">
      <c r="A385" s="106" t="s">
        <v>1019</v>
      </c>
      <c r="B385" s="67" t="s">
        <v>82</v>
      </c>
      <c r="C385" s="106" t="s">
        <v>251</v>
      </c>
      <c r="D385" s="106" t="s">
        <v>281</v>
      </c>
      <c r="E385" s="106" t="s">
        <v>83</v>
      </c>
      <c r="F385" s="106"/>
      <c r="G385" s="107">
        <v>22855.2</v>
      </c>
    </row>
    <row r="386" spans="1:7" s="12" customFormat="1" ht="22.5">
      <c r="A386" s="106" t="s">
        <v>1020</v>
      </c>
      <c r="B386" s="67" t="s">
        <v>378</v>
      </c>
      <c r="C386" s="106" t="s">
        <v>251</v>
      </c>
      <c r="D386" s="106" t="s">
        <v>281</v>
      </c>
      <c r="E386" s="106" t="s">
        <v>83</v>
      </c>
      <c r="F386" s="106" t="s">
        <v>243</v>
      </c>
      <c r="G386" s="107">
        <v>22855.2</v>
      </c>
    </row>
    <row r="387" spans="1:7" s="12" customFormat="1" ht="12.75">
      <c r="A387" s="108" t="s">
        <v>1021</v>
      </c>
      <c r="B387" s="77" t="s">
        <v>244</v>
      </c>
      <c r="C387" s="108" t="s">
        <v>251</v>
      </c>
      <c r="D387" s="108" t="s">
        <v>281</v>
      </c>
      <c r="E387" s="108" t="s">
        <v>83</v>
      </c>
      <c r="F387" s="108" t="s">
        <v>245</v>
      </c>
      <c r="G387" s="109">
        <v>22855.2</v>
      </c>
    </row>
    <row r="388" spans="1:7" s="12" customFormat="1" ht="22.5">
      <c r="A388" s="106" t="s">
        <v>1022</v>
      </c>
      <c r="B388" s="67" t="s">
        <v>1681</v>
      </c>
      <c r="C388" s="106" t="s">
        <v>251</v>
      </c>
      <c r="D388" s="106" t="s">
        <v>281</v>
      </c>
      <c r="E388" s="106" t="s">
        <v>1682</v>
      </c>
      <c r="F388" s="106"/>
      <c r="G388" s="107">
        <v>5000</v>
      </c>
    </row>
    <row r="389" spans="1:7" s="12" customFormat="1" ht="67.5">
      <c r="A389" s="106" t="s">
        <v>1023</v>
      </c>
      <c r="B389" s="68" t="s">
        <v>1683</v>
      </c>
      <c r="C389" s="106" t="s">
        <v>251</v>
      </c>
      <c r="D389" s="106" t="s">
        <v>281</v>
      </c>
      <c r="E389" s="106" t="s">
        <v>1684</v>
      </c>
      <c r="F389" s="106"/>
      <c r="G389" s="107">
        <v>5000</v>
      </c>
    </row>
    <row r="390" spans="1:7" s="12" customFormat="1" ht="22.5">
      <c r="A390" s="106" t="s">
        <v>1024</v>
      </c>
      <c r="B390" s="67" t="s">
        <v>378</v>
      </c>
      <c r="C390" s="106" t="s">
        <v>251</v>
      </c>
      <c r="D390" s="106" t="s">
        <v>281</v>
      </c>
      <c r="E390" s="106" t="s">
        <v>1684</v>
      </c>
      <c r="F390" s="106" t="s">
        <v>243</v>
      </c>
      <c r="G390" s="107">
        <v>5000</v>
      </c>
    </row>
    <row r="391" spans="1:7" s="12" customFormat="1" ht="12.75">
      <c r="A391" s="108" t="s">
        <v>1025</v>
      </c>
      <c r="B391" s="77" t="s">
        <v>244</v>
      </c>
      <c r="C391" s="108" t="s">
        <v>251</v>
      </c>
      <c r="D391" s="108" t="s">
        <v>281</v>
      </c>
      <c r="E391" s="108" t="s">
        <v>1684</v>
      </c>
      <c r="F391" s="108" t="s">
        <v>245</v>
      </c>
      <c r="G391" s="109">
        <v>5000</v>
      </c>
    </row>
    <row r="392" spans="1:7" s="12" customFormat="1" ht="12.75">
      <c r="A392" s="106" t="s">
        <v>1026</v>
      </c>
      <c r="B392" s="67" t="s">
        <v>391</v>
      </c>
      <c r="C392" s="106" t="s">
        <v>251</v>
      </c>
      <c r="D392" s="106" t="s">
        <v>281</v>
      </c>
      <c r="E392" s="106" t="s">
        <v>11</v>
      </c>
      <c r="F392" s="106"/>
      <c r="G392" s="107">
        <v>55</v>
      </c>
    </row>
    <row r="393" spans="1:7" s="12" customFormat="1" ht="12.75">
      <c r="A393" s="106" t="s">
        <v>1027</v>
      </c>
      <c r="B393" s="67" t="s">
        <v>531</v>
      </c>
      <c r="C393" s="106" t="s">
        <v>251</v>
      </c>
      <c r="D393" s="106" t="s">
        <v>281</v>
      </c>
      <c r="E393" s="106" t="s">
        <v>12</v>
      </c>
      <c r="F393" s="106"/>
      <c r="G393" s="107">
        <v>55</v>
      </c>
    </row>
    <row r="394" spans="1:7" s="12" customFormat="1" ht="45">
      <c r="A394" s="106" t="s">
        <v>1028</v>
      </c>
      <c r="B394" s="67" t="s">
        <v>1490</v>
      </c>
      <c r="C394" s="106" t="s">
        <v>251</v>
      </c>
      <c r="D394" s="106" t="s">
        <v>281</v>
      </c>
      <c r="E394" s="106" t="s">
        <v>1491</v>
      </c>
      <c r="F394" s="106"/>
      <c r="G394" s="107">
        <v>55</v>
      </c>
    </row>
    <row r="395" spans="1:7" s="12" customFormat="1" ht="22.5">
      <c r="A395" s="106" t="s">
        <v>1029</v>
      </c>
      <c r="B395" s="67" t="s">
        <v>115</v>
      </c>
      <c r="C395" s="106" t="s">
        <v>251</v>
      </c>
      <c r="D395" s="106" t="s">
        <v>281</v>
      </c>
      <c r="E395" s="106" t="s">
        <v>1491</v>
      </c>
      <c r="F395" s="106" t="s">
        <v>380</v>
      </c>
      <c r="G395" s="107">
        <v>55</v>
      </c>
    </row>
    <row r="396" spans="1:7" s="12" customFormat="1" ht="22.5">
      <c r="A396" s="108" t="s">
        <v>1030</v>
      </c>
      <c r="B396" s="77" t="s">
        <v>394</v>
      </c>
      <c r="C396" s="108" t="s">
        <v>251</v>
      </c>
      <c r="D396" s="108" t="s">
        <v>281</v>
      </c>
      <c r="E396" s="108" t="s">
        <v>1491</v>
      </c>
      <c r="F396" s="108" t="s">
        <v>381</v>
      </c>
      <c r="G396" s="109">
        <v>55</v>
      </c>
    </row>
    <row r="397" spans="1:7" s="12" customFormat="1" ht="12.75">
      <c r="A397" s="106" t="s">
        <v>1031</v>
      </c>
      <c r="B397" s="67" t="s">
        <v>282</v>
      </c>
      <c r="C397" s="106" t="s">
        <v>251</v>
      </c>
      <c r="D397" s="106" t="s">
        <v>283</v>
      </c>
      <c r="E397" s="106"/>
      <c r="F397" s="106"/>
      <c r="G397" s="107">
        <v>383693.5</v>
      </c>
    </row>
    <row r="398" spans="1:7" s="12" customFormat="1" ht="12.75">
      <c r="A398" s="106" t="s">
        <v>1032</v>
      </c>
      <c r="B398" s="67" t="s">
        <v>505</v>
      </c>
      <c r="C398" s="106" t="s">
        <v>251</v>
      </c>
      <c r="D398" s="106" t="s">
        <v>283</v>
      </c>
      <c r="E398" s="106" t="s">
        <v>74</v>
      </c>
      <c r="F398" s="106"/>
      <c r="G398" s="107">
        <v>383638.5</v>
      </c>
    </row>
    <row r="399" spans="1:7" s="12" customFormat="1" ht="22.5">
      <c r="A399" s="106" t="s">
        <v>1033</v>
      </c>
      <c r="B399" s="67" t="s">
        <v>421</v>
      </c>
      <c r="C399" s="106" t="s">
        <v>251</v>
      </c>
      <c r="D399" s="106" t="s">
        <v>283</v>
      </c>
      <c r="E399" s="106" t="s">
        <v>75</v>
      </c>
      <c r="F399" s="106"/>
      <c r="G399" s="107">
        <v>383538.5</v>
      </c>
    </row>
    <row r="400" spans="1:7" s="12" customFormat="1" ht="78.75">
      <c r="A400" s="106" t="s">
        <v>1034</v>
      </c>
      <c r="B400" s="68" t="s">
        <v>1679</v>
      </c>
      <c r="C400" s="106" t="s">
        <v>251</v>
      </c>
      <c r="D400" s="106" t="s">
        <v>283</v>
      </c>
      <c r="E400" s="106" t="s">
        <v>1680</v>
      </c>
      <c r="F400" s="106"/>
      <c r="G400" s="107">
        <v>4181.5</v>
      </c>
    </row>
    <row r="401" spans="1:7" s="12" customFormat="1" ht="22.5">
      <c r="A401" s="106" t="s">
        <v>1035</v>
      </c>
      <c r="B401" s="67" t="s">
        <v>378</v>
      </c>
      <c r="C401" s="106" t="s">
        <v>251</v>
      </c>
      <c r="D401" s="106" t="s">
        <v>283</v>
      </c>
      <c r="E401" s="106" t="s">
        <v>1680</v>
      </c>
      <c r="F401" s="106" t="s">
        <v>243</v>
      </c>
      <c r="G401" s="107">
        <v>4181.5</v>
      </c>
    </row>
    <row r="402" spans="1:7" s="12" customFormat="1" ht="12.75">
      <c r="A402" s="108" t="s">
        <v>1036</v>
      </c>
      <c r="B402" s="77" t="s">
        <v>244</v>
      </c>
      <c r="C402" s="108" t="s">
        <v>251</v>
      </c>
      <c r="D402" s="108" t="s">
        <v>283</v>
      </c>
      <c r="E402" s="108" t="s">
        <v>1680</v>
      </c>
      <c r="F402" s="108" t="s">
        <v>245</v>
      </c>
      <c r="G402" s="109">
        <v>4181.5</v>
      </c>
    </row>
    <row r="403" spans="1:7" s="12" customFormat="1" ht="135">
      <c r="A403" s="106" t="s">
        <v>1037</v>
      </c>
      <c r="B403" s="68" t="s">
        <v>580</v>
      </c>
      <c r="C403" s="106" t="s">
        <v>251</v>
      </c>
      <c r="D403" s="106" t="s">
        <v>283</v>
      </c>
      <c r="E403" s="106" t="s">
        <v>84</v>
      </c>
      <c r="F403" s="106"/>
      <c r="G403" s="107">
        <v>40458</v>
      </c>
    </row>
    <row r="404" spans="1:7" s="12" customFormat="1" ht="22.5">
      <c r="A404" s="106" t="s">
        <v>1038</v>
      </c>
      <c r="B404" s="67" t="s">
        <v>378</v>
      </c>
      <c r="C404" s="106" t="s">
        <v>251</v>
      </c>
      <c r="D404" s="106" t="s">
        <v>283</v>
      </c>
      <c r="E404" s="106" t="s">
        <v>84</v>
      </c>
      <c r="F404" s="106" t="s">
        <v>243</v>
      </c>
      <c r="G404" s="107">
        <v>40458</v>
      </c>
    </row>
    <row r="405" spans="1:7" s="12" customFormat="1" ht="12.75">
      <c r="A405" s="108" t="s">
        <v>1039</v>
      </c>
      <c r="B405" s="77" t="s">
        <v>244</v>
      </c>
      <c r="C405" s="108" t="s">
        <v>251</v>
      </c>
      <c r="D405" s="108" t="s">
        <v>283</v>
      </c>
      <c r="E405" s="108" t="s">
        <v>84</v>
      </c>
      <c r="F405" s="108" t="s">
        <v>245</v>
      </c>
      <c r="G405" s="109">
        <v>40458</v>
      </c>
    </row>
    <row r="406" spans="1:7" s="12" customFormat="1" ht="135">
      <c r="A406" s="106" t="s">
        <v>1040</v>
      </c>
      <c r="B406" s="68" t="s">
        <v>85</v>
      </c>
      <c r="C406" s="106" t="s">
        <v>251</v>
      </c>
      <c r="D406" s="106" t="s">
        <v>283</v>
      </c>
      <c r="E406" s="106" t="s">
        <v>86</v>
      </c>
      <c r="F406" s="106"/>
      <c r="G406" s="107">
        <v>185204</v>
      </c>
    </row>
    <row r="407" spans="1:7" s="12" customFormat="1" ht="22.5">
      <c r="A407" s="106" t="s">
        <v>1041</v>
      </c>
      <c r="B407" s="67" t="s">
        <v>378</v>
      </c>
      <c r="C407" s="106" t="s">
        <v>251</v>
      </c>
      <c r="D407" s="106" t="s">
        <v>283</v>
      </c>
      <c r="E407" s="106" t="s">
        <v>86</v>
      </c>
      <c r="F407" s="106" t="s">
        <v>243</v>
      </c>
      <c r="G407" s="107">
        <v>185204</v>
      </c>
    </row>
    <row r="408" spans="1:7" s="12" customFormat="1" ht="12.75">
      <c r="A408" s="108" t="s">
        <v>1042</v>
      </c>
      <c r="B408" s="77" t="s">
        <v>244</v>
      </c>
      <c r="C408" s="108" t="s">
        <v>251</v>
      </c>
      <c r="D408" s="108" t="s">
        <v>283</v>
      </c>
      <c r="E408" s="108" t="s">
        <v>86</v>
      </c>
      <c r="F408" s="108" t="s">
        <v>245</v>
      </c>
      <c r="G408" s="109">
        <v>185204</v>
      </c>
    </row>
    <row r="409" spans="1:7" s="12" customFormat="1" ht="78.75">
      <c r="A409" s="106" t="s">
        <v>1043</v>
      </c>
      <c r="B409" s="68" t="s">
        <v>198</v>
      </c>
      <c r="C409" s="106" t="s">
        <v>251</v>
      </c>
      <c r="D409" s="106" t="s">
        <v>283</v>
      </c>
      <c r="E409" s="106" t="s">
        <v>88</v>
      </c>
      <c r="F409" s="106"/>
      <c r="G409" s="107">
        <v>34231</v>
      </c>
    </row>
    <row r="410" spans="1:7" s="12" customFormat="1" ht="12.75">
      <c r="A410" s="106" t="s">
        <v>1044</v>
      </c>
      <c r="B410" s="67" t="s">
        <v>454</v>
      </c>
      <c r="C410" s="106" t="s">
        <v>251</v>
      </c>
      <c r="D410" s="106" t="s">
        <v>283</v>
      </c>
      <c r="E410" s="106" t="s">
        <v>88</v>
      </c>
      <c r="F410" s="106" t="s">
        <v>54</v>
      </c>
      <c r="G410" s="107">
        <v>34231</v>
      </c>
    </row>
    <row r="411" spans="1:7" s="12" customFormat="1" ht="12.75">
      <c r="A411" s="108" t="s">
        <v>67</v>
      </c>
      <c r="B411" s="77" t="s">
        <v>352</v>
      </c>
      <c r="C411" s="108" t="s">
        <v>251</v>
      </c>
      <c r="D411" s="108" t="s">
        <v>283</v>
      </c>
      <c r="E411" s="108" t="s">
        <v>88</v>
      </c>
      <c r="F411" s="108" t="s">
        <v>455</v>
      </c>
      <c r="G411" s="109">
        <v>34231</v>
      </c>
    </row>
    <row r="412" spans="1:7" s="12" customFormat="1" ht="45">
      <c r="A412" s="106" t="s">
        <v>1045</v>
      </c>
      <c r="B412" s="67" t="s">
        <v>80</v>
      </c>
      <c r="C412" s="106" t="s">
        <v>251</v>
      </c>
      <c r="D412" s="106" t="s">
        <v>283</v>
      </c>
      <c r="E412" s="106" t="s">
        <v>81</v>
      </c>
      <c r="F412" s="106"/>
      <c r="G412" s="107">
        <v>59872.3</v>
      </c>
    </row>
    <row r="413" spans="1:7" s="12" customFormat="1" ht="22.5">
      <c r="A413" s="106" t="s">
        <v>1046</v>
      </c>
      <c r="B413" s="67" t="s">
        <v>378</v>
      </c>
      <c r="C413" s="106" t="s">
        <v>251</v>
      </c>
      <c r="D413" s="106" t="s">
        <v>283</v>
      </c>
      <c r="E413" s="106" t="s">
        <v>81</v>
      </c>
      <c r="F413" s="106" t="s">
        <v>243</v>
      </c>
      <c r="G413" s="107">
        <v>59872.3</v>
      </c>
    </row>
    <row r="414" spans="1:7" s="12" customFormat="1" ht="12.75">
      <c r="A414" s="108" t="s">
        <v>1047</v>
      </c>
      <c r="B414" s="77" t="s">
        <v>244</v>
      </c>
      <c r="C414" s="108" t="s">
        <v>251</v>
      </c>
      <c r="D414" s="108" t="s">
        <v>283</v>
      </c>
      <c r="E414" s="108" t="s">
        <v>81</v>
      </c>
      <c r="F414" s="108" t="s">
        <v>245</v>
      </c>
      <c r="G414" s="109">
        <v>59872.3</v>
      </c>
    </row>
    <row r="415" spans="1:7" s="12" customFormat="1" ht="56.25">
      <c r="A415" s="106" t="s">
        <v>1048</v>
      </c>
      <c r="B415" s="67" t="s">
        <v>82</v>
      </c>
      <c r="C415" s="106" t="s">
        <v>251</v>
      </c>
      <c r="D415" s="106" t="s">
        <v>283</v>
      </c>
      <c r="E415" s="106" t="s">
        <v>83</v>
      </c>
      <c r="F415" s="106"/>
      <c r="G415" s="107">
        <v>54667.1</v>
      </c>
    </row>
    <row r="416" spans="1:7" s="12" customFormat="1" ht="22.5">
      <c r="A416" s="106" t="s">
        <v>1049</v>
      </c>
      <c r="B416" s="67" t="s">
        <v>378</v>
      </c>
      <c r="C416" s="106" t="s">
        <v>251</v>
      </c>
      <c r="D416" s="106" t="s">
        <v>283</v>
      </c>
      <c r="E416" s="106" t="s">
        <v>83</v>
      </c>
      <c r="F416" s="106" t="s">
        <v>243</v>
      </c>
      <c r="G416" s="107">
        <v>54667.1</v>
      </c>
    </row>
    <row r="417" spans="1:7" s="12" customFormat="1" ht="12.75">
      <c r="A417" s="108" t="s">
        <v>1050</v>
      </c>
      <c r="B417" s="77" t="s">
        <v>244</v>
      </c>
      <c r="C417" s="108" t="s">
        <v>251</v>
      </c>
      <c r="D417" s="108" t="s">
        <v>283</v>
      </c>
      <c r="E417" s="108" t="s">
        <v>83</v>
      </c>
      <c r="F417" s="108" t="s">
        <v>245</v>
      </c>
      <c r="G417" s="109">
        <v>54667.1</v>
      </c>
    </row>
    <row r="418" spans="1:7" s="12" customFormat="1" ht="45">
      <c r="A418" s="106" t="s">
        <v>1051</v>
      </c>
      <c r="B418" s="67" t="s">
        <v>1488</v>
      </c>
      <c r="C418" s="106" t="s">
        <v>251</v>
      </c>
      <c r="D418" s="106" t="s">
        <v>283</v>
      </c>
      <c r="E418" s="106" t="s">
        <v>1489</v>
      </c>
      <c r="F418" s="106"/>
      <c r="G418" s="107">
        <v>2076.4</v>
      </c>
    </row>
    <row r="419" spans="1:7" s="12" customFormat="1" ht="22.5">
      <c r="A419" s="106" t="s">
        <v>1052</v>
      </c>
      <c r="B419" s="67" t="s">
        <v>378</v>
      </c>
      <c r="C419" s="106" t="s">
        <v>251</v>
      </c>
      <c r="D419" s="106" t="s">
        <v>283</v>
      </c>
      <c r="E419" s="106" t="s">
        <v>1489</v>
      </c>
      <c r="F419" s="106" t="s">
        <v>243</v>
      </c>
      <c r="G419" s="107">
        <v>2076.4</v>
      </c>
    </row>
    <row r="420" spans="1:7" s="12" customFormat="1" ht="12.75">
      <c r="A420" s="108" t="s">
        <v>1053</v>
      </c>
      <c r="B420" s="77" t="s">
        <v>244</v>
      </c>
      <c r="C420" s="108" t="s">
        <v>251</v>
      </c>
      <c r="D420" s="108" t="s">
        <v>283</v>
      </c>
      <c r="E420" s="108" t="s">
        <v>1489</v>
      </c>
      <c r="F420" s="108" t="s">
        <v>245</v>
      </c>
      <c r="G420" s="109">
        <v>2076.4</v>
      </c>
    </row>
    <row r="421" spans="1:7" s="12" customFormat="1" ht="67.5">
      <c r="A421" s="106" t="s">
        <v>69</v>
      </c>
      <c r="B421" s="68" t="s">
        <v>1685</v>
      </c>
      <c r="C421" s="106" t="s">
        <v>251</v>
      </c>
      <c r="D421" s="106" t="s">
        <v>283</v>
      </c>
      <c r="E421" s="106" t="s">
        <v>1492</v>
      </c>
      <c r="F421" s="106"/>
      <c r="G421" s="107">
        <v>2848.2</v>
      </c>
    </row>
    <row r="422" spans="1:7" s="12" customFormat="1" ht="22.5">
      <c r="A422" s="106" t="s">
        <v>1054</v>
      </c>
      <c r="B422" s="67" t="s">
        <v>378</v>
      </c>
      <c r="C422" s="106" t="s">
        <v>251</v>
      </c>
      <c r="D422" s="106" t="s">
        <v>283</v>
      </c>
      <c r="E422" s="106" t="s">
        <v>1492</v>
      </c>
      <c r="F422" s="106" t="s">
        <v>243</v>
      </c>
      <c r="G422" s="107">
        <v>2848.2</v>
      </c>
    </row>
    <row r="423" spans="1:7" s="12" customFormat="1" ht="12.75">
      <c r="A423" s="108" t="s">
        <v>1055</v>
      </c>
      <c r="B423" s="77" t="s">
        <v>244</v>
      </c>
      <c r="C423" s="108" t="s">
        <v>251</v>
      </c>
      <c r="D423" s="108" t="s">
        <v>283</v>
      </c>
      <c r="E423" s="108" t="s">
        <v>1492</v>
      </c>
      <c r="F423" s="108" t="s">
        <v>245</v>
      </c>
      <c r="G423" s="109">
        <v>2848.2</v>
      </c>
    </row>
    <row r="424" spans="1:7" s="12" customFormat="1" ht="22.5">
      <c r="A424" s="106" t="s">
        <v>1056</v>
      </c>
      <c r="B424" s="67" t="s">
        <v>1681</v>
      </c>
      <c r="C424" s="106" t="s">
        <v>251</v>
      </c>
      <c r="D424" s="106" t="s">
        <v>283</v>
      </c>
      <c r="E424" s="106" t="s">
        <v>1682</v>
      </c>
      <c r="F424" s="106"/>
      <c r="G424" s="107">
        <v>100</v>
      </c>
    </row>
    <row r="425" spans="1:7" s="12" customFormat="1" ht="78.75">
      <c r="A425" s="106" t="s">
        <v>1057</v>
      </c>
      <c r="B425" s="68" t="s">
        <v>1686</v>
      </c>
      <c r="C425" s="106" t="s">
        <v>251</v>
      </c>
      <c r="D425" s="106" t="s">
        <v>283</v>
      </c>
      <c r="E425" s="106" t="s">
        <v>1687</v>
      </c>
      <c r="F425" s="106"/>
      <c r="G425" s="107">
        <v>100</v>
      </c>
    </row>
    <row r="426" spans="1:7" s="12" customFormat="1" ht="22.5">
      <c r="A426" s="106" t="s">
        <v>1058</v>
      </c>
      <c r="B426" s="67" t="s">
        <v>378</v>
      </c>
      <c r="C426" s="106" t="s">
        <v>251</v>
      </c>
      <c r="D426" s="106" t="s">
        <v>283</v>
      </c>
      <c r="E426" s="106" t="s">
        <v>1687</v>
      </c>
      <c r="F426" s="106" t="s">
        <v>243</v>
      </c>
      <c r="G426" s="107">
        <v>100</v>
      </c>
    </row>
    <row r="427" spans="1:7" s="12" customFormat="1" ht="12.75">
      <c r="A427" s="108" t="s">
        <v>1059</v>
      </c>
      <c r="B427" s="77" t="s">
        <v>244</v>
      </c>
      <c r="C427" s="108" t="s">
        <v>251</v>
      </c>
      <c r="D427" s="108" t="s">
        <v>283</v>
      </c>
      <c r="E427" s="108" t="s">
        <v>1687</v>
      </c>
      <c r="F427" s="108" t="s">
        <v>245</v>
      </c>
      <c r="G427" s="109">
        <v>100</v>
      </c>
    </row>
    <row r="428" spans="1:7" s="12" customFormat="1" ht="12.75">
      <c r="A428" s="106" t="s">
        <v>1060</v>
      </c>
      <c r="B428" s="67" t="s">
        <v>391</v>
      </c>
      <c r="C428" s="106" t="s">
        <v>251</v>
      </c>
      <c r="D428" s="106" t="s">
        <v>283</v>
      </c>
      <c r="E428" s="106" t="s">
        <v>11</v>
      </c>
      <c r="F428" s="106"/>
      <c r="G428" s="107">
        <v>55</v>
      </c>
    </row>
    <row r="429" spans="1:7" s="12" customFormat="1" ht="12.75">
      <c r="A429" s="106" t="s">
        <v>1061</v>
      </c>
      <c r="B429" s="67" t="s">
        <v>531</v>
      </c>
      <c r="C429" s="106" t="s">
        <v>251</v>
      </c>
      <c r="D429" s="106" t="s">
        <v>283</v>
      </c>
      <c r="E429" s="106" t="s">
        <v>12</v>
      </c>
      <c r="F429" s="106"/>
      <c r="G429" s="107">
        <v>55</v>
      </c>
    </row>
    <row r="430" spans="1:7" s="12" customFormat="1" ht="45">
      <c r="A430" s="106" t="s">
        <v>1062</v>
      </c>
      <c r="B430" s="67" t="s">
        <v>1490</v>
      </c>
      <c r="C430" s="106" t="s">
        <v>251</v>
      </c>
      <c r="D430" s="106" t="s">
        <v>283</v>
      </c>
      <c r="E430" s="106" t="s">
        <v>1491</v>
      </c>
      <c r="F430" s="106"/>
      <c r="G430" s="107">
        <v>55</v>
      </c>
    </row>
    <row r="431" spans="1:7" s="12" customFormat="1" ht="22.5">
      <c r="A431" s="106" t="s">
        <v>1063</v>
      </c>
      <c r="B431" s="67" t="s">
        <v>115</v>
      </c>
      <c r="C431" s="106" t="s">
        <v>251</v>
      </c>
      <c r="D431" s="106" t="s">
        <v>283</v>
      </c>
      <c r="E431" s="106" t="s">
        <v>1491</v>
      </c>
      <c r="F431" s="106" t="s">
        <v>380</v>
      </c>
      <c r="G431" s="107">
        <v>55</v>
      </c>
    </row>
    <row r="432" spans="1:7" s="12" customFormat="1" ht="22.5">
      <c r="A432" s="108" t="s">
        <v>1064</v>
      </c>
      <c r="B432" s="77" t="s">
        <v>394</v>
      </c>
      <c r="C432" s="108" t="s">
        <v>251</v>
      </c>
      <c r="D432" s="108" t="s">
        <v>283</v>
      </c>
      <c r="E432" s="108" t="s">
        <v>1491</v>
      </c>
      <c r="F432" s="108" t="s">
        <v>381</v>
      </c>
      <c r="G432" s="109">
        <v>55</v>
      </c>
    </row>
    <row r="433" spans="1:7" s="12" customFormat="1" ht="12.75">
      <c r="A433" s="106" t="s">
        <v>1065</v>
      </c>
      <c r="B433" s="67" t="s">
        <v>559</v>
      </c>
      <c r="C433" s="106" t="s">
        <v>251</v>
      </c>
      <c r="D433" s="106" t="s">
        <v>560</v>
      </c>
      <c r="E433" s="106"/>
      <c r="F433" s="106"/>
      <c r="G433" s="107">
        <v>33619.9</v>
      </c>
    </row>
    <row r="434" spans="1:7" s="12" customFormat="1" ht="12.75">
      <c r="A434" s="106" t="s">
        <v>1066</v>
      </c>
      <c r="B434" s="67" t="s">
        <v>505</v>
      </c>
      <c r="C434" s="106" t="s">
        <v>251</v>
      </c>
      <c r="D434" s="106" t="s">
        <v>560</v>
      </c>
      <c r="E434" s="106" t="s">
        <v>74</v>
      </c>
      <c r="F434" s="106"/>
      <c r="G434" s="107">
        <v>33619.9</v>
      </c>
    </row>
    <row r="435" spans="1:7" s="12" customFormat="1" ht="22.5">
      <c r="A435" s="106" t="s">
        <v>1067</v>
      </c>
      <c r="B435" s="67" t="s">
        <v>421</v>
      </c>
      <c r="C435" s="106" t="s">
        <v>251</v>
      </c>
      <c r="D435" s="106" t="s">
        <v>560</v>
      </c>
      <c r="E435" s="106" t="s">
        <v>75</v>
      </c>
      <c r="F435" s="106"/>
      <c r="G435" s="107">
        <v>33619.9</v>
      </c>
    </row>
    <row r="436" spans="1:7" s="12" customFormat="1" ht="78.75">
      <c r="A436" s="106" t="s">
        <v>1068</v>
      </c>
      <c r="B436" s="68" t="s">
        <v>1679</v>
      </c>
      <c r="C436" s="106" t="s">
        <v>251</v>
      </c>
      <c r="D436" s="106" t="s">
        <v>560</v>
      </c>
      <c r="E436" s="106" t="s">
        <v>1680</v>
      </c>
      <c r="F436" s="106"/>
      <c r="G436" s="107">
        <v>126.1</v>
      </c>
    </row>
    <row r="437" spans="1:7" s="12" customFormat="1" ht="45">
      <c r="A437" s="106" t="s">
        <v>1069</v>
      </c>
      <c r="B437" s="67" t="s">
        <v>529</v>
      </c>
      <c r="C437" s="106" t="s">
        <v>251</v>
      </c>
      <c r="D437" s="106" t="s">
        <v>560</v>
      </c>
      <c r="E437" s="106" t="s">
        <v>1680</v>
      </c>
      <c r="F437" s="106" t="s">
        <v>530</v>
      </c>
      <c r="G437" s="107">
        <v>126.1</v>
      </c>
    </row>
    <row r="438" spans="1:7" s="12" customFormat="1" ht="12.75">
      <c r="A438" s="108" t="s">
        <v>1070</v>
      </c>
      <c r="B438" s="77" t="s">
        <v>117</v>
      </c>
      <c r="C438" s="108" t="s">
        <v>251</v>
      </c>
      <c r="D438" s="108" t="s">
        <v>560</v>
      </c>
      <c r="E438" s="108" t="s">
        <v>1680</v>
      </c>
      <c r="F438" s="108" t="s">
        <v>405</v>
      </c>
      <c r="G438" s="109">
        <v>126.1</v>
      </c>
    </row>
    <row r="439" spans="1:7" s="12" customFormat="1" ht="135">
      <c r="A439" s="106" t="s">
        <v>1071</v>
      </c>
      <c r="B439" s="68" t="s">
        <v>85</v>
      </c>
      <c r="C439" s="106" t="s">
        <v>251</v>
      </c>
      <c r="D439" s="106" t="s">
        <v>560</v>
      </c>
      <c r="E439" s="106" t="s">
        <v>86</v>
      </c>
      <c r="F439" s="106"/>
      <c r="G439" s="107">
        <v>9138.4</v>
      </c>
    </row>
    <row r="440" spans="1:7" s="12" customFormat="1" ht="22.5">
      <c r="A440" s="106" t="s">
        <v>1072</v>
      </c>
      <c r="B440" s="67" t="s">
        <v>378</v>
      </c>
      <c r="C440" s="106" t="s">
        <v>251</v>
      </c>
      <c r="D440" s="106" t="s">
        <v>560</v>
      </c>
      <c r="E440" s="106" t="s">
        <v>86</v>
      </c>
      <c r="F440" s="106" t="s">
        <v>243</v>
      </c>
      <c r="G440" s="107">
        <v>9138.4</v>
      </c>
    </row>
    <row r="441" spans="1:7" s="12" customFormat="1" ht="12.75">
      <c r="A441" s="108" t="s">
        <v>546</v>
      </c>
      <c r="B441" s="77" t="s">
        <v>244</v>
      </c>
      <c r="C441" s="108" t="s">
        <v>251</v>
      </c>
      <c r="D441" s="108" t="s">
        <v>560</v>
      </c>
      <c r="E441" s="108" t="s">
        <v>86</v>
      </c>
      <c r="F441" s="108" t="s">
        <v>245</v>
      </c>
      <c r="G441" s="109">
        <v>9138.4</v>
      </c>
    </row>
    <row r="442" spans="1:7" s="12" customFormat="1" ht="56.25">
      <c r="A442" s="106" t="s">
        <v>1073</v>
      </c>
      <c r="B442" s="67" t="s">
        <v>113</v>
      </c>
      <c r="C442" s="106" t="s">
        <v>251</v>
      </c>
      <c r="D442" s="106" t="s">
        <v>560</v>
      </c>
      <c r="E442" s="106" t="s">
        <v>87</v>
      </c>
      <c r="F442" s="106"/>
      <c r="G442" s="107">
        <v>24355.4</v>
      </c>
    </row>
    <row r="443" spans="1:7" s="12" customFormat="1" ht="45">
      <c r="A443" s="106" t="s">
        <v>1074</v>
      </c>
      <c r="B443" s="67" t="s">
        <v>529</v>
      </c>
      <c r="C443" s="106" t="s">
        <v>251</v>
      </c>
      <c r="D443" s="106" t="s">
        <v>560</v>
      </c>
      <c r="E443" s="106" t="s">
        <v>87</v>
      </c>
      <c r="F443" s="106" t="s">
        <v>530</v>
      </c>
      <c r="G443" s="107">
        <v>22153.6</v>
      </c>
    </row>
    <row r="444" spans="1:7" s="12" customFormat="1" ht="12.75">
      <c r="A444" s="108" t="s">
        <v>1075</v>
      </c>
      <c r="B444" s="77" t="s">
        <v>117</v>
      </c>
      <c r="C444" s="108" t="s">
        <v>251</v>
      </c>
      <c r="D444" s="108" t="s">
        <v>560</v>
      </c>
      <c r="E444" s="108" t="s">
        <v>87</v>
      </c>
      <c r="F444" s="108" t="s">
        <v>405</v>
      </c>
      <c r="G444" s="109">
        <v>22153.6</v>
      </c>
    </row>
    <row r="445" spans="1:7" s="12" customFormat="1" ht="22.5">
      <c r="A445" s="106" t="s">
        <v>1076</v>
      </c>
      <c r="B445" s="67" t="s">
        <v>115</v>
      </c>
      <c r="C445" s="106" t="s">
        <v>251</v>
      </c>
      <c r="D445" s="106" t="s">
        <v>560</v>
      </c>
      <c r="E445" s="106" t="s">
        <v>87</v>
      </c>
      <c r="F445" s="106" t="s">
        <v>380</v>
      </c>
      <c r="G445" s="107">
        <v>2201.3</v>
      </c>
    </row>
    <row r="446" spans="1:7" s="12" customFormat="1" ht="22.5">
      <c r="A446" s="108" t="s">
        <v>1077</v>
      </c>
      <c r="B446" s="77" t="s">
        <v>394</v>
      </c>
      <c r="C446" s="108" t="s">
        <v>251</v>
      </c>
      <c r="D446" s="108" t="s">
        <v>560</v>
      </c>
      <c r="E446" s="108" t="s">
        <v>87</v>
      </c>
      <c r="F446" s="108" t="s">
        <v>381</v>
      </c>
      <c r="G446" s="109">
        <v>2201.3</v>
      </c>
    </row>
    <row r="447" spans="1:7" s="12" customFormat="1" ht="12.75">
      <c r="A447" s="106" t="s">
        <v>1078</v>
      </c>
      <c r="B447" s="67" t="s">
        <v>387</v>
      </c>
      <c r="C447" s="106" t="s">
        <v>251</v>
      </c>
      <c r="D447" s="106" t="s">
        <v>560</v>
      </c>
      <c r="E447" s="106" t="s">
        <v>87</v>
      </c>
      <c r="F447" s="106" t="s">
        <v>388</v>
      </c>
      <c r="G447" s="107">
        <v>0.5</v>
      </c>
    </row>
    <row r="448" spans="1:7" s="12" customFormat="1" ht="12.75">
      <c r="A448" s="108" t="s">
        <v>1079</v>
      </c>
      <c r="B448" s="77" t="s">
        <v>389</v>
      </c>
      <c r="C448" s="108" t="s">
        <v>251</v>
      </c>
      <c r="D448" s="108" t="s">
        <v>560</v>
      </c>
      <c r="E448" s="108" t="s">
        <v>87</v>
      </c>
      <c r="F448" s="108" t="s">
        <v>390</v>
      </c>
      <c r="G448" s="109">
        <v>0.5</v>
      </c>
    </row>
    <row r="449" spans="1:7" s="12" customFormat="1" ht="12.75">
      <c r="A449" s="106" t="s">
        <v>1080</v>
      </c>
      <c r="B449" s="67" t="s">
        <v>561</v>
      </c>
      <c r="C449" s="106" t="s">
        <v>251</v>
      </c>
      <c r="D449" s="106" t="s">
        <v>284</v>
      </c>
      <c r="E449" s="106"/>
      <c r="F449" s="106"/>
      <c r="G449" s="107">
        <v>2072</v>
      </c>
    </row>
    <row r="450" spans="1:7" s="12" customFormat="1" ht="12.75">
      <c r="A450" s="106" t="s">
        <v>1081</v>
      </c>
      <c r="B450" s="67" t="s">
        <v>505</v>
      </c>
      <c r="C450" s="106" t="s">
        <v>251</v>
      </c>
      <c r="D450" s="106" t="s">
        <v>284</v>
      </c>
      <c r="E450" s="106" t="s">
        <v>74</v>
      </c>
      <c r="F450" s="106"/>
      <c r="G450" s="107">
        <v>2072</v>
      </c>
    </row>
    <row r="451" spans="1:7" s="12" customFormat="1" ht="22.5">
      <c r="A451" s="106" t="s">
        <v>1082</v>
      </c>
      <c r="B451" s="67" t="s">
        <v>200</v>
      </c>
      <c r="C451" s="106" t="s">
        <v>251</v>
      </c>
      <c r="D451" s="106" t="s">
        <v>284</v>
      </c>
      <c r="E451" s="106" t="s">
        <v>91</v>
      </c>
      <c r="F451" s="106"/>
      <c r="G451" s="107">
        <v>2072</v>
      </c>
    </row>
    <row r="452" spans="1:7" s="12" customFormat="1" ht="56.25">
      <c r="A452" s="106" t="s">
        <v>1083</v>
      </c>
      <c r="B452" s="67" t="s">
        <v>684</v>
      </c>
      <c r="C452" s="106" t="s">
        <v>251</v>
      </c>
      <c r="D452" s="106" t="s">
        <v>284</v>
      </c>
      <c r="E452" s="106" t="s">
        <v>685</v>
      </c>
      <c r="F452" s="106"/>
      <c r="G452" s="107">
        <v>1942</v>
      </c>
    </row>
    <row r="453" spans="1:7" s="12" customFormat="1" ht="56.25">
      <c r="A453" s="106" t="s">
        <v>1084</v>
      </c>
      <c r="B453" s="68" t="s">
        <v>581</v>
      </c>
      <c r="C453" s="106" t="s">
        <v>251</v>
      </c>
      <c r="D453" s="106" t="s">
        <v>284</v>
      </c>
      <c r="E453" s="106" t="s">
        <v>686</v>
      </c>
      <c r="F453" s="106"/>
      <c r="G453" s="107">
        <v>1303.7</v>
      </c>
    </row>
    <row r="454" spans="1:7" s="12" customFormat="1" ht="22.5">
      <c r="A454" s="106" t="s">
        <v>1085</v>
      </c>
      <c r="B454" s="67" t="s">
        <v>378</v>
      </c>
      <c r="C454" s="106" t="s">
        <v>251</v>
      </c>
      <c r="D454" s="106" t="s">
        <v>284</v>
      </c>
      <c r="E454" s="106" t="s">
        <v>686</v>
      </c>
      <c r="F454" s="106" t="s">
        <v>243</v>
      </c>
      <c r="G454" s="107">
        <v>1303.7</v>
      </c>
    </row>
    <row r="455" spans="1:7" s="12" customFormat="1" ht="12.75">
      <c r="A455" s="108" t="s">
        <v>1086</v>
      </c>
      <c r="B455" s="77" t="s">
        <v>244</v>
      </c>
      <c r="C455" s="108" t="s">
        <v>251</v>
      </c>
      <c r="D455" s="108" t="s">
        <v>284</v>
      </c>
      <c r="E455" s="108" t="s">
        <v>686</v>
      </c>
      <c r="F455" s="108" t="s">
        <v>245</v>
      </c>
      <c r="G455" s="109">
        <v>1303.7</v>
      </c>
    </row>
    <row r="456" spans="1:7" s="12" customFormat="1" ht="101.25">
      <c r="A456" s="106" t="s">
        <v>1087</v>
      </c>
      <c r="B456" s="68" t="s">
        <v>687</v>
      </c>
      <c r="C456" s="106" t="s">
        <v>251</v>
      </c>
      <c r="D456" s="106" t="s">
        <v>284</v>
      </c>
      <c r="E456" s="106" t="s">
        <v>688</v>
      </c>
      <c r="F456" s="106"/>
      <c r="G456" s="107">
        <v>638.3</v>
      </c>
    </row>
    <row r="457" spans="1:7" s="12" customFormat="1" ht="45">
      <c r="A457" s="106" t="s">
        <v>1088</v>
      </c>
      <c r="B457" s="67" t="s">
        <v>529</v>
      </c>
      <c r="C457" s="106" t="s">
        <v>251</v>
      </c>
      <c r="D457" s="106" t="s">
        <v>284</v>
      </c>
      <c r="E457" s="106" t="s">
        <v>688</v>
      </c>
      <c r="F457" s="106" t="s">
        <v>530</v>
      </c>
      <c r="G457" s="107">
        <v>38.1</v>
      </c>
    </row>
    <row r="458" spans="1:7" s="12" customFormat="1" ht="12.75">
      <c r="A458" s="108" t="s">
        <v>1089</v>
      </c>
      <c r="B458" s="77" t="s">
        <v>117</v>
      </c>
      <c r="C458" s="108" t="s">
        <v>251</v>
      </c>
      <c r="D458" s="108" t="s">
        <v>284</v>
      </c>
      <c r="E458" s="108" t="s">
        <v>688</v>
      </c>
      <c r="F458" s="108" t="s">
        <v>405</v>
      </c>
      <c r="G458" s="109">
        <v>38.1</v>
      </c>
    </row>
    <row r="459" spans="1:7" s="12" customFormat="1" ht="12.75">
      <c r="A459" s="106" t="s">
        <v>1090</v>
      </c>
      <c r="B459" s="67" t="s">
        <v>412</v>
      </c>
      <c r="C459" s="106" t="s">
        <v>251</v>
      </c>
      <c r="D459" s="106" t="s">
        <v>284</v>
      </c>
      <c r="E459" s="106" t="s">
        <v>688</v>
      </c>
      <c r="F459" s="106" t="s">
        <v>413</v>
      </c>
      <c r="G459" s="107">
        <v>600.2</v>
      </c>
    </row>
    <row r="460" spans="1:7" s="12" customFormat="1" ht="22.5">
      <c r="A460" s="108" t="s">
        <v>1091</v>
      </c>
      <c r="B460" s="77" t="s">
        <v>414</v>
      </c>
      <c r="C460" s="108" t="s">
        <v>251</v>
      </c>
      <c r="D460" s="108" t="s">
        <v>284</v>
      </c>
      <c r="E460" s="108" t="s">
        <v>688</v>
      </c>
      <c r="F460" s="108" t="s">
        <v>415</v>
      </c>
      <c r="G460" s="109">
        <v>600.2</v>
      </c>
    </row>
    <row r="461" spans="1:7" s="12" customFormat="1" ht="45">
      <c r="A461" s="106" t="s">
        <v>1092</v>
      </c>
      <c r="B461" s="67" t="s">
        <v>582</v>
      </c>
      <c r="C461" s="106" t="s">
        <v>251</v>
      </c>
      <c r="D461" s="106" t="s">
        <v>284</v>
      </c>
      <c r="E461" s="106" t="s">
        <v>92</v>
      </c>
      <c r="F461" s="106"/>
      <c r="G461" s="107">
        <v>130</v>
      </c>
    </row>
    <row r="462" spans="1:7" s="12" customFormat="1" ht="22.5">
      <c r="A462" s="106" t="s">
        <v>1093</v>
      </c>
      <c r="B462" s="67" t="s">
        <v>115</v>
      </c>
      <c r="C462" s="106" t="s">
        <v>251</v>
      </c>
      <c r="D462" s="106" t="s">
        <v>284</v>
      </c>
      <c r="E462" s="106" t="s">
        <v>92</v>
      </c>
      <c r="F462" s="106" t="s">
        <v>380</v>
      </c>
      <c r="G462" s="107">
        <v>130</v>
      </c>
    </row>
    <row r="463" spans="1:7" s="12" customFormat="1" ht="22.5">
      <c r="A463" s="108" t="s">
        <v>1094</v>
      </c>
      <c r="B463" s="77" t="s">
        <v>394</v>
      </c>
      <c r="C463" s="108" t="s">
        <v>251</v>
      </c>
      <c r="D463" s="108" t="s">
        <v>284</v>
      </c>
      <c r="E463" s="108" t="s">
        <v>92</v>
      </c>
      <c r="F463" s="108" t="s">
        <v>381</v>
      </c>
      <c r="G463" s="109">
        <v>130</v>
      </c>
    </row>
    <row r="464" spans="1:7" s="12" customFormat="1" ht="12.75">
      <c r="A464" s="106" t="s">
        <v>1095</v>
      </c>
      <c r="B464" s="67" t="s">
        <v>285</v>
      </c>
      <c r="C464" s="106" t="s">
        <v>251</v>
      </c>
      <c r="D464" s="106" t="s">
        <v>286</v>
      </c>
      <c r="E464" s="106"/>
      <c r="F464" s="106"/>
      <c r="G464" s="107">
        <v>19001.8</v>
      </c>
    </row>
    <row r="465" spans="1:7" s="12" customFormat="1" ht="12.75">
      <c r="A465" s="106" t="s">
        <v>1096</v>
      </c>
      <c r="B465" s="67" t="s">
        <v>505</v>
      </c>
      <c r="C465" s="106" t="s">
        <v>251</v>
      </c>
      <c r="D465" s="106" t="s">
        <v>286</v>
      </c>
      <c r="E465" s="106" t="s">
        <v>74</v>
      </c>
      <c r="F465" s="106"/>
      <c r="G465" s="107">
        <v>19001.8</v>
      </c>
    </row>
    <row r="466" spans="1:7" s="12" customFormat="1" ht="12.75">
      <c r="A466" s="106" t="s">
        <v>1097</v>
      </c>
      <c r="B466" s="67" t="s">
        <v>199</v>
      </c>
      <c r="C466" s="106" t="s">
        <v>251</v>
      </c>
      <c r="D466" s="106" t="s">
        <v>286</v>
      </c>
      <c r="E466" s="106" t="s">
        <v>89</v>
      </c>
      <c r="F466" s="106"/>
      <c r="G466" s="107">
        <v>100</v>
      </c>
    </row>
    <row r="467" spans="1:7" s="12" customFormat="1" ht="67.5">
      <c r="A467" s="106" t="s">
        <v>1098</v>
      </c>
      <c r="B467" s="68" t="s">
        <v>114</v>
      </c>
      <c r="C467" s="106" t="s">
        <v>251</v>
      </c>
      <c r="D467" s="106" t="s">
        <v>286</v>
      </c>
      <c r="E467" s="106" t="s">
        <v>90</v>
      </c>
      <c r="F467" s="106"/>
      <c r="G467" s="107">
        <v>100</v>
      </c>
    </row>
    <row r="468" spans="1:7" s="12" customFormat="1" ht="22.5">
      <c r="A468" s="106" t="s">
        <v>1099</v>
      </c>
      <c r="B468" s="67" t="s">
        <v>115</v>
      </c>
      <c r="C468" s="106" t="s">
        <v>251</v>
      </c>
      <c r="D468" s="106" t="s">
        <v>286</v>
      </c>
      <c r="E468" s="106" t="s">
        <v>90</v>
      </c>
      <c r="F468" s="106" t="s">
        <v>380</v>
      </c>
      <c r="G468" s="107">
        <v>100</v>
      </c>
    </row>
    <row r="469" spans="1:7" s="12" customFormat="1" ht="22.5">
      <c r="A469" s="108" t="s">
        <v>1100</v>
      </c>
      <c r="B469" s="77" t="s">
        <v>394</v>
      </c>
      <c r="C469" s="108" t="s">
        <v>251</v>
      </c>
      <c r="D469" s="108" t="s">
        <v>286</v>
      </c>
      <c r="E469" s="108" t="s">
        <v>90</v>
      </c>
      <c r="F469" s="108" t="s">
        <v>381</v>
      </c>
      <c r="G469" s="109">
        <v>100</v>
      </c>
    </row>
    <row r="470" spans="1:7" s="12" customFormat="1" ht="22.5">
      <c r="A470" s="106" t="s">
        <v>1101</v>
      </c>
      <c r="B470" s="67" t="s">
        <v>201</v>
      </c>
      <c r="C470" s="106" t="s">
        <v>251</v>
      </c>
      <c r="D470" s="106" t="s">
        <v>286</v>
      </c>
      <c r="E470" s="106" t="s">
        <v>93</v>
      </c>
      <c r="F470" s="106"/>
      <c r="G470" s="107">
        <v>18901.8</v>
      </c>
    </row>
    <row r="471" spans="1:7" s="12" customFormat="1" ht="78.75">
      <c r="A471" s="106" t="s">
        <v>1102</v>
      </c>
      <c r="B471" s="68" t="s">
        <v>1688</v>
      </c>
      <c r="C471" s="106" t="s">
        <v>251</v>
      </c>
      <c r="D471" s="106" t="s">
        <v>286</v>
      </c>
      <c r="E471" s="106" t="s">
        <v>1689</v>
      </c>
      <c r="F471" s="106"/>
      <c r="G471" s="107">
        <v>79.7</v>
      </c>
    </row>
    <row r="472" spans="1:7" s="12" customFormat="1" ht="45">
      <c r="A472" s="106" t="s">
        <v>1103</v>
      </c>
      <c r="B472" s="67" t="s">
        <v>529</v>
      </c>
      <c r="C472" s="106" t="s">
        <v>251</v>
      </c>
      <c r="D472" s="106" t="s">
        <v>286</v>
      </c>
      <c r="E472" s="106" t="s">
        <v>1689</v>
      </c>
      <c r="F472" s="106" t="s">
        <v>530</v>
      </c>
      <c r="G472" s="107">
        <v>79.7</v>
      </c>
    </row>
    <row r="473" spans="1:7" s="12" customFormat="1" ht="12.75">
      <c r="A473" s="108" t="s">
        <v>1104</v>
      </c>
      <c r="B473" s="77" t="s">
        <v>117</v>
      </c>
      <c r="C473" s="108" t="s">
        <v>251</v>
      </c>
      <c r="D473" s="108" t="s">
        <v>286</v>
      </c>
      <c r="E473" s="108" t="s">
        <v>1689</v>
      </c>
      <c r="F473" s="108" t="s">
        <v>405</v>
      </c>
      <c r="G473" s="109">
        <v>79.7</v>
      </c>
    </row>
    <row r="474" spans="1:7" s="12" customFormat="1" ht="45">
      <c r="A474" s="106" t="s">
        <v>1105</v>
      </c>
      <c r="B474" s="67" t="s">
        <v>583</v>
      </c>
      <c r="C474" s="106" t="s">
        <v>251</v>
      </c>
      <c r="D474" s="106" t="s">
        <v>286</v>
      </c>
      <c r="E474" s="106" t="s">
        <v>94</v>
      </c>
      <c r="F474" s="106"/>
      <c r="G474" s="107">
        <v>14446.6</v>
      </c>
    </row>
    <row r="475" spans="1:7" s="12" customFormat="1" ht="45">
      <c r="A475" s="106" t="s">
        <v>1106</v>
      </c>
      <c r="B475" s="67" t="s">
        <v>529</v>
      </c>
      <c r="C475" s="106" t="s">
        <v>251</v>
      </c>
      <c r="D475" s="106" t="s">
        <v>286</v>
      </c>
      <c r="E475" s="106" t="s">
        <v>94</v>
      </c>
      <c r="F475" s="106" t="s">
        <v>530</v>
      </c>
      <c r="G475" s="107">
        <v>13168</v>
      </c>
    </row>
    <row r="476" spans="1:7" s="12" customFormat="1" ht="12.75">
      <c r="A476" s="108" t="s">
        <v>1107</v>
      </c>
      <c r="B476" s="77" t="s">
        <v>117</v>
      </c>
      <c r="C476" s="108" t="s">
        <v>251</v>
      </c>
      <c r="D476" s="108" t="s">
        <v>286</v>
      </c>
      <c r="E476" s="108" t="s">
        <v>94</v>
      </c>
      <c r="F476" s="108" t="s">
        <v>405</v>
      </c>
      <c r="G476" s="109">
        <v>13168</v>
      </c>
    </row>
    <row r="477" spans="1:7" s="12" customFormat="1" ht="22.5">
      <c r="A477" s="106" t="s">
        <v>1108</v>
      </c>
      <c r="B477" s="67" t="s">
        <v>115</v>
      </c>
      <c r="C477" s="106" t="s">
        <v>251</v>
      </c>
      <c r="D477" s="106" t="s">
        <v>286</v>
      </c>
      <c r="E477" s="106" t="s">
        <v>94</v>
      </c>
      <c r="F477" s="106" t="s">
        <v>380</v>
      </c>
      <c r="G477" s="107">
        <v>1278.6</v>
      </c>
    </row>
    <row r="478" spans="1:7" s="12" customFormat="1" ht="22.5">
      <c r="A478" s="108" t="s">
        <v>1109</v>
      </c>
      <c r="B478" s="77" t="s">
        <v>394</v>
      </c>
      <c r="C478" s="108" t="s">
        <v>251</v>
      </c>
      <c r="D478" s="108" t="s">
        <v>286</v>
      </c>
      <c r="E478" s="108" t="s">
        <v>94</v>
      </c>
      <c r="F478" s="108" t="s">
        <v>381</v>
      </c>
      <c r="G478" s="109">
        <v>1278.6</v>
      </c>
    </row>
    <row r="479" spans="1:7" s="12" customFormat="1" ht="56.25">
      <c r="A479" s="106" t="s">
        <v>1110</v>
      </c>
      <c r="B479" s="67" t="s">
        <v>584</v>
      </c>
      <c r="C479" s="106" t="s">
        <v>251</v>
      </c>
      <c r="D479" s="106" t="s">
        <v>286</v>
      </c>
      <c r="E479" s="106" t="s">
        <v>95</v>
      </c>
      <c r="F479" s="106"/>
      <c r="G479" s="107">
        <v>4375.5</v>
      </c>
    </row>
    <row r="480" spans="1:7" s="12" customFormat="1" ht="45">
      <c r="A480" s="106" t="s">
        <v>1111</v>
      </c>
      <c r="B480" s="67" t="s">
        <v>529</v>
      </c>
      <c r="C480" s="106" t="s">
        <v>251</v>
      </c>
      <c r="D480" s="106" t="s">
        <v>286</v>
      </c>
      <c r="E480" s="106" t="s">
        <v>95</v>
      </c>
      <c r="F480" s="106" t="s">
        <v>530</v>
      </c>
      <c r="G480" s="107">
        <v>4370.5</v>
      </c>
    </row>
    <row r="481" spans="1:7" s="12" customFormat="1" ht="22.5">
      <c r="A481" s="108" t="s">
        <v>1112</v>
      </c>
      <c r="B481" s="77" t="s">
        <v>379</v>
      </c>
      <c r="C481" s="108" t="s">
        <v>251</v>
      </c>
      <c r="D481" s="108" t="s">
        <v>286</v>
      </c>
      <c r="E481" s="108" t="s">
        <v>95</v>
      </c>
      <c r="F481" s="108" t="s">
        <v>336</v>
      </c>
      <c r="G481" s="109">
        <v>4370.5</v>
      </c>
    </row>
    <row r="482" spans="1:7" s="12" customFormat="1" ht="22.5">
      <c r="A482" s="106" t="s">
        <v>1113</v>
      </c>
      <c r="B482" s="67" t="s">
        <v>115</v>
      </c>
      <c r="C482" s="106" t="s">
        <v>251</v>
      </c>
      <c r="D482" s="106" t="s">
        <v>286</v>
      </c>
      <c r="E482" s="106" t="s">
        <v>95</v>
      </c>
      <c r="F482" s="106" t="s">
        <v>380</v>
      </c>
      <c r="G482" s="107">
        <v>5</v>
      </c>
    </row>
    <row r="483" spans="1:7" s="12" customFormat="1" ht="22.5">
      <c r="A483" s="108" t="s">
        <v>1114</v>
      </c>
      <c r="B483" s="77" t="s">
        <v>394</v>
      </c>
      <c r="C483" s="108" t="s">
        <v>251</v>
      </c>
      <c r="D483" s="108" t="s">
        <v>286</v>
      </c>
      <c r="E483" s="108" t="s">
        <v>95</v>
      </c>
      <c r="F483" s="108" t="s">
        <v>381</v>
      </c>
      <c r="G483" s="109">
        <v>5</v>
      </c>
    </row>
    <row r="484" spans="1:7" s="12" customFormat="1" ht="12.75">
      <c r="A484" s="106" t="s">
        <v>1115</v>
      </c>
      <c r="B484" s="67" t="s">
        <v>500</v>
      </c>
      <c r="C484" s="106" t="s">
        <v>251</v>
      </c>
      <c r="D484" s="106" t="s">
        <v>298</v>
      </c>
      <c r="E484" s="106"/>
      <c r="F484" s="106"/>
      <c r="G484" s="107">
        <v>14423.9</v>
      </c>
    </row>
    <row r="485" spans="1:7" s="12" customFormat="1" ht="12.75">
      <c r="A485" s="106" t="s">
        <v>1116</v>
      </c>
      <c r="B485" s="67" t="s">
        <v>301</v>
      </c>
      <c r="C485" s="106" t="s">
        <v>251</v>
      </c>
      <c r="D485" s="106" t="s">
        <v>302</v>
      </c>
      <c r="E485" s="106"/>
      <c r="F485" s="106"/>
      <c r="G485" s="107">
        <v>14020</v>
      </c>
    </row>
    <row r="486" spans="1:7" s="12" customFormat="1" ht="12.75">
      <c r="A486" s="106" t="s">
        <v>1117</v>
      </c>
      <c r="B486" s="67" t="s">
        <v>505</v>
      </c>
      <c r="C486" s="106" t="s">
        <v>251</v>
      </c>
      <c r="D486" s="106" t="s">
        <v>302</v>
      </c>
      <c r="E486" s="106" t="s">
        <v>74</v>
      </c>
      <c r="F486" s="106"/>
      <c r="G486" s="107">
        <v>14020</v>
      </c>
    </row>
    <row r="487" spans="1:7" s="12" customFormat="1" ht="22.5">
      <c r="A487" s="106" t="s">
        <v>1118</v>
      </c>
      <c r="B487" s="67" t="s">
        <v>421</v>
      </c>
      <c r="C487" s="106" t="s">
        <v>251</v>
      </c>
      <c r="D487" s="106" t="s">
        <v>302</v>
      </c>
      <c r="E487" s="106" t="s">
        <v>75</v>
      </c>
      <c r="F487" s="106"/>
      <c r="G487" s="107">
        <v>14020</v>
      </c>
    </row>
    <row r="488" spans="1:7" s="12" customFormat="1" ht="123.75">
      <c r="A488" s="106" t="s">
        <v>1119</v>
      </c>
      <c r="B488" s="68" t="s">
        <v>689</v>
      </c>
      <c r="C488" s="106" t="s">
        <v>251</v>
      </c>
      <c r="D488" s="106" t="s">
        <v>302</v>
      </c>
      <c r="E488" s="106" t="s">
        <v>96</v>
      </c>
      <c r="F488" s="106"/>
      <c r="G488" s="107">
        <v>194.4</v>
      </c>
    </row>
    <row r="489" spans="1:7" s="12" customFormat="1" ht="22.5">
      <c r="A489" s="106" t="s">
        <v>1120</v>
      </c>
      <c r="B489" s="67" t="s">
        <v>115</v>
      </c>
      <c r="C489" s="106" t="s">
        <v>251</v>
      </c>
      <c r="D489" s="106" t="s">
        <v>302</v>
      </c>
      <c r="E489" s="106" t="s">
        <v>96</v>
      </c>
      <c r="F489" s="106" t="s">
        <v>380</v>
      </c>
      <c r="G489" s="107">
        <v>24.6</v>
      </c>
    </row>
    <row r="490" spans="1:7" s="12" customFormat="1" ht="22.5">
      <c r="A490" s="108" t="s">
        <v>1121</v>
      </c>
      <c r="B490" s="77" t="s">
        <v>394</v>
      </c>
      <c r="C490" s="108" t="s">
        <v>251</v>
      </c>
      <c r="D490" s="108" t="s">
        <v>302</v>
      </c>
      <c r="E490" s="108" t="s">
        <v>96</v>
      </c>
      <c r="F490" s="108" t="s">
        <v>381</v>
      </c>
      <c r="G490" s="109">
        <v>24.6</v>
      </c>
    </row>
    <row r="491" spans="1:7" s="12" customFormat="1" ht="22.5">
      <c r="A491" s="106" t="s">
        <v>1122</v>
      </c>
      <c r="B491" s="67" t="s">
        <v>378</v>
      </c>
      <c r="C491" s="106" t="s">
        <v>251</v>
      </c>
      <c r="D491" s="106" t="s">
        <v>302</v>
      </c>
      <c r="E491" s="106" t="s">
        <v>96</v>
      </c>
      <c r="F491" s="106" t="s">
        <v>243</v>
      </c>
      <c r="G491" s="107">
        <v>169.8</v>
      </c>
    </row>
    <row r="492" spans="1:7" s="12" customFormat="1" ht="12.75">
      <c r="A492" s="108" t="s">
        <v>1123</v>
      </c>
      <c r="B492" s="77" t="s">
        <v>244</v>
      </c>
      <c r="C492" s="108" t="s">
        <v>251</v>
      </c>
      <c r="D492" s="108" t="s">
        <v>302</v>
      </c>
      <c r="E492" s="108" t="s">
        <v>96</v>
      </c>
      <c r="F492" s="108" t="s">
        <v>245</v>
      </c>
      <c r="G492" s="109">
        <v>169.8</v>
      </c>
    </row>
    <row r="493" spans="1:7" s="12" customFormat="1" ht="90">
      <c r="A493" s="106" t="s">
        <v>1124</v>
      </c>
      <c r="B493" s="68" t="s">
        <v>690</v>
      </c>
      <c r="C493" s="106" t="s">
        <v>251</v>
      </c>
      <c r="D493" s="106" t="s">
        <v>302</v>
      </c>
      <c r="E493" s="106" t="s">
        <v>97</v>
      </c>
      <c r="F493" s="106"/>
      <c r="G493" s="107">
        <v>13825.6</v>
      </c>
    </row>
    <row r="494" spans="1:7" s="12" customFormat="1" ht="22.5">
      <c r="A494" s="106" t="s">
        <v>1125</v>
      </c>
      <c r="B494" s="67" t="s">
        <v>115</v>
      </c>
      <c r="C494" s="106" t="s">
        <v>251</v>
      </c>
      <c r="D494" s="106" t="s">
        <v>302</v>
      </c>
      <c r="E494" s="106" t="s">
        <v>97</v>
      </c>
      <c r="F494" s="106" t="s">
        <v>380</v>
      </c>
      <c r="G494" s="107">
        <v>5.4</v>
      </c>
    </row>
    <row r="495" spans="1:7" s="12" customFormat="1" ht="22.5">
      <c r="A495" s="108" t="s">
        <v>1126</v>
      </c>
      <c r="B495" s="77" t="s">
        <v>394</v>
      </c>
      <c r="C495" s="108" t="s">
        <v>251</v>
      </c>
      <c r="D495" s="108" t="s">
        <v>302</v>
      </c>
      <c r="E495" s="108" t="s">
        <v>97</v>
      </c>
      <c r="F495" s="108" t="s">
        <v>381</v>
      </c>
      <c r="G495" s="109">
        <v>5.4</v>
      </c>
    </row>
    <row r="496" spans="1:7" s="12" customFormat="1" ht="12.75">
      <c r="A496" s="106" t="s">
        <v>1127</v>
      </c>
      <c r="B496" s="67" t="s">
        <v>412</v>
      </c>
      <c r="C496" s="106" t="s">
        <v>251</v>
      </c>
      <c r="D496" s="106" t="s">
        <v>302</v>
      </c>
      <c r="E496" s="106" t="s">
        <v>97</v>
      </c>
      <c r="F496" s="106" t="s">
        <v>413</v>
      </c>
      <c r="G496" s="107">
        <v>354.3</v>
      </c>
    </row>
    <row r="497" spans="1:7" s="12" customFormat="1" ht="22.5">
      <c r="A497" s="108" t="s">
        <v>1128</v>
      </c>
      <c r="B497" s="77" t="s">
        <v>414</v>
      </c>
      <c r="C497" s="108" t="s">
        <v>251</v>
      </c>
      <c r="D497" s="108" t="s">
        <v>302</v>
      </c>
      <c r="E497" s="108" t="s">
        <v>97</v>
      </c>
      <c r="F497" s="108" t="s">
        <v>415</v>
      </c>
      <c r="G497" s="109">
        <v>354.3</v>
      </c>
    </row>
    <row r="498" spans="1:7" s="12" customFormat="1" ht="22.5">
      <c r="A498" s="106" t="s">
        <v>1129</v>
      </c>
      <c r="B498" s="67" t="s">
        <v>378</v>
      </c>
      <c r="C498" s="106" t="s">
        <v>251</v>
      </c>
      <c r="D498" s="106" t="s">
        <v>302</v>
      </c>
      <c r="E498" s="106" t="s">
        <v>97</v>
      </c>
      <c r="F498" s="106" t="s">
        <v>243</v>
      </c>
      <c r="G498" s="107">
        <v>13465.9</v>
      </c>
    </row>
    <row r="499" spans="1:7" s="12" customFormat="1" ht="12.75">
      <c r="A499" s="108" t="s">
        <v>1130</v>
      </c>
      <c r="B499" s="77" t="s">
        <v>244</v>
      </c>
      <c r="C499" s="108" t="s">
        <v>251</v>
      </c>
      <c r="D499" s="108" t="s">
        <v>302</v>
      </c>
      <c r="E499" s="108" t="s">
        <v>97</v>
      </c>
      <c r="F499" s="108" t="s">
        <v>245</v>
      </c>
      <c r="G499" s="109">
        <v>13465.9</v>
      </c>
    </row>
    <row r="500" spans="1:7" s="12" customFormat="1" ht="12.75">
      <c r="A500" s="106" t="s">
        <v>1131</v>
      </c>
      <c r="B500" s="67" t="s">
        <v>303</v>
      </c>
      <c r="C500" s="106" t="s">
        <v>251</v>
      </c>
      <c r="D500" s="106" t="s">
        <v>304</v>
      </c>
      <c r="E500" s="106"/>
      <c r="F500" s="106"/>
      <c r="G500" s="107">
        <v>403.9</v>
      </c>
    </row>
    <row r="501" spans="1:7" s="12" customFormat="1" ht="12.75">
      <c r="A501" s="106" t="s">
        <v>1132</v>
      </c>
      <c r="B501" s="67" t="s">
        <v>505</v>
      </c>
      <c r="C501" s="106" t="s">
        <v>251</v>
      </c>
      <c r="D501" s="106" t="s">
        <v>304</v>
      </c>
      <c r="E501" s="106" t="s">
        <v>74</v>
      </c>
      <c r="F501" s="106"/>
      <c r="G501" s="107">
        <v>403.9</v>
      </c>
    </row>
    <row r="502" spans="1:7" s="12" customFormat="1" ht="22.5">
      <c r="A502" s="106" t="s">
        <v>1133</v>
      </c>
      <c r="B502" s="67" t="s">
        <v>421</v>
      </c>
      <c r="C502" s="106" t="s">
        <v>251</v>
      </c>
      <c r="D502" s="106" t="s">
        <v>304</v>
      </c>
      <c r="E502" s="106" t="s">
        <v>75</v>
      </c>
      <c r="F502" s="106"/>
      <c r="G502" s="107">
        <v>403.9</v>
      </c>
    </row>
    <row r="503" spans="1:7" s="12" customFormat="1" ht="78.75">
      <c r="A503" s="106" t="s">
        <v>1134</v>
      </c>
      <c r="B503" s="68" t="s">
        <v>691</v>
      </c>
      <c r="C503" s="106" t="s">
        <v>251</v>
      </c>
      <c r="D503" s="106" t="s">
        <v>304</v>
      </c>
      <c r="E503" s="106" t="s">
        <v>98</v>
      </c>
      <c r="F503" s="106"/>
      <c r="G503" s="107">
        <v>403.9</v>
      </c>
    </row>
    <row r="504" spans="1:7" s="12" customFormat="1" ht="22.5">
      <c r="A504" s="106" t="s">
        <v>1135</v>
      </c>
      <c r="B504" s="67" t="s">
        <v>115</v>
      </c>
      <c r="C504" s="106" t="s">
        <v>251</v>
      </c>
      <c r="D504" s="106" t="s">
        <v>304</v>
      </c>
      <c r="E504" s="106" t="s">
        <v>98</v>
      </c>
      <c r="F504" s="106" t="s">
        <v>380</v>
      </c>
      <c r="G504" s="107">
        <v>4</v>
      </c>
    </row>
    <row r="505" spans="1:7" s="12" customFormat="1" ht="22.5">
      <c r="A505" s="108" t="s">
        <v>1136</v>
      </c>
      <c r="B505" s="77" t="s">
        <v>394</v>
      </c>
      <c r="C505" s="108" t="s">
        <v>251</v>
      </c>
      <c r="D505" s="108" t="s">
        <v>304</v>
      </c>
      <c r="E505" s="108" t="s">
        <v>98</v>
      </c>
      <c r="F505" s="108" t="s">
        <v>381</v>
      </c>
      <c r="G505" s="109">
        <v>4</v>
      </c>
    </row>
    <row r="506" spans="1:7" s="12" customFormat="1" ht="12.75">
      <c r="A506" s="106" t="s">
        <v>1137</v>
      </c>
      <c r="B506" s="67" t="s">
        <v>412</v>
      </c>
      <c r="C506" s="106" t="s">
        <v>251</v>
      </c>
      <c r="D506" s="106" t="s">
        <v>304</v>
      </c>
      <c r="E506" s="106" t="s">
        <v>98</v>
      </c>
      <c r="F506" s="106" t="s">
        <v>413</v>
      </c>
      <c r="G506" s="107">
        <v>399.9</v>
      </c>
    </row>
    <row r="507" spans="1:7" s="12" customFormat="1" ht="22.5">
      <c r="A507" s="108" t="s">
        <v>1138</v>
      </c>
      <c r="B507" s="77" t="s">
        <v>414</v>
      </c>
      <c r="C507" s="108" t="s">
        <v>251</v>
      </c>
      <c r="D507" s="108" t="s">
        <v>304</v>
      </c>
      <c r="E507" s="108" t="s">
        <v>98</v>
      </c>
      <c r="F507" s="108" t="s">
        <v>415</v>
      </c>
      <c r="G507" s="109">
        <v>399.9</v>
      </c>
    </row>
    <row r="508" spans="1:7" s="12" customFormat="1" ht="21.75">
      <c r="A508" s="76" t="s">
        <v>1141</v>
      </c>
      <c r="B508" s="75" t="s">
        <v>166</v>
      </c>
      <c r="C508" s="76" t="s">
        <v>164</v>
      </c>
      <c r="D508" s="76"/>
      <c r="E508" s="76"/>
      <c r="F508" s="76"/>
      <c r="G508" s="105">
        <v>99368.6</v>
      </c>
    </row>
    <row r="509" spans="1:7" s="12" customFormat="1" ht="12.75">
      <c r="A509" s="106" t="s">
        <v>1142</v>
      </c>
      <c r="B509" s="67" t="s">
        <v>215</v>
      </c>
      <c r="C509" s="106" t="s">
        <v>164</v>
      </c>
      <c r="D509" s="106" t="s">
        <v>354</v>
      </c>
      <c r="E509" s="106"/>
      <c r="F509" s="106"/>
      <c r="G509" s="107">
        <v>12589.6</v>
      </c>
    </row>
    <row r="510" spans="1:7" s="12" customFormat="1" ht="33.75">
      <c r="A510" s="106" t="s">
        <v>1143</v>
      </c>
      <c r="B510" s="67" t="s">
        <v>359</v>
      </c>
      <c r="C510" s="106" t="s">
        <v>164</v>
      </c>
      <c r="D510" s="106" t="s">
        <v>360</v>
      </c>
      <c r="E510" s="106"/>
      <c r="F510" s="106"/>
      <c r="G510" s="107">
        <v>8279.6</v>
      </c>
    </row>
    <row r="511" spans="1:7" s="12" customFormat="1" ht="22.5">
      <c r="A511" s="106" t="s">
        <v>54</v>
      </c>
      <c r="B511" s="67" t="s">
        <v>514</v>
      </c>
      <c r="C511" s="106" t="s">
        <v>164</v>
      </c>
      <c r="D511" s="106" t="s">
        <v>360</v>
      </c>
      <c r="E511" s="106" t="s">
        <v>99</v>
      </c>
      <c r="F511" s="106"/>
      <c r="G511" s="107">
        <v>8279.6</v>
      </c>
    </row>
    <row r="512" spans="1:7" s="12" customFormat="1" ht="22.5">
      <c r="A512" s="106" t="s">
        <v>1144</v>
      </c>
      <c r="B512" s="67" t="s">
        <v>515</v>
      </c>
      <c r="C512" s="106" t="s">
        <v>164</v>
      </c>
      <c r="D512" s="106" t="s">
        <v>360</v>
      </c>
      <c r="E512" s="106" t="s">
        <v>100</v>
      </c>
      <c r="F512" s="106"/>
      <c r="G512" s="107">
        <v>8279.6</v>
      </c>
    </row>
    <row r="513" spans="1:7" s="12" customFormat="1" ht="56.25">
      <c r="A513" s="106" t="s">
        <v>1145</v>
      </c>
      <c r="B513" s="67" t="s">
        <v>516</v>
      </c>
      <c r="C513" s="106" t="s">
        <v>164</v>
      </c>
      <c r="D513" s="106" t="s">
        <v>360</v>
      </c>
      <c r="E513" s="106" t="s">
        <v>101</v>
      </c>
      <c r="F513" s="106"/>
      <c r="G513" s="107">
        <v>8279.6</v>
      </c>
    </row>
    <row r="514" spans="1:7" s="12" customFormat="1" ht="45">
      <c r="A514" s="106" t="s">
        <v>1146</v>
      </c>
      <c r="B514" s="67" t="s">
        <v>529</v>
      </c>
      <c r="C514" s="106" t="s">
        <v>164</v>
      </c>
      <c r="D514" s="106" t="s">
        <v>360</v>
      </c>
      <c r="E514" s="106" t="s">
        <v>101</v>
      </c>
      <c r="F514" s="106" t="s">
        <v>530</v>
      </c>
      <c r="G514" s="107">
        <v>6280.6</v>
      </c>
    </row>
    <row r="515" spans="1:7" s="12" customFormat="1" ht="22.5">
      <c r="A515" s="108" t="s">
        <v>1147</v>
      </c>
      <c r="B515" s="77" t="s">
        <v>379</v>
      </c>
      <c r="C515" s="108" t="s">
        <v>164</v>
      </c>
      <c r="D515" s="108" t="s">
        <v>360</v>
      </c>
      <c r="E515" s="108" t="s">
        <v>101</v>
      </c>
      <c r="F515" s="108" t="s">
        <v>336</v>
      </c>
      <c r="G515" s="109">
        <v>6280.6</v>
      </c>
    </row>
    <row r="516" spans="1:7" s="12" customFormat="1" ht="22.5">
      <c r="A516" s="106" t="s">
        <v>1148</v>
      </c>
      <c r="B516" s="67" t="s">
        <v>115</v>
      </c>
      <c r="C516" s="106" t="s">
        <v>164</v>
      </c>
      <c r="D516" s="106" t="s">
        <v>360</v>
      </c>
      <c r="E516" s="106" t="s">
        <v>101</v>
      </c>
      <c r="F516" s="106" t="s">
        <v>380</v>
      </c>
      <c r="G516" s="107">
        <v>1998</v>
      </c>
    </row>
    <row r="517" spans="1:7" s="12" customFormat="1" ht="22.5">
      <c r="A517" s="108" t="s">
        <v>1149</v>
      </c>
      <c r="B517" s="77" t="s">
        <v>394</v>
      </c>
      <c r="C517" s="108" t="s">
        <v>164</v>
      </c>
      <c r="D517" s="108" t="s">
        <v>360</v>
      </c>
      <c r="E517" s="108" t="s">
        <v>101</v>
      </c>
      <c r="F517" s="108" t="s">
        <v>381</v>
      </c>
      <c r="G517" s="109">
        <v>1998</v>
      </c>
    </row>
    <row r="518" spans="1:7" s="12" customFormat="1" ht="12.75">
      <c r="A518" s="106" t="s">
        <v>1150</v>
      </c>
      <c r="B518" s="67" t="s">
        <v>387</v>
      </c>
      <c r="C518" s="106" t="s">
        <v>164</v>
      </c>
      <c r="D518" s="106" t="s">
        <v>360</v>
      </c>
      <c r="E518" s="106" t="s">
        <v>101</v>
      </c>
      <c r="F518" s="106" t="s">
        <v>388</v>
      </c>
      <c r="G518" s="107">
        <v>1</v>
      </c>
    </row>
    <row r="519" spans="1:7" s="12" customFormat="1" ht="12.75">
      <c r="A519" s="108" t="s">
        <v>1151</v>
      </c>
      <c r="B519" s="77" t="s">
        <v>389</v>
      </c>
      <c r="C519" s="108" t="s">
        <v>164</v>
      </c>
      <c r="D519" s="108" t="s">
        <v>360</v>
      </c>
      <c r="E519" s="108" t="s">
        <v>101</v>
      </c>
      <c r="F519" s="108" t="s">
        <v>390</v>
      </c>
      <c r="G519" s="109">
        <v>1</v>
      </c>
    </row>
    <row r="520" spans="1:7" s="12" customFormat="1" ht="12.75">
      <c r="A520" s="106" t="s">
        <v>1152</v>
      </c>
      <c r="B520" s="67" t="s">
        <v>532</v>
      </c>
      <c r="C520" s="106" t="s">
        <v>164</v>
      </c>
      <c r="D520" s="106" t="s">
        <v>346</v>
      </c>
      <c r="E520" s="106"/>
      <c r="F520" s="106"/>
      <c r="G520" s="107">
        <v>4310</v>
      </c>
    </row>
    <row r="521" spans="1:7" s="12" customFormat="1" ht="12.75">
      <c r="A521" s="106" t="s">
        <v>449</v>
      </c>
      <c r="B521" s="67" t="s">
        <v>385</v>
      </c>
      <c r="C521" s="106" t="s">
        <v>164</v>
      </c>
      <c r="D521" s="106" t="s">
        <v>346</v>
      </c>
      <c r="E521" s="106" t="s">
        <v>229</v>
      </c>
      <c r="F521" s="106"/>
      <c r="G521" s="107">
        <v>4310</v>
      </c>
    </row>
    <row r="522" spans="1:7" s="12" customFormat="1" ht="22.5">
      <c r="A522" s="106" t="s">
        <v>1153</v>
      </c>
      <c r="B522" s="67" t="s">
        <v>439</v>
      </c>
      <c r="C522" s="106" t="s">
        <v>164</v>
      </c>
      <c r="D522" s="106" t="s">
        <v>346</v>
      </c>
      <c r="E522" s="106" t="s">
        <v>102</v>
      </c>
      <c r="F522" s="106"/>
      <c r="G522" s="107">
        <v>4310</v>
      </c>
    </row>
    <row r="523" spans="1:7" s="12" customFormat="1" ht="56.25">
      <c r="A523" s="106" t="s">
        <v>1154</v>
      </c>
      <c r="B523" s="67" t="s">
        <v>692</v>
      </c>
      <c r="C523" s="106" t="s">
        <v>164</v>
      </c>
      <c r="D523" s="106" t="s">
        <v>346</v>
      </c>
      <c r="E523" s="106" t="s">
        <v>103</v>
      </c>
      <c r="F523" s="106"/>
      <c r="G523" s="107">
        <v>90</v>
      </c>
    </row>
    <row r="524" spans="1:7" s="12" customFormat="1" ht="12.75">
      <c r="A524" s="106" t="s">
        <v>1155</v>
      </c>
      <c r="B524" s="67" t="s">
        <v>454</v>
      </c>
      <c r="C524" s="106" t="s">
        <v>164</v>
      </c>
      <c r="D524" s="106" t="s">
        <v>346</v>
      </c>
      <c r="E524" s="106" t="s">
        <v>103</v>
      </c>
      <c r="F524" s="106" t="s">
        <v>54</v>
      </c>
      <c r="G524" s="107">
        <v>90</v>
      </c>
    </row>
    <row r="525" spans="1:7" s="12" customFormat="1" ht="12.75">
      <c r="A525" s="108" t="s">
        <v>1156</v>
      </c>
      <c r="B525" s="77" t="s">
        <v>457</v>
      </c>
      <c r="C525" s="108" t="s">
        <v>164</v>
      </c>
      <c r="D525" s="108" t="s">
        <v>346</v>
      </c>
      <c r="E525" s="108" t="s">
        <v>103</v>
      </c>
      <c r="F525" s="108" t="s">
        <v>456</v>
      </c>
      <c r="G525" s="109">
        <v>90</v>
      </c>
    </row>
    <row r="526" spans="1:7" s="12" customFormat="1" ht="33.75">
      <c r="A526" s="106" t="s">
        <v>1157</v>
      </c>
      <c r="B526" s="67" t="s">
        <v>104</v>
      </c>
      <c r="C526" s="106" t="s">
        <v>164</v>
      </c>
      <c r="D526" s="106" t="s">
        <v>346</v>
      </c>
      <c r="E526" s="106" t="s">
        <v>693</v>
      </c>
      <c r="F526" s="106"/>
      <c r="G526" s="107">
        <v>1100</v>
      </c>
    </row>
    <row r="527" spans="1:7" s="12" customFormat="1" ht="45">
      <c r="A527" s="106" t="s">
        <v>1158</v>
      </c>
      <c r="B527" s="67" t="s">
        <v>529</v>
      </c>
      <c r="C527" s="106" t="s">
        <v>164</v>
      </c>
      <c r="D527" s="106" t="s">
        <v>346</v>
      </c>
      <c r="E527" s="106" t="s">
        <v>693</v>
      </c>
      <c r="F527" s="106" t="s">
        <v>530</v>
      </c>
      <c r="G527" s="107">
        <v>1100</v>
      </c>
    </row>
    <row r="528" spans="1:7" s="12" customFormat="1" ht="12.75">
      <c r="A528" s="108" t="s">
        <v>1159</v>
      </c>
      <c r="B528" s="77" t="s">
        <v>117</v>
      </c>
      <c r="C528" s="108" t="s">
        <v>164</v>
      </c>
      <c r="D528" s="108" t="s">
        <v>346</v>
      </c>
      <c r="E528" s="108" t="s">
        <v>693</v>
      </c>
      <c r="F528" s="108" t="s">
        <v>405</v>
      </c>
      <c r="G528" s="109">
        <v>1100</v>
      </c>
    </row>
    <row r="529" spans="1:7" s="12" customFormat="1" ht="45">
      <c r="A529" s="106" t="s">
        <v>1160</v>
      </c>
      <c r="B529" s="67" t="s">
        <v>694</v>
      </c>
      <c r="C529" s="106" t="s">
        <v>164</v>
      </c>
      <c r="D529" s="106" t="s">
        <v>346</v>
      </c>
      <c r="E529" s="106" t="s">
        <v>695</v>
      </c>
      <c r="F529" s="106"/>
      <c r="G529" s="107">
        <v>3000</v>
      </c>
    </row>
    <row r="530" spans="1:7" s="12" customFormat="1" ht="12.75">
      <c r="A530" s="106" t="s">
        <v>1161</v>
      </c>
      <c r="B530" s="67" t="s">
        <v>387</v>
      </c>
      <c r="C530" s="106" t="s">
        <v>164</v>
      </c>
      <c r="D530" s="106" t="s">
        <v>346</v>
      </c>
      <c r="E530" s="106" t="s">
        <v>695</v>
      </c>
      <c r="F530" s="106" t="s">
        <v>388</v>
      </c>
      <c r="G530" s="107">
        <v>3000</v>
      </c>
    </row>
    <row r="531" spans="1:7" s="12" customFormat="1" ht="12.75">
      <c r="A531" s="108" t="s">
        <v>1162</v>
      </c>
      <c r="B531" s="77" t="s">
        <v>571</v>
      </c>
      <c r="C531" s="108" t="s">
        <v>164</v>
      </c>
      <c r="D531" s="108" t="s">
        <v>346</v>
      </c>
      <c r="E531" s="108" t="s">
        <v>695</v>
      </c>
      <c r="F531" s="108" t="s">
        <v>572</v>
      </c>
      <c r="G531" s="109">
        <v>3000</v>
      </c>
    </row>
    <row r="532" spans="1:7" s="12" customFormat="1" ht="45">
      <c r="A532" s="106" t="s">
        <v>1163</v>
      </c>
      <c r="B532" s="67" t="s">
        <v>1139</v>
      </c>
      <c r="C532" s="106" t="s">
        <v>164</v>
      </c>
      <c r="D532" s="106" t="s">
        <v>346</v>
      </c>
      <c r="E532" s="106" t="s">
        <v>1140</v>
      </c>
      <c r="F532" s="106"/>
      <c r="G532" s="107">
        <v>120</v>
      </c>
    </row>
    <row r="533" spans="1:7" s="12" customFormat="1" ht="45">
      <c r="A533" s="106" t="s">
        <v>1164</v>
      </c>
      <c r="B533" s="67" t="s">
        <v>529</v>
      </c>
      <c r="C533" s="106" t="s">
        <v>164</v>
      </c>
      <c r="D533" s="106" t="s">
        <v>346</v>
      </c>
      <c r="E533" s="106" t="s">
        <v>1140</v>
      </c>
      <c r="F533" s="106" t="s">
        <v>530</v>
      </c>
      <c r="G533" s="107">
        <v>120</v>
      </c>
    </row>
    <row r="534" spans="1:7" s="12" customFormat="1" ht="12.75">
      <c r="A534" s="108" t="s">
        <v>1165</v>
      </c>
      <c r="B534" s="77" t="s">
        <v>117</v>
      </c>
      <c r="C534" s="108" t="s">
        <v>164</v>
      </c>
      <c r="D534" s="108" t="s">
        <v>346</v>
      </c>
      <c r="E534" s="108" t="s">
        <v>1140</v>
      </c>
      <c r="F534" s="108" t="s">
        <v>405</v>
      </c>
      <c r="G534" s="109">
        <v>120</v>
      </c>
    </row>
    <row r="535" spans="1:7" s="12" customFormat="1" ht="12.75">
      <c r="A535" s="106" t="s">
        <v>1166</v>
      </c>
      <c r="B535" s="67" t="s">
        <v>440</v>
      </c>
      <c r="C535" s="106" t="s">
        <v>164</v>
      </c>
      <c r="D535" s="106" t="s">
        <v>133</v>
      </c>
      <c r="E535" s="106"/>
      <c r="F535" s="106"/>
      <c r="G535" s="107">
        <v>2482.9</v>
      </c>
    </row>
    <row r="536" spans="1:7" s="12" customFormat="1" ht="12.75">
      <c r="A536" s="106" t="s">
        <v>1167</v>
      </c>
      <c r="B536" s="67" t="s">
        <v>134</v>
      </c>
      <c r="C536" s="106" t="s">
        <v>164</v>
      </c>
      <c r="D536" s="106" t="s">
        <v>135</v>
      </c>
      <c r="E536" s="106"/>
      <c r="F536" s="106"/>
      <c r="G536" s="107">
        <v>2482.9</v>
      </c>
    </row>
    <row r="537" spans="1:7" s="12" customFormat="1" ht="12.75">
      <c r="A537" s="106" t="s">
        <v>1168</v>
      </c>
      <c r="B537" s="67" t="s">
        <v>385</v>
      </c>
      <c r="C537" s="106" t="s">
        <v>164</v>
      </c>
      <c r="D537" s="106" t="s">
        <v>135</v>
      </c>
      <c r="E537" s="106" t="s">
        <v>229</v>
      </c>
      <c r="F537" s="106"/>
      <c r="G537" s="107">
        <v>2482.9</v>
      </c>
    </row>
    <row r="538" spans="1:7" s="12" customFormat="1" ht="22.5">
      <c r="A538" s="106" t="s">
        <v>1169</v>
      </c>
      <c r="B538" s="67" t="s">
        <v>439</v>
      </c>
      <c r="C538" s="106" t="s">
        <v>164</v>
      </c>
      <c r="D538" s="106" t="s">
        <v>135</v>
      </c>
      <c r="E538" s="106" t="s">
        <v>102</v>
      </c>
      <c r="F538" s="106"/>
      <c r="G538" s="107">
        <v>2482.9</v>
      </c>
    </row>
    <row r="539" spans="1:7" s="12" customFormat="1" ht="33.75">
      <c r="A539" s="106" t="s">
        <v>1170</v>
      </c>
      <c r="B539" s="67" t="s">
        <v>441</v>
      </c>
      <c r="C539" s="106" t="s">
        <v>164</v>
      </c>
      <c r="D539" s="106" t="s">
        <v>135</v>
      </c>
      <c r="E539" s="106" t="s">
        <v>105</v>
      </c>
      <c r="F539" s="106"/>
      <c r="G539" s="107">
        <v>2482.9</v>
      </c>
    </row>
    <row r="540" spans="1:7" s="12" customFormat="1" ht="12.75">
      <c r="A540" s="106" t="s">
        <v>1171</v>
      </c>
      <c r="B540" s="67" t="s">
        <v>454</v>
      </c>
      <c r="C540" s="106" t="s">
        <v>164</v>
      </c>
      <c r="D540" s="106" t="s">
        <v>135</v>
      </c>
      <c r="E540" s="106" t="s">
        <v>105</v>
      </c>
      <c r="F540" s="106" t="s">
        <v>54</v>
      </c>
      <c r="G540" s="107">
        <v>2482.9</v>
      </c>
    </row>
    <row r="541" spans="1:7" s="12" customFormat="1" ht="12.75">
      <c r="A541" s="108" t="s">
        <v>456</v>
      </c>
      <c r="B541" s="77" t="s">
        <v>457</v>
      </c>
      <c r="C541" s="108" t="s">
        <v>164</v>
      </c>
      <c r="D541" s="108" t="s">
        <v>135</v>
      </c>
      <c r="E541" s="108" t="s">
        <v>105</v>
      </c>
      <c r="F541" s="108" t="s">
        <v>456</v>
      </c>
      <c r="G541" s="109">
        <v>2482.9</v>
      </c>
    </row>
    <row r="542" spans="1:7" s="12" customFormat="1" ht="12.75">
      <c r="A542" s="106" t="s">
        <v>1172</v>
      </c>
      <c r="B542" s="67" t="s">
        <v>451</v>
      </c>
      <c r="C542" s="106" t="s">
        <v>164</v>
      </c>
      <c r="D542" s="106" t="s">
        <v>274</v>
      </c>
      <c r="E542" s="106"/>
      <c r="F542" s="106"/>
      <c r="G542" s="107">
        <v>85.2</v>
      </c>
    </row>
    <row r="543" spans="1:7" s="12" customFormat="1" ht="12.75">
      <c r="A543" s="106" t="s">
        <v>1173</v>
      </c>
      <c r="B543" s="67" t="s">
        <v>372</v>
      </c>
      <c r="C543" s="106" t="s">
        <v>164</v>
      </c>
      <c r="D543" s="106" t="s">
        <v>373</v>
      </c>
      <c r="E543" s="106"/>
      <c r="F543" s="106"/>
      <c r="G543" s="107">
        <v>85.2</v>
      </c>
    </row>
    <row r="544" spans="1:7" s="12" customFormat="1" ht="12.75">
      <c r="A544" s="106" t="s">
        <v>1174</v>
      </c>
      <c r="B544" s="67" t="s">
        <v>385</v>
      </c>
      <c r="C544" s="106" t="s">
        <v>164</v>
      </c>
      <c r="D544" s="106" t="s">
        <v>373</v>
      </c>
      <c r="E544" s="106" t="s">
        <v>229</v>
      </c>
      <c r="F544" s="106"/>
      <c r="G544" s="107">
        <v>85.2</v>
      </c>
    </row>
    <row r="545" spans="1:7" s="12" customFormat="1" ht="22.5">
      <c r="A545" s="106" t="s">
        <v>1175</v>
      </c>
      <c r="B545" s="67" t="s">
        <v>439</v>
      </c>
      <c r="C545" s="106" t="s">
        <v>164</v>
      </c>
      <c r="D545" s="106" t="s">
        <v>373</v>
      </c>
      <c r="E545" s="106" t="s">
        <v>102</v>
      </c>
      <c r="F545" s="106"/>
      <c r="G545" s="107">
        <v>85.2</v>
      </c>
    </row>
    <row r="546" spans="1:7" s="12" customFormat="1" ht="33.75">
      <c r="A546" s="106" t="s">
        <v>1176</v>
      </c>
      <c r="B546" s="67" t="s">
        <v>1690</v>
      </c>
      <c r="C546" s="106" t="s">
        <v>164</v>
      </c>
      <c r="D546" s="106" t="s">
        <v>373</v>
      </c>
      <c r="E546" s="106" t="s">
        <v>1691</v>
      </c>
      <c r="F546" s="106"/>
      <c r="G546" s="107">
        <v>85.2</v>
      </c>
    </row>
    <row r="547" spans="1:7" s="12" customFormat="1" ht="12.75">
      <c r="A547" s="106" t="s">
        <v>1177</v>
      </c>
      <c r="B547" s="67" t="s">
        <v>454</v>
      </c>
      <c r="C547" s="106" t="s">
        <v>164</v>
      </c>
      <c r="D547" s="106" t="s">
        <v>373</v>
      </c>
      <c r="E547" s="106" t="s">
        <v>1691</v>
      </c>
      <c r="F547" s="106" t="s">
        <v>54</v>
      </c>
      <c r="G547" s="107">
        <v>85.2</v>
      </c>
    </row>
    <row r="548" spans="1:7" s="12" customFormat="1" ht="12.75">
      <c r="A548" s="108" t="s">
        <v>1178</v>
      </c>
      <c r="B548" s="77" t="s">
        <v>352</v>
      </c>
      <c r="C548" s="108" t="s">
        <v>164</v>
      </c>
      <c r="D548" s="108" t="s">
        <v>373</v>
      </c>
      <c r="E548" s="108" t="s">
        <v>1691</v>
      </c>
      <c r="F548" s="108" t="s">
        <v>455</v>
      </c>
      <c r="G548" s="109">
        <v>85.2</v>
      </c>
    </row>
    <row r="549" spans="1:7" s="12" customFormat="1" ht="22.5">
      <c r="A549" s="106" t="s">
        <v>1179</v>
      </c>
      <c r="B549" s="67" t="s">
        <v>564</v>
      </c>
      <c r="C549" s="106" t="s">
        <v>164</v>
      </c>
      <c r="D549" s="106" t="s">
        <v>369</v>
      </c>
      <c r="E549" s="106"/>
      <c r="F549" s="106"/>
      <c r="G549" s="107">
        <v>250</v>
      </c>
    </row>
    <row r="550" spans="1:7" s="12" customFormat="1" ht="22.5">
      <c r="A550" s="106" t="s">
        <v>1180</v>
      </c>
      <c r="B550" s="67" t="s">
        <v>565</v>
      </c>
      <c r="C550" s="106" t="s">
        <v>164</v>
      </c>
      <c r="D550" s="106" t="s">
        <v>370</v>
      </c>
      <c r="E550" s="106"/>
      <c r="F550" s="106"/>
      <c r="G550" s="107">
        <v>250</v>
      </c>
    </row>
    <row r="551" spans="1:7" s="12" customFormat="1" ht="22.5">
      <c r="A551" s="106" t="s">
        <v>455</v>
      </c>
      <c r="B551" s="67" t="s">
        <v>514</v>
      </c>
      <c r="C551" s="106" t="s">
        <v>164</v>
      </c>
      <c r="D551" s="106" t="s">
        <v>370</v>
      </c>
      <c r="E551" s="106" t="s">
        <v>99</v>
      </c>
      <c r="F551" s="106"/>
      <c r="G551" s="107">
        <v>250</v>
      </c>
    </row>
    <row r="552" spans="1:7" s="12" customFormat="1" ht="12.75">
      <c r="A552" s="106" t="s">
        <v>1181</v>
      </c>
      <c r="B552" s="67" t="s">
        <v>442</v>
      </c>
      <c r="C552" s="106" t="s">
        <v>164</v>
      </c>
      <c r="D552" s="106" t="s">
        <v>370</v>
      </c>
      <c r="E552" s="106" t="s">
        <v>106</v>
      </c>
      <c r="F552" s="106"/>
      <c r="G552" s="107">
        <v>250</v>
      </c>
    </row>
    <row r="553" spans="1:7" s="12" customFormat="1" ht="45">
      <c r="A553" s="106" t="s">
        <v>1182</v>
      </c>
      <c r="B553" s="67" t="s">
        <v>443</v>
      </c>
      <c r="C553" s="106" t="s">
        <v>164</v>
      </c>
      <c r="D553" s="106" t="s">
        <v>370</v>
      </c>
      <c r="E553" s="106" t="s">
        <v>107</v>
      </c>
      <c r="F553" s="106"/>
      <c r="G553" s="107">
        <v>250</v>
      </c>
    </row>
    <row r="554" spans="1:7" s="12" customFormat="1" ht="12.75">
      <c r="A554" s="106" t="s">
        <v>628</v>
      </c>
      <c r="B554" s="67" t="s">
        <v>444</v>
      </c>
      <c r="C554" s="106" t="s">
        <v>164</v>
      </c>
      <c r="D554" s="106" t="s">
        <v>370</v>
      </c>
      <c r="E554" s="106" t="s">
        <v>107</v>
      </c>
      <c r="F554" s="106" t="s">
        <v>445</v>
      </c>
      <c r="G554" s="107">
        <v>250</v>
      </c>
    </row>
    <row r="555" spans="1:7" s="12" customFormat="1" ht="12.75">
      <c r="A555" s="108" t="s">
        <v>1183</v>
      </c>
      <c r="B555" s="77" t="s">
        <v>446</v>
      </c>
      <c r="C555" s="108" t="s">
        <v>164</v>
      </c>
      <c r="D555" s="108" t="s">
        <v>370</v>
      </c>
      <c r="E555" s="108" t="s">
        <v>107</v>
      </c>
      <c r="F555" s="108" t="s">
        <v>447</v>
      </c>
      <c r="G555" s="109">
        <v>250</v>
      </c>
    </row>
    <row r="556" spans="1:7" s="12" customFormat="1" ht="33.75">
      <c r="A556" s="106" t="s">
        <v>1184</v>
      </c>
      <c r="B556" s="67" t="s">
        <v>566</v>
      </c>
      <c r="C556" s="106" t="s">
        <v>164</v>
      </c>
      <c r="D556" s="106" t="s">
        <v>371</v>
      </c>
      <c r="E556" s="106"/>
      <c r="F556" s="106"/>
      <c r="G556" s="107">
        <v>83960.9</v>
      </c>
    </row>
    <row r="557" spans="1:7" s="12" customFormat="1" ht="33.75">
      <c r="A557" s="106" t="s">
        <v>1185</v>
      </c>
      <c r="B557" s="67" t="s">
        <v>567</v>
      </c>
      <c r="C557" s="106" t="s">
        <v>164</v>
      </c>
      <c r="D557" s="106" t="s">
        <v>44</v>
      </c>
      <c r="E557" s="106"/>
      <c r="F557" s="106"/>
      <c r="G557" s="107">
        <v>49745.5</v>
      </c>
    </row>
    <row r="558" spans="1:7" s="12" customFormat="1" ht="22.5">
      <c r="A558" s="106" t="s">
        <v>1186</v>
      </c>
      <c r="B558" s="67" t="s">
        <v>514</v>
      </c>
      <c r="C558" s="106" t="s">
        <v>164</v>
      </c>
      <c r="D558" s="106" t="s">
        <v>44</v>
      </c>
      <c r="E558" s="106" t="s">
        <v>99</v>
      </c>
      <c r="F558" s="106"/>
      <c r="G558" s="107">
        <v>49745.5</v>
      </c>
    </row>
    <row r="559" spans="1:7" s="12" customFormat="1" ht="45">
      <c r="A559" s="106" t="s">
        <v>1187</v>
      </c>
      <c r="B559" s="67" t="s">
        <v>448</v>
      </c>
      <c r="C559" s="106" t="s">
        <v>164</v>
      </c>
      <c r="D559" s="106" t="s">
        <v>44</v>
      </c>
      <c r="E559" s="106" t="s">
        <v>108</v>
      </c>
      <c r="F559" s="106"/>
      <c r="G559" s="107">
        <v>49745.5</v>
      </c>
    </row>
    <row r="560" spans="1:7" s="12" customFormat="1" ht="78.75">
      <c r="A560" s="106" t="s">
        <v>1188</v>
      </c>
      <c r="B560" s="68" t="s">
        <v>1803</v>
      </c>
      <c r="C560" s="106" t="s">
        <v>164</v>
      </c>
      <c r="D560" s="106" t="s">
        <v>44</v>
      </c>
      <c r="E560" s="106" t="s">
        <v>109</v>
      </c>
      <c r="F560" s="106"/>
      <c r="G560" s="107">
        <v>20532.9</v>
      </c>
    </row>
    <row r="561" spans="1:7" s="12" customFormat="1" ht="12.75">
      <c r="A561" s="106" t="s">
        <v>1189</v>
      </c>
      <c r="B561" s="67" t="s">
        <v>454</v>
      </c>
      <c r="C561" s="106" t="s">
        <v>164</v>
      </c>
      <c r="D561" s="106" t="s">
        <v>44</v>
      </c>
      <c r="E561" s="106" t="s">
        <v>109</v>
      </c>
      <c r="F561" s="106" t="s">
        <v>54</v>
      </c>
      <c r="G561" s="107">
        <v>20532.9</v>
      </c>
    </row>
    <row r="562" spans="1:7" s="12" customFormat="1" ht="12.75">
      <c r="A562" s="108" t="s">
        <v>1190</v>
      </c>
      <c r="B562" s="77" t="s">
        <v>169</v>
      </c>
      <c r="C562" s="108" t="s">
        <v>164</v>
      </c>
      <c r="D562" s="108" t="s">
        <v>44</v>
      </c>
      <c r="E562" s="108" t="s">
        <v>109</v>
      </c>
      <c r="F562" s="108" t="s">
        <v>449</v>
      </c>
      <c r="G562" s="109">
        <v>20532.9</v>
      </c>
    </row>
    <row r="563" spans="1:7" s="12" customFormat="1" ht="78.75">
      <c r="A563" s="106" t="s">
        <v>1191</v>
      </c>
      <c r="B563" s="68" t="s">
        <v>1804</v>
      </c>
      <c r="C563" s="106" t="s">
        <v>164</v>
      </c>
      <c r="D563" s="106" t="s">
        <v>44</v>
      </c>
      <c r="E563" s="106" t="s">
        <v>110</v>
      </c>
      <c r="F563" s="106"/>
      <c r="G563" s="107">
        <v>29212.6</v>
      </c>
    </row>
    <row r="564" spans="1:7" s="12" customFormat="1" ht="12.75">
      <c r="A564" s="106" t="s">
        <v>1192</v>
      </c>
      <c r="B564" s="67" t="s">
        <v>454</v>
      </c>
      <c r="C564" s="106" t="s">
        <v>164</v>
      </c>
      <c r="D564" s="106" t="s">
        <v>44</v>
      </c>
      <c r="E564" s="106" t="s">
        <v>110</v>
      </c>
      <c r="F564" s="106" t="s">
        <v>54</v>
      </c>
      <c r="G564" s="107">
        <v>29212.6</v>
      </c>
    </row>
    <row r="565" spans="1:7" s="12" customFormat="1" ht="12.75">
      <c r="A565" s="108" t="s">
        <v>1193</v>
      </c>
      <c r="B565" s="77" t="s">
        <v>169</v>
      </c>
      <c r="C565" s="108" t="s">
        <v>164</v>
      </c>
      <c r="D565" s="108" t="s">
        <v>44</v>
      </c>
      <c r="E565" s="108" t="s">
        <v>110</v>
      </c>
      <c r="F565" s="108" t="s">
        <v>449</v>
      </c>
      <c r="G565" s="109">
        <v>29212.6</v>
      </c>
    </row>
    <row r="566" spans="1:7" s="12" customFormat="1" ht="12.75">
      <c r="A566" s="106" t="s">
        <v>1194</v>
      </c>
      <c r="B566" s="67" t="s">
        <v>568</v>
      </c>
      <c r="C566" s="106" t="s">
        <v>164</v>
      </c>
      <c r="D566" s="106" t="s">
        <v>473</v>
      </c>
      <c r="E566" s="106"/>
      <c r="F566" s="106"/>
      <c r="G566" s="107">
        <v>34215.4</v>
      </c>
    </row>
    <row r="567" spans="1:7" s="12" customFormat="1" ht="22.5">
      <c r="A567" s="106" t="s">
        <v>1195</v>
      </c>
      <c r="B567" s="67" t="s">
        <v>514</v>
      </c>
      <c r="C567" s="106" t="s">
        <v>164</v>
      </c>
      <c r="D567" s="106" t="s">
        <v>473</v>
      </c>
      <c r="E567" s="106" t="s">
        <v>99</v>
      </c>
      <c r="F567" s="106"/>
      <c r="G567" s="107">
        <v>32942.1</v>
      </c>
    </row>
    <row r="568" spans="1:7" s="12" customFormat="1" ht="45">
      <c r="A568" s="106" t="s">
        <v>1196</v>
      </c>
      <c r="B568" s="67" t="s">
        <v>448</v>
      </c>
      <c r="C568" s="106" t="s">
        <v>164</v>
      </c>
      <c r="D568" s="106" t="s">
        <v>473</v>
      </c>
      <c r="E568" s="106" t="s">
        <v>108</v>
      </c>
      <c r="F568" s="106"/>
      <c r="G568" s="107">
        <v>32942.1</v>
      </c>
    </row>
    <row r="569" spans="1:7" s="12" customFormat="1" ht="78.75">
      <c r="A569" s="106" t="s">
        <v>1197</v>
      </c>
      <c r="B569" s="68" t="s">
        <v>1692</v>
      </c>
      <c r="C569" s="106" t="s">
        <v>164</v>
      </c>
      <c r="D569" s="106" t="s">
        <v>473</v>
      </c>
      <c r="E569" s="106" t="s">
        <v>111</v>
      </c>
      <c r="F569" s="106"/>
      <c r="G569" s="107">
        <v>32942.1</v>
      </c>
    </row>
    <row r="570" spans="1:7" s="12" customFormat="1" ht="12.75">
      <c r="A570" s="106" t="s">
        <v>1198</v>
      </c>
      <c r="B570" s="67" t="s">
        <v>454</v>
      </c>
      <c r="C570" s="106" t="s">
        <v>164</v>
      </c>
      <c r="D570" s="106" t="s">
        <v>473</v>
      </c>
      <c r="E570" s="106" t="s">
        <v>111</v>
      </c>
      <c r="F570" s="106" t="s">
        <v>54</v>
      </c>
      <c r="G570" s="107">
        <v>32942.1</v>
      </c>
    </row>
    <row r="571" spans="1:7" s="12" customFormat="1" ht="12.75">
      <c r="A571" s="108" t="s">
        <v>1199</v>
      </c>
      <c r="B571" s="77" t="s">
        <v>352</v>
      </c>
      <c r="C571" s="108" t="s">
        <v>164</v>
      </c>
      <c r="D571" s="108" t="s">
        <v>473</v>
      </c>
      <c r="E571" s="108" t="s">
        <v>111</v>
      </c>
      <c r="F571" s="108" t="s">
        <v>455</v>
      </c>
      <c r="G571" s="109">
        <v>32942.1</v>
      </c>
    </row>
    <row r="572" spans="1:7" s="12" customFormat="1" ht="12.75">
      <c r="A572" s="106" t="s">
        <v>1200</v>
      </c>
      <c r="B572" s="67" t="s">
        <v>385</v>
      </c>
      <c r="C572" s="106" t="s">
        <v>164</v>
      </c>
      <c r="D572" s="106" t="s">
        <v>473</v>
      </c>
      <c r="E572" s="106" t="s">
        <v>229</v>
      </c>
      <c r="F572" s="106"/>
      <c r="G572" s="107">
        <v>1273.3</v>
      </c>
    </row>
    <row r="573" spans="1:7" s="12" customFormat="1" ht="22.5">
      <c r="A573" s="106" t="s">
        <v>1201</v>
      </c>
      <c r="B573" s="67" t="s">
        <v>439</v>
      </c>
      <c r="C573" s="106" t="s">
        <v>164</v>
      </c>
      <c r="D573" s="106" t="s">
        <v>473</v>
      </c>
      <c r="E573" s="106" t="s">
        <v>102</v>
      </c>
      <c r="F573" s="106"/>
      <c r="G573" s="107">
        <v>1273.3</v>
      </c>
    </row>
    <row r="574" spans="1:7" s="12" customFormat="1" ht="67.5">
      <c r="A574" s="106" t="s">
        <v>1202</v>
      </c>
      <c r="B574" s="68" t="s">
        <v>1641</v>
      </c>
      <c r="C574" s="106" t="s">
        <v>164</v>
      </c>
      <c r="D574" s="106" t="s">
        <v>473</v>
      </c>
      <c r="E574" s="106" t="s">
        <v>1693</v>
      </c>
      <c r="F574" s="106"/>
      <c r="G574" s="107">
        <v>1273.3</v>
      </c>
    </row>
    <row r="575" spans="1:7" s="12" customFormat="1" ht="12.75">
      <c r="A575" s="106" t="s">
        <v>1203</v>
      </c>
      <c r="B575" s="67" t="s">
        <v>454</v>
      </c>
      <c r="C575" s="106" t="s">
        <v>164</v>
      </c>
      <c r="D575" s="106" t="s">
        <v>473</v>
      </c>
      <c r="E575" s="106" t="s">
        <v>1693</v>
      </c>
      <c r="F575" s="106" t="s">
        <v>54</v>
      </c>
      <c r="G575" s="107">
        <v>1273.3</v>
      </c>
    </row>
    <row r="576" spans="1:7" s="12" customFormat="1" ht="12.75">
      <c r="A576" s="108" t="s">
        <v>1204</v>
      </c>
      <c r="B576" s="77" t="s">
        <v>352</v>
      </c>
      <c r="C576" s="108" t="s">
        <v>164</v>
      </c>
      <c r="D576" s="108" t="s">
        <v>473</v>
      </c>
      <c r="E576" s="108" t="s">
        <v>1693</v>
      </c>
      <c r="F576" s="108" t="s">
        <v>455</v>
      </c>
      <c r="G576" s="109">
        <v>1273.3</v>
      </c>
    </row>
    <row r="577" spans="1:7" s="12" customFormat="1" ht="12.75">
      <c r="A577" s="110" t="s">
        <v>1205</v>
      </c>
      <c r="B577" s="75" t="s">
        <v>214</v>
      </c>
      <c r="C577" s="110"/>
      <c r="D577" s="110"/>
      <c r="E577" s="110"/>
      <c r="F577" s="76"/>
      <c r="G577" s="105">
        <v>996813.8</v>
      </c>
    </row>
    <row r="578" ht="12.75">
      <c r="B578" s="112"/>
    </row>
    <row r="579" ht="12.75">
      <c r="B579" s="112"/>
    </row>
    <row r="580" ht="12.75">
      <c r="B580" s="112"/>
    </row>
    <row r="581" ht="12.75">
      <c r="B581" s="112"/>
    </row>
    <row r="582" ht="12.75">
      <c r="B582" s="112"/>
    </row>
    <row r="583" ht="12.75">
      <c r="B583" s="112"/>
    </row>
    <row r="584" ht="12.75">
      <c r="B584" s="112"/>
    </row>
  </sheetData>
  <sheetProtection/>
  <mergeCells count="11">
    <mergeCell ref="E9:E10"/>
    <mergeCell ref="F9:F10"/>
    <mergeCell ref="G9:G10"/>
    <mergeCell ref="A1:G1"/>
    <mergeCell ref="A2:G2"/>
    <mergeCell ref="A3:G3"/>
    <mergeCell ref="A6:G6"/>
    <mergeCell ref="A9:A10"/>
    <mergeCell ref="B9:B10"/>
    <mergeCell ref="C9:C10"/>
    <mergeCell ref="D9:D10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531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.875" style="64" customWidth="1"/>
    <col min="2" max="2" width="45.375" style="64" customWidth="1"/>
    <col min="3" max="3" width="7.75390625" style="64" customWidth="1"/>
    <col min="4" max="4" width="9.00390625" style="64" customWidth="1"/>
    <col min="5" max="5" width="12.00390625" style="64" customWidth="1"/>
    <col min="6" max="6" width="7.875" style="64" customWidth="1"/>
    <col min="7" max="8" width="10.00390625" style="64" customWidth="1"/>
    <col min="9" max="9" width="8.875" style="64" customWidth="1"/>
    <col min="10" max="16384" width="9.125" style="64" customWidth="1"/>
  </cols>
  <sheetData>
    <row r="1" spans="1:8" ht="12">
      <c r="A1" s="259" t="s">
        <v>1841</v>
      </c>
      <c r="B1" s="259"/>
      <c r="C1" s="259"/>
      <c r="D1" s="259"/>
      <c r="E1" s="259"/>
      <c r="F1" s="259"/>
      <c r="G1" s="259"/>
      <c r="H1" s="259"/>
    </row>
    <row r="2" spans="1:8" ht="12">
      <c r="A2" s="259" t="s">
        <v>181</v>
      </c>
      <c r="B2" s="259"/>
      <c r="C2" s="259"/>
      <c r="D2" s="259"/>
      <c r="E2" s="259"/>
      <c r="F2" s="259"/>
      <c r="G2" s="259"/>
      <c r="H2" s="259"/>
    </row>
    <row r="3" spans="1:8" ht="12.75">
      <c r="A3" s="220" t="s">
        <v>1852</v>
      </c>
      <c r="B3" s="220"/>
      <c r="C3" s="220"/>
      <c r="D3" s="220"/>
      <c r="E3" s="220"/>
      <c r="F3" s="220"/>
      <c r="G3" s="220"/>
      <c r="H3" s="220"/>
    </row>
    <row r="5" spans="1:8" ht="14.25">
      <c r="A5" s="260" t="s">
        <v>182</v>
      </c>
      <c r="B5" s="260"/>
      <c r="C5" s="260"/>
      <c r="D5" s="260"/>
      <c r="E5" s="260"/>
      <c r="F5" s="260"/>
      <c r="G5" s="260"/>
      <c r="H5" s="260"/>
    </row>
    <row r="6" spans="1:8" ht="14.25">
      <c r="A6" s="260" t="s">
        <v>1694</v>
      </c>
      <c r="B6" s="260"/>
      <c r="C6" s="260"/>
      <c r="D6" s="260"/>
      <c r="E6" s="260"/>
      <c r="F6" s="260"/>
      <c r="G6" s="260"/>
      <c r="H6" s="260"/>
    </row>
    <row r="8" ht="11.25">
      <c r="H8" s="65"/>
    </row>
    <row r="9" spans="1:8" ht="12.75">
      <c r="A9" s="111"/>
      <c r="B9" s="111"/>
      <c r="C9" s="111"/>
      <c r="H9" s="2" t="s">
        <v>160</v>
      </c>
    </row>
    <row r="10" spans="1:8" ht="11.25">
      <c r="A10" s="258" t="s">
        <v>139</v>
      </c>
      <c r="B10" s="258" t="s">
        <v>46</v>
      </c>
      <c r="C10" s="258" t="s">
        <v>45</v>
      </c>
      <c r="D10" s="258" t="s">
        <v>210</v>
      </c>
      <c r="E10" s="258" t="s">
        <v>47</v>
      </c>
      <c r="F10" s="258" t="s">
        <v>48</v>
      </c>
      <c r="G10" s="258" t="s">
        <v>1474</v>
      </c>
      <c r="H10" s="258" t="s">
        <v>1624</v>
      </c>
    </row>
    <row r="11" spans="1:8" ht="11.25">
      <c r="A11" s="258"/>
      <c r="B11" s="258"/>
      <c r="C11" s="258"/>
      <c r="D11" s="258"/>
      <c r="E11" s="258"/>
      <c r="F11" s="258"/>
      <c r="G11" s="258"/>
      <c r="H11" s="258"/>
    </row>
    <row r="12" spans="1:8" ht="11.25">
      <c r="A12" s="74"/>
      <c r="B12" s="66" t="s">
        <v>49</v>
      </c>
      <c r="C12" s="66" t="s">
        <v>324</v>
      </c>
      <c r="D12" s="66" t="s">
        <v>50</v>
      </c>
      <c r="E12" s="66" t="s">
        <v>51</v>
      </c>
      <c r="F12" s="66" t="s">
        <v>52</v>
      </c>
      <c r="G12" s="66" t="s">
        <v>53</v>
      </c>
      <c r="H12" s="66" t="s">
        <v>347</v>
      </c>
    </row>
    <row r="13" spans="1:8" ht="11.25">
      <c r="A13" s="76" t="s">
        <v>49</v>
      </c>
      <c r="B13" s="75" t="s">
        <v>259</v>
      </c>
      <c r="C13" s="76" t="s">
        <v>374</v>
      </c>
      <c r="D13" s="76"/>
      <c r="E13" s="76"/>
      <c r="F13" s="76"/>
      <c r="G13" s="105">
        <v>3043.8</v>
      </c>
      <c r="H13" s="105">
        <v>3043.8</v>
      </c>
    </row>
    <row r="14" spans="1:8" ht="11.25">
      <c r="A14" s="106" t="s">
        <v>324</v>
      </c>
      <c r="B14" s="67" t="s">
        <v>215</v>
      </c>
      <c r="C14" s="106" t="s">
        <v>374</v>
      </c>
      <c r="D14" s="106" t="s">
        <v>354</v>
      </c>
      <c r="E14" s="106"/>
      <c r="F14" s="106"/>
      <c r="G14" s="107">
        <v>3043.8</v>
      </c>
      <c r="H14" s="107">
        <v>3043.8</v>
      </c>
    </row>
    <row r="15" spans="1:8" ht="33.75">
      <c r="A15" s="106" t="s">
        <v>50</v>
      </c>
      <c r="B15" s="67" t="s">
        <v>356</v>
      </c>
      <c r="C15" s="106" t="s">
        <v>374</v>
      </c>
      <c r="D15" s="106" t="s">
        <v>357</v>
      </c>
      <c r="E15" s="106"/>
      <c r="F15" s="106"/>
      <c r="G15" s="107">
        <v>2213.3</v>
      </c>
      <c r="H15" s="107">
        <v>2213.3</v>
      </c>
    </row>
    <row r="16" spans="1:8" ht="11.25">
      <c r="A16" s="106" t="s">
        <v>51</v>
      </c>
      <c r="B16" s="67" t="s">
        <v>216</v>
      </c>
      <c r="C16" s="106" t="s">
        <v>374</v>
      </c>
      <c r="D16" s="106" t="s">
        <v>357</v>
      </c>
      <c r="E16" s="106" t="s">
        <v>222</v>
      </c>
      <c r="F16" s="106"/>
      <c r="G16" s="107">
        <v>2213.3</v>
      </c>
      <c r="H16" s="107">
        <v>2213.3</v>
      </c>
    </row>
    <row r="17" spans="1:8" ht="22.5">
      <c r="A17" s="106" t="s">
        <v>52</v>
      </c>
      <c r="B17" s="67" t="s">
        <v>217</v>
      </c>
      <c r="C17" s="106" t="s">
        <v>374</v>
      </c>
      <c r="D17" s="106" t="s">
        <v>357</v>
      </c>
      <c r="E17" s="106" t="s">
        <v>223</v>
      </c>
      <c r="F17" s="106"/>
      <c r="G17" s="107">
        <v>2213.3</v>
      </c>
      <c r="H17" s="107">
        <v>2213.3</v>
      </c>
    </row>
    <row r="18" spans="1:8" ht="33.75">
      <c r="A18" s="106" t="s">
        <v>53</v>
      </c>
      <c r="B18" s="67" t="s">
        <v>224</v>
      </c>
      <c r="C18" s="106" t="s">
        <v>374</v>
      </c>
      <c r="D18" s="106" t="s">
        <v>357</v>
      </c>
      <c r="E18" s="106" t="s">
        <v>225</v>
      </c>
      <c r="F18" s="106"/>
      <c r="G18" s="107">
        <v>931</v>
      </c>
      <c r="H18" s="107">
        <v>931</v>
      </c>
    </row>
    <row r="19" spans="1:8" ht="45">
      <c r="A19" s="106" t="s">
        <v>347</v>
      </c>
      <c r="B19" s="67" t="s">
        <v>529</v>
      </c>
      <c r="C19" s="106" t="s">
        <v>374</v>
      </c>
      <c r="D19" s="106" t="s">
        <v>357</v>
      </c>
      <c r="E19" s="106" t="s">
        <v>225</v>
      </c>
      <c r="F19" s="106" t="s">
        <v>530</v>
      </c>
      <c r="G19" s="107">
        <v>564</v>
      </c>
      <c r="H19" s="107">
        <v>564</v>
      </c>
    </row>
    <row r="20" spans="1:8" ht="22.5">
      <c r="A20" s="108" t="s">
        <v>643</v>
      </c>
      <c r="B20" s="77" t="s">
        <v>379</v>
      </c>
      <c r="C20" s="108" t="s">
        <v>374</v>
      </c>
      <c r="D20" s="108" t="s">
        <v>357</v>
      </c>
      <c r="E20" s="108" t="s">
        <v>225</v>
      </c>
      <c r="F20" s="108" t="s">
        <v>336</v>
      </c>
      <c r="G20" s="109">
        <v>564</v>
      </c>
      <c r="H20" s="109">
        <v>564</v>
      </c>
    </row>
    <row r="21" spans="1:8" ht="22.5">
      <c r="A21" s="106" t="s">
        <v>644</v>
      </c>
      <c r="B21" s="67" t="s">
        <v>115</v>
      </c>
      <c r="C21" s="106" t="s">
        <v>374</v>
      </c>
      <c r="D21" s="106" t="s">
        <v>357</v>
      </c>
      <c r="E21" s="106" t="s">
        <v>225</v>
      </c>
      <c r="F21" s="106" t="s">
        <v>380</v>
      </c>
      <c r="G21" s="107">
        <v>367</v>
      </c>
      <c r="H21" s="107">
        <v>367</v>
      </c>
    </row>
    <row r="22" spans="1:8" ht="22.5">
      <c r="A22" s="108" t="s">
        <v>337</v>
      </c>
      <c r="B22" s="77" t="s">
        <v>394</v>
      </c>
      <c r="C22" s="108" t="s">
        <v>374</v>
      </c>
      <c r="D22" s="108" t="s">
        <v>357</v>
      </c>
      <c r="E22" s="108" t="s">
        <v>225</v>
      </c>
      <c r="F22" s="108" t="s">
        <v>381</v>
      </c>
      <c r="G22" s="109">
        <v>367</v>
      </c>
      <c r="H22" s="109">
        <v>367</v>
      </c>
    </row>
    <row r="23" spans="1:8" ht="33.75">
      <c r="A23" s="106" t="s">
        <v>489</v>
      </c>
      <c r="B23" s="67" t="s">
        <v>226</v>
      </c>
      <c r="C23" s="106" t="s">
        <v>374</v>
      </c>
      <c r="D23" s="106" t="s">
        <v>357</v>
      </c>
      <c r="E23" s="106" t="s">
        <v>227</v>
      </c>
      <c r="F23" s="106"/>
      <c r="G23" s="107">
        <v>1282.3</v>
      </c>
      <c r="H23" s="107">
        <v>1282.3</v>
      </c>
    </row>
    <row r="24" spans="1:8" ht="45">
      <c r="A24" s="106" t="s">
        <v>492</v>
      </c>
      <c r="B24" s="67" t="s">
        <v>529</v>
      </c>
      <c r="C24" s="106" t="s">
        <v>374</v>
      </c>
      <c r="D24" s="106" t="s">
        <v>357</v>
      </c>
      <c r="E24" s="106" t="s">
        <v>227</v>
      </c>
      <c r="F24" s="106" t="s">
        <v>530</v>
      </c>
      <c r="G24" s="107">
        <v>1282.3</v>
      </c>
      <c r="H24" s="107">
        <v>1282.3</v>
      </c>
    </row>
    <row r="25" spans="1:8" ht="22.5">
      <c r="A25" s="108" t="s">
        <v>494</v>
      </c>
      <c r="B25" s="77" t="s">
        <v>379</v>
      </c>
      <c r="C25" s="108" t="s">
        <v>374</v>
      </c>
      <c r="D25" s="108" t="s">
        <v>357</v>
      </c>
      <c r="E25" s="108" t="s">
        <v>227</v>
      </c>
      <c r="F25" s="108" t="s">
        <v>336</v>
      </c>
      <c r="G25" s="109">
        <v>1282.3</v>
      </c>
      <c r="H25" s="109">
        <v>1282.3</v>
      </c>
    </row>
    <row r="26" spans="1:8" ht="33.75">
      <c r="A26" s="106" t="s">
        <v>542</v>
      </c>
      <c r="B26" s="67" t="s">
        <v>359</v>
      </c>
      <c r="C26" s="106" t="s">
        <v>374</v>
      </c>
      <c r="D26" s="106" t="s">
        <v>360</v>
      </c>
      <c r="E26" s="106"/>
      <c r="F26" s="106"/>
      <c r="G26" s="107">
        <v>830.5</v>
      </c>
      <c r="H26" s="107">
        <v>830.5</v>
      </c>
    </row>
    <row r="27" spans="1:8" ht="11.25">
      <c r="A27" s="106" t="s">
        <v>548</v>
      </c>
      <c r="B27" s="67" t="s">
        <v>216</v>
      </c>
      <c r="C27" s="106" t="s">
        <v>374</v>
      </c>
      <c r="D27" s="106" t="s">
        <v>360</v>
      </c>
      <c r="E27" s="106" t="s">
        <v>222</v>
      </c>
      <c r="F27" s="106"/>
      <c r="G27" s="107">
        <v>830.5</v>
      </c>
      <c r="H27" s="107">
        <v>830.5</v>
      </c>
    </row>
    <row r="28" spans="1:8" ht="22.5">
      <c r="A28" s="106" t="s">
        <v>497</v>
      </c>
      <c r="B28" s="67" t="s">
        <v>217</v>
      </c>
      <c r="C28" s="106" t="s">
        <v>374</v>
      </c>
      <c r="D28" s="106" t="s">
        <v>360</v>
      </c>
      <c r="E28" s="106" t="s">
        <v>223</v>
      </c>
      <c r="F28" s="106"/>
      <c r="G28" s="107">
        <v>830.5</v>
      </c>
      <c r="H28" s="107">
        <v>830.5</v>
      </c>
    </row>
    <row r="29" spans="1:8" ht="33.75">
      <c r="A29" s="106" t="s">
        <v>645</v>
      </c>
      <c r="B29" s="67" t="s">
        <v>382</v>
      </c>
      <c r="C29" s="106" t="s">
        <v>374</v>
      </c>
      <c r="D29" s="106" t="s">
        <v>360</v>
      </c>
      <c r="E29" s="106" t="s">
        <v>228</v>
      </c>
      <c r="F29" s="106"/>
      <c r="G29" s="107">
        <v>830.5</v>
      </c>
      <c r="H29" s="107">
        <v>830.5</v>
      </c>
    </row>
    <row r="30" spans="1:8" ht="45">
      <c r="A30" s="106" t="s">
        <v>646</v>
      </c>
      <c r="B30" s="67" t="s">
        <v>529</v>
      </c>
      <c r="C30" s="106" t="s">
        <v>374</v>
      </c>
      <c r="D30" s="106" t="s">
        <v>360</v>
      </c>
      <c r="E30" s="106" t="s">
        <v>228</v>
      </c>
      <c r="F30" s="106" t="s">
        <v>530</v>
      </c>
      <c r="G30" s="107">
        <v>829.5</v>
      </c>
      <c r="H30" s="107">
        <v>829.5</v>
      </c>
    </row>
    <row r="31" spans="1:8" ht="22.5">
      <c r="A31" s="108" t="s">
        <v>647</v>
      </c>
      <c r="B31" s="77" t="s">
        <v>379</v>
      </c>
      <c r="C31" s="108" t="s">
        <v>374</v>
      </c>
      <c r="D31" s="108" t="s">
        <v>360</v>
      </c>
      <c r="E31" s="108" t="s">
        <v>228</v>
      </c>
      <c r="F31" s="108" t="s">
        <v>336</v>
      </c>
      <c r="G31" s="109">
        <v>829.5</v>
      </c>
      <c r="H31" s="109">
        <v>829.5</v>
      </c>
    </row>
    <row r="32" spans="1:8" ht="22.5">
      <c r="A32" s="106" t="s">
        <v>550</v>
      </c>
      <c r="B32" s="67" t="s">
        <v>115</v>
      </c>
      <c r="C32" s="106" t="s">
        <v>374</v>
      </c>
      <c r="D32" s="106" t="s">
        <v>360</v>
      </c>
      <c r="E32" s="106" t="s">
        <v>228</v>
      </c>
      <c r="F32" s="106" t="s">
        <v>380</v>
      </c>
      <c r="G32" s="107">
        <v>1</v>
      </c>
      <c r="H32" s="107">
        <v>1</v>
      </c>
    </row>
    <row r="33" spans="1:8" ht="22.5">
      <c r="A33" s="108" t="s">
        <v>648</v>
      </c>
      <c r="B33" s="77" t="s">
        <v>394</v>
      </c>
      <c r="C33" s="108" t="s">
        <v>374</v>
      </c>
      <c r="D33" s="108" t="s">
        <v>360</v>
      </c>
      <c r="E33" s="108" t="s">
        <v>228</v>
      </c>
      <c r="F33" s="108" t="s">
        <v>381</v>
      </c>
      <c r="G33" s="109">
        <v>1</v>
      </c>
      <c r="H33" s="109">
        <v>1</v>
      </c>
    </row>
    <row r="34" spans="1:8" ht="11.25">
      <c r="A34" s="76" t="s">
        <v>649</v>
      </c>
      <c r="B34" s="75" t="s">
        <v>165</v>
      </c>
      <c r="C34" s="76" t="s">
        <v>375</v>
      </c>
      <c r="D34" s="76"/>
      <c r="E34" s="76"/>
      <c r="F34" s="76"/>
      <c r="G34" s="105">
        <v>244273.6</v>
      </c>
      <c r="H34" s="105">
        <v>231352.7</v>
      </c>
    </row>
    <row r="35" spans="1:8" ht="11.25">
      <c r="A35" s="106" t="s">
        <v>650</v>
      </c>
      <c r="B35" s="67" t="s">
        <v>215</v>
      </c>
      <c r="C35" s="106" t="s">
        <v>375</v>
      </c>
      <c r="D35" s="106" t="s">
        <v>354</v>
      </c>
      <c r="E35" s="106"/>
      <c r="F35" s="106"/>
      <c r="G35" s="107">
        <v>37581.8</v>
      </c>
      <c r="H35" s="107">
        <v>29570.3</v>
      </c>
    </row>
    <row r="36" spans="1:8" ht="22.5">
      <c r="A36" s="106" t="s">
        <v>651</v>
      </c>
      <c r="B36" s="67" t="s">
        <v>1475</v>
      </c>
      <c r="C36" s="106" t="s">
        <v>375</v>
      </c>
      <c r="D36" s="106" t="s">
        <v>355</v>
      </c>
      <c r="E36" s="106"/>
      <c r="F36" s="106"/>
      <c r="G36" s="107">
        <v>1535.6</v>
      </c>
      <c r="H36" s="107">
        <v>1535.6</v>
      </c>
    </row>
    <row r="37" spans="1:8" ht="11.25">
      <c r="A37" s="106" t="s">
        <v>498</v>
      </c>
      <c r="B37" s="67" t="s">
        <v>385</v>
      </c>
      <c r="C37" s="106" t="s">
        <v>375</v>
      </c>
      <c r="D37" s="106" t="s">
        <v>355</v>
      </c>
      <c r="E37" s="106" t="s">
        <v>229</v>
      </c>
      <c r="F37" s="106"/>
      <c r="G37" s="107">
        <v>1535.6</v>
      </c>
      <c r="H37" s="107">
        <v>1535.6</v>
      </c>
    </row>
    <row r="38" spans="1:8" ht="11.25">
      <c r="A38" s="106" t="s">
        <v>652</v>
      </c>
      <c r="B38" s="67" t="s">
        <v>386</v>
      </c>
      <c r="C38" s="106" t="s">
        <v>375</v>
      </c>
      <c r="D38" s="106" t="s">
        <v>355</v>
      </c>
      <c r="E38" s="106" t="s">
        <v>230</v>
      </c>
      <c r="F38" s="106"/>
      <c r="G38" s="107">
        <v>1535.6</v>
      </c>
      <c r="H38" s="107">
        <v>1535.6</v>
      </c>
    </row>
    <row r="39" spans="1:8" ht="22.5">
      <c r="A39" s="106" t="s">
        <v>653</v>
      </c>
      <c r="B39" s="67" t="s">
        <v>231</v>
      </c>
      <c r="C39" s="106" t="s">
        <v>375</v>
      </c>
      <c r="D39" s="106" t="s">
        <v>355</v>
      </c>
      <c r="E39" s="106" t="s">
        <v>232</v>
      </c>
      <c r="F39" s="106"/>
      <c r="G39" s="107">
        <v>1535.6</v>
      </c>
      <c r="H39" s="107">
        <v>1535.6</v>
      </c>
    </row>
    <row r="40" spans="1:8" ht="45">
      <c r="A40" s="106" t="s">
        <v>625</v>
      </c>
      <c r="B40" s="67" t="s">
        <v>529</v>
      </c>
      <c r="C40" s="106" t="s">
        <v>375</v>
      </c>
      <c r="D40" s="106" t="s">
        <v>355</v>
      </c>
      <c r="E40" s="106" t="s">
        <v>232</v>
      </c>
      <c r="F40" s="106" t="s">
        <v>530</v>
      </c>
      <c r="G40" s="107">
        <v>1535.6</v>
      </c>
      <c r="H40" s="107">
        <v>1535.6</v>
      </c>
    </row>
    <row r="41" spans="1:8" ht="22.5">
      <c r="A41" s="108" t="s">
        <v>551</v>
      </c>
      <c r="B41" s="77" t="s">
        <v>379</v>
      </c>
      <c r="C41" s="108" t="s">
        <v>375</v>
      </c>
      <c r="D41" s="108" t="s">
        <v>355</v>
      </c>
      <c r="E41" s="108" t="s">
        <v>232</v>
      </c>
      <c r="F41" s="108" t="s">
        <v>336</v>
      </c>
      <c r="G41" s="109">
        <v>1535.6</v>
      </c>
      <c r="H41" s="109">
        <v>1535.6</v>
      </c>
    </row>
    <row r="42" spans="1:8" ht="33.75">
      <c r="A42" s="106" t="s">
        <v>554</v>
      </c>
      <c r="B42" s="67" t="s">
        <v>211</v>
      </c>
      <c r="C42" s="106" t="s">
        <v>375</v>
      </c>
      <c r="D42" s="106" t="s">
        <v>358</v>
      </c>
      <c r="E42" s="106"/>
      <c r="F42" s="106"/>
      <c r="G42" s="107">
        <v>31856.2</v>
      </c>
      <c r="H42" s="107">
        <v>23856.2</v>
      </c>
    </row>
    <row r="43" spans="1:8" ht="33.75">
      <c r="A43" s="106" t="s">
        <v>654</v>
      </c>
      <c r="B43" s="67" t="s">
        <v>383</v>
      </c>
      <c r="C43" s="106" t="s">
        <v>375</v>
      </c>
      <c r="D43" s="106" t="s">
        <v>358</v>
      </c>
      <c r="E43" s="106" t="s">
        <v>233</v>
      </c>
      <c r="F43" s="106"/>
      <c r="G43" s="107">
        <v>10</v>
      </c>
      <c r="H43" s="107">
        <v>10</v>
      </c>
    </row>
    <row r="44" spans="1:8" ht="22.5">
      <c r="A44" s="106" t="s">
        <v>655</v>
      </c>
      <c r="B44" s="67" t="s">
        <v>1476</v>
      </c>
      <c r="C44" s="106" t="s">
        <v>375</v>
      </c>
      <c r="D44" s="106" t="s">
        <v>358</v>
      </c>
      <c r="E44" s="106" t="s">
        <v>235</v>
      </c>
      <c r="F44" s="106"/>
      <c r="G44" s="107">
        <v>10</v>
      </c>
      <c r="H44" s="107">
        <v>10</v>
      </c>
    </row>
    <row r="45" spans="1:8" ht="78.75">
      <c r="A45" s="106" t="s">
        <v>656</v>
      </c>
      <c r="B45" s="68" t="s">
        <v>1477</v>
      </c>
      <c r="C45" s="106" t="s">
        <v>375</v>
      </c>
      <c r="D45" s="106" t="s">
        <v>358</v>
      </c>
      <c r="E45" s="106" t="s">
        <v>1634</v>
      </c>
      <c r="F45" s="106"/>
      <c r="G45" s="107">
        <v>10</v>
      </c>
      <c r="H45" s="107">
        <v>10</v>
      </c>
    </row>
    <row r="46" spans="1:8" ht="22.5">
      <c r="A46" s="106" t="s">
        <v>657</v>
      </c>
      <c r="B46" s="67" t="s">
        <v>115</v>
      </c>
      <c r="C46" s="106" t="s">
        <v>375</v>
      </c>
      <c r="D46" s="106" t="s">
        <v>358</v>
      </c>
      <c r="E46" s="106" t="s">
        <v>1634</v>
      </c>
      <c r="F46" s="106" t="s">
        <v>380</v>
      </c>
      <c r="G46" s="107">
        <v>10</v>
      </c>
      <c r="H46" s="107">
        <v>10</v>
      </c>
    </row>
    <row r="47" spans="1:8" ht="22.5">
      <c r="A47" s="108" t="s">
        <v>506</v>
      </c>
      <c r="B47" s="77" t="s">
        <v>394</v>
      </c>
      <c r="C47" s="108" t="s">
        <v>375</v>
      </c>
      <c r="D47" s="108" t="s">
        <v>358</v>
      </c>
      <c r="E47" s="108" t="s">
        <v>1634</v>
      </c>
      <c r="F47" s="108" t="s">
        <v>381</v>
      </c>
      <c r="G47" s="109">
        <v>10</v>
      </c>
      <c r="H47" s="109">
        <v>10</v>
      </c>
    </row>
    <row r="48" spans="1:8" ht="22.5">
      <c r="A48" s="106" t="s">
        <v>658</v>
      </c>
      <c r="B48" s="67" t="s">
        <v>392</v>
      </c>
      <c r="C48" s="106" t="s">
        <v>375</v>
      </c>
      <c r="D48" s="106" t="s">
        <v>358</v>
      </c>
      <c r="E48" s="106" t="s">
        <v>13</v>
      </c>
      <c r="F48" s="106"/>
      <c r="G48" s="107">
        <v>100</v>
      </c>
      <c r="H48" s="107">
        <v>100</v>
      </c>
    </row>
    <row r="49" spans="1:8" ht="11.25">
      <c r="A49" s="106" t="s">
        <v>659</v>
      </c>
      <c r="B49" s="67" t="s">
        <v>531</v>
      </c>
      <c r="C49" s="106" t="s">
        <v>375</v>
      </c>
      <c r="D49" s="106" t="s">
        <v>358</v>
      </c>
      <c r="E49" s="106" t="s">
        <v>14</v>
      </c>
      <c r="F49" s="106"/>
      <c r="G49" s="107">
        <v>100</v>
      </c>
      <c r="H49" s="107">
        <v>100</v>
      </c>
    </row>
    <row r="50" spans="1:8" ht="45">
      <c r="A50" s="106" t="s">
        <v>660</v>
      </c>
      <c r="B50" s="67" t="s">
        <v>1478</v>
      </c>
      <c r="C50" s="106" t="s">
        <v>375</v>
      </c>
      <c r="D50" s="106" t="s">
        <v>358</v>
      </c>
      <c r="E50" s="106" t="s">
        <v>1479</v>
      </c>
      <c r="F50" s="106"/>
      <c r="G50" s="107">
        <v>100</v>
      </c>
      <c r="H50" s="107">
        <v>100</v>
      </c>
    </row>
    <row r="51" spans="1:8" ht="22.5">
      <c r="A51" s="106" t="s">
        <v>557</v>
      </c>
      <c r="B51" s="67" t="s">
        <v>115</v>
      </c>
      <c r="C51" s="106" t="s">
        <v>375</v>
      </c>
      <c r="D51" s="106" t="s">
        <v>358</v>
      </c>
      <c r="E51" s="106" t="s">
        <v>1479</v>
      </c>
      <c r="F51" s="106" t="s">
        <v>380</v>
      </c>
      <c r="G51" s="107">
        <v>100</v>
      </c>
      <c r="H51" s="107">
        <v>100</v>
      </c>
    </row>
    <row r="52" spans="1:8" ht="22.5">
      <c r="A52" s="108" t="s">
        <v>558</v>
      </c>
      <c r="B52" s="77" t="s">
        <v>394</v>
      </c>
      <c r="C52" s="108" t="s">
        <v>375</v>
      </c>
      <c r="D52" s="108" t="s">
        <v>358</v>
      </c>
      <c r="E52" s="108" t="s">
        <v>1479</v>
      </c>
      <c r="F52" s="108" t="s">
        <v>381</v>
      </c>
      <c r="G52" s="109">
        <v>100</v>
      </c>
      <c r="H52" s="109">
        <v>100</v>
      </c>
    </row>
    <row r="53" spans="1:8" ht="33.75">
      <c r="A53" s="106" t="s">
        <v>661</v>
      </c>
      <c r="B53" s="67" t="s">
        <v>534</v>
      </c>
      <c r="C53" s="106" t="s">
        <v>375</v>
      </c>
      <c r="D53" s="106" t="s">
        <v>358</v>
      </c>
      <c r="E53" s="106" t="s">
        <v>236</v>
      </c>
      <c r="F53" s="106"/>
      <c r="G53" s="107">
        <v>1063.1</v>
      </c>
      <c r="H53" s="107">
        <v>1063.1</v>
      </c>
    </row>
    <row r="54" spans="1:8" ht="11.25">
      <c r="A54" s="106" t="s">
        <v>662</v>
      </c>
      <c r="B54" s="67" t="s">
        <v>531</v>
      </c>
      <c r="C54" s="106" t="s">
        <v>375</v>
      </c>
      <c r="D54" s="106" t="s">
        <v>358</v>
      </c>
      <c r="E54" s="106" t="s">
        <v>237</v>
      </c>
      <c r="F54" s="106"/>
      <c r="G54" s="107">
        <v>1063.1</v>
      </c>
      <c r="H54" s="107">
        <v>1063.1</v>
      </c>
    </row>
    <row r="55" spans="1:8" ht="78.75">
      <c r="A55" s="106" t="s">
        <v>507</v>
      </c>
      <c r="B55" s="68" t="s">
        <v>238</v>
      </c>
      <c r="C55" s="106" t="s">
        <v>375</v>
      </c>
      <c r="D55" s="106" t="s">
        <v>358</v>
      </c>
      <c r="E55" s="106" t="s">
        <v>239</v>
      </c>
      <c r="F55" s="106"/>
      <c r="G55" s="107">
        <v>50</v>
      </c>
      <c r="H55" s="107">
        <v>50</v>
      </c>
    </row>
    <row r="56" spans="1:8" ht="22.5">
      <c r="A56" s="106" t="s">
        <v>663</v>
      </c>
      <c r="B56" s="67" t="s">
        <v>115</v>
      </c>
      <c r="C56" s="106" t="s">
        <v>375</v>
      </c>
      <c r="D56" s="106" t="s">
        <v>358</v>
      </c>
      <c r="E56" s="106" t="s">
        <v>239</v>
      </c>
      <c r="F56" s="106" t="s">
        <v>380</v>
      </c>
      <c r="G56" s="107">
        <v>50</v>
      </c>
      <c r="H56" s="107">
        <v>50</v>
      </c>
    </row>
    <row r="57" spans="1:8" ht="22.5">
      <c r="A57" s="108" t="s">
        <v>704</v>
      </c>
      <c r="B57" s="77" t="s">
        <v>394</v>
      </c>
      <c r="C57" s="108" t="s">
        <v>375</v>
      </c>
      <c r="D57" s="108" t="s">
        <v>358</v>
      </c>
      <c r="E57" s="108" t="s">
        <v>239</v>
      </c>
      <c r="F57" s="108" t="s">
        <v>381</v>
      </c>
      <c r="G57" s="109">
        <v>50</v>
      </c>
      <c r="H57" s="109">
        <v>50</v>
      </c>
    </row>
    <row r="58" spans="1:8" ht="67.5">
      <c r="A58" s="106" t="s">
        <v>705</v>
      </c>
      <c r="B58" s="68" t="s">
        <v>533</v>
      </c>
      <c r="C58" s="106" t="s">
        <v>375</v>
      </c>
      <c r="D58" s="106" t="s">
        <v>358</v>
      </c>
      <c r="E58" s="106" t="s">
        <v>240</v>
      </c>
      <c r="F58" s="106"/>
      <c r="G58" s="107">
        <v>600</v>
      </c>
      <c r="H58" s="107">
        <v>600</v>
      </c>
    </row>
    <row r="59" spans="1:8" ht="22.5">
      <c r="A59" s="106" t="s">
        <v>706</v>
      </c>
      <c r="B59" s="67" t="s">
        <v>115</v>
      </c>
      <c r="C59" s="106" t="s">
        <v>375</v>
      </c>
      <c r="D59" s="106" t="s">
        <v>358</v>
      </c>
      <c r="E59" s="106" t="s">
        <v>240</v>
      </c>
      <c r="F59" s="106" t="s">
        <v>380</v>
      </c>
      <c r="G59" s="107">
        <v>600</v>
      </c>
      <c r="H59" s="107">
        <v>600</v>
      </c>
    </row>
    <row r="60" spans="1:8" ht="22.5">
      <c r="A60" s="108" t="s">
        <v>707</v>
      </c>
      <c r="B60" s="77" t="s">
        <v>394</v>
      </c>
      <c r="C60" s="108" t="s">
        <v>375</v>
      </c>
      <c r="D60" s="108" t="s">
        <v>358</v>
      </c>
      <c r="E60" s="108" t="s">
        <v>240</v>
      </c>
      <c r="F60" s="108" t="s">
        <v>381</v>
      </c>
      <c r="G60" s="109">
        <v>600</v>
      </c>
      <c r="H60" s="109">
        <v>600</v>
      </c>
    </row>
    <row r="61" spans="1:8" ht="56.25">
      <c r="A61" s="106" t="s">
        <v>708</v>
      </c>
      <c r="B61" s="67" t="s">
        <v>472</v>
      </c>
      <c r="C61" s="106" t="s">
        <v>375</v>
      </c>
      <c r="D61" s="106" t="s">
        <v>358</v>
      </c>
      <c r="E61" s="106" t="s">
        <v>241</v>
      </c>
      <c r="F61" s="106"/>
      <c r="G61" s="107">
        <v>40</v>
      </c>
      <c r="H61" s="107">
        <v>40</v>
      </c>
    </row>
    <row r="62" spans="1:8" ht="22.5">
      <c r="A62" s="106" t="s">
        <v>709</v>
      </c>
      <c r="B62" s="67" t="s">
        <v>115</v>
      </c>
      <c r="C62" s="106" t="s">
        <v>375</v>
      </c>
      <c r="D62" s="106" t="s">
        <v>358</v>
      </c>
      <c r="E62" s="106" t="s">
        <v>241</v>
      </c>
      <c r="F62" s="106" t="s">
        <v>380</v>
      </c>
      <c r="G62" s="107">
        <v>40</v>
      </c>
      <c r="H62" s="107">
        <v>40</v>
      </c>
    </row>
    <row r="63" spans="1:8" ht="22.5">
      <c r="A63" s="108" t="s">
        <v>710</v>
      </c>
      <c r="B63" s="77" t="s">
        <v>394</v>
      </c>
      <c r="C63" s="108" t="s">
        <v>375</v>
      </c>
      <c r="D63" s="108" t="s">
        <v>358</v>
      </c>
      <c r="E63" s="108" t="s">
        <v>241</v>
      </c>
      <c r="F63" s="108" t="s">
        <v>381</v>
      </c>
      <c r="G63" s="109">
        <v>40</v>
      </c>
      <c r="H63" s="109">
        <v>40</v>
      </c>
    </row>
    <row r="64" spans="1:8" ht="78.75">
      <c r="A64" s="106" t="s">
        <v>711</v>
      </c>
      <c r="B64" s="68" t="s">
        <v>1635</v>
      </c>
      <c r="C64" s="106" t="s">
        <v>375</v>
      </c>
      <c r="D64" s="106" t="s">
        <v>358</v>
      </c>
      <c r="E64" s="106" t="s">
        <v>1480</v>
      </c>
      <c r="F64" s="106"/>
      <c r="G64" s="107">
        <v>373.1</v>
      </c>
      <c r="H64" s="107">
        <v>373.1</v>
      </c>
    </row>
    <row r="65" spans="1:8" ht="11.25">
      <c r="A65" s="106" t="s">
        <v>712</v>
      </c>
      <c r="B65" s="67" t="s">
        <v>454</v>
      </c>
      <c r="C65" s="106" t="s">
        <v>375</v>
      </c>
      <c r="D65" s="106" t="s">
        <v>358</v>
      </c>
      <c r="E65" s="106" t="s">
        <v>1480</v>
      </c>
      <c r="F65" s="106" t="s">
        <v>54</v>
      </c>
      <c r="G65" s="107">
        <v>373.1</v>
      </c>
      <c r="H65" s="107">
        <v>373.1</v>
      </c>
    </row>
    <row r="66" spans="1:8" ht="11.25">
      <c r="A66" s="108" t="s">
        <v>713</v>
      </c>
      <c r="B66" s="77" t="s">
        <v>1636</v>
      </c>
      <c r="C66" s="108" t="s">
        <v>375</v>
      </c>
      <c r="D66" s="108" t="s">
        <v>358</v>
      </c>
      <c r="E66" s="108" t="s">
        <v>1480</v>
      </c>
      <c r="F66" s="108" t="s">
        <v>1162</v>
      </c>
      <c r="G66" s="109">
        <v>373.1</v>
      </c>
      <c r="H66" s="109">
        <v>373.1</v>
      </c>
    </row>
    <row r="67" spans="1:8" ht="22.5">
      <c r="A67" s="106" t="s">
        <v>714</v>
      </c>
      <c r="B67" s="67" t="s">
        <v>450</v>
      </c>
      <c r="C67" s="106" t="s">
        <v>375</v>
      </c>
      <c r="D67" s="106" t="s">
        <v>358</v>
      </c>
      <c r="E67" s="106" t="s">
        <v>23</v>
      </c>
      <c r="F67" s="106"/>
      <c r="G67" s="107">
        <v>320</v>
      </c>
      <c r="H67" s="107">
        <v>320</v>
      </c>
    </row>
    <row r="68" spans="1:8" ht="11.25">
      <c r="A68" s="106" t="s">
        <v>715</v>
      </c>
      <c r="B68" s="67" t="s">
        <v>531</v>
      </c>
      <c r="C68" s="106" t="s">
        <v>375</v>
      </c>
      <c r="D68" s="106" t="s">
        <v>358</v>
      </c>
      <c r="E68" s="106" t="s">
        <v>24</v>
      </c>
      <c r="F68" s="106"/>
      <c r="G68" s="107">
        <v>320</v>
      </c>
      <c r="H68" s="107">
        <v>320</v>
      </c>
    </row>
    <row r="69" spans="1:8" ht="56.25">
      <c r="A69" s="106" t="s">
        <v>716</v>
      </c>
      <c r="B69" s="67" t="s">
        <v>1637</v>
      </c>
      <c r="C69" s="106" t="s">
        <v>375</v>
      </c>
      <c r="D69" s="106" t="s">
        <v>358</v>
      </c>
      <c r="E69" s="106" t="s">
        <v>1638</v>
      </c>
      <c r="F69" s="106"/>
      <c r="G69" s="107">
        <v>150</v>
      </c>
      <c r="H69" s="107">
        <v>150</v>
      </c>
    </row>
    <row r="70" spans="1:8" ht="22.5">
      <c r="A70" s="106" t="s">
        <v>717</v>
      </c>
      <c r="B70" s="67" t="s">
        <v>115</v>
      </c>
      <c r="C70" s="106" t="s">
        <v>375</v>
      </c>
      <c r="D70" s="106" t="s">
        <v>358</v>
      </c>
      <c r="E70" s="106" t="s">
        <v>1638</v>
      </c>
      <c r="F70" s="106" t="s">
        <v>380</v>
      </c>
      <c r="G70" s="107">
        <v>150</v>
      </c>
      <c r="H70" s="107">
        <v>150</v>
      </c>
    </row>
    <row r="71" spans="1:8" ht="22.5">
      <c r="A71" s="108" t="s">
        <v>718</v>
      </c>
      <c r="B71" s="77" t="s">
        <v>394</v>
      </c>
      <c r="C71" s="108" t="s">
        <v>375</v>
      </c>
      <c r="D71" s="108" t="s">
        <v>358</v>
      </c>
      <c r="E71" s="108" t="s">
        <v>1638</v>
      </c>
      <c r="F71" s="108" t="s">
        <v>381</v>
      </c>
      <c r="G71" s="109">
        <v>150</v>
      </c>
      <c r="H71" s="109">
        <v>150</v>
      </c>
    </row>
    <row r="72" spans="1:8" ht="45">
      <c r="A72" s="106" t="s">
        <v>719</v>
      </c>
      <c r="B72" s="67" t="s">
        <v>1481</v>
      </c>
      <c r="C72" s="106" t="s">
        <v>375</v>
      </c>
      <c r="D72" s="106" t="s">
        <v>358</v>
      </c>
      <c r="E72" s="106" t="s">
        <v>1482</v>
      </c>
      <c r="F72" s="106"/>
      <c r="G72" s="107">
        <v>70</v>
      </c>
      <c r="H72" s="107">
        <v>70</v>
      </c>
    </row>
    <row r="73" spans="1:8" ht="22.5">
      <c r="A73" s="106" t="s">
        <v>720</v>
      </c>
      <c r="B73" s="67" t="s">
        <v>115</v>
      </c>
      <c r="C73" s="106" t="s">
        <v>375</v>
      </c>
      <c r="D73" s="106" t="s">
        <v>358</v>
      </c>
      <c r="E73" s="106" t="s">
        <v>1482</v>
      </c>
      <c r="F73" s="106" t="s">
        <v>380</v>
      </c>
      <c r="G73" s="107">
        <v>70</v>
      </c>
      <c r="H73" s="107">
        <v>70</v>
      </c>
    </row>
    <row r="74" spans="1:8" ht="22.5">
      <c r="A74" s="108" t="s">
        <v>721</v>
      </c>
      <c r="B74" s="77" t="s">
        <v>394</v>
      </c>
      <c r="C74" s="108" t="s">
        <v>375</v>
      </c>
      <c r="D74" s="108" t="s">
        <v>358</v>
      </c>
      <c r="E74" s="108" t="s">
        <v>1482</v>
      </c>
      <c r="F74" s="108" t="s">
        <v>381</v>
      </c>
      <c r="G74" s="109">
        <v>70</v>
      </c>
      <c r="H74" s="109">
        <v>70</v>
      </c>
    </row>
    <row r="75" spans="1:8" ht="45">
      <c r="A75" s="106" t="s">
        <v>722</v>
      </c>
      <c r="B75" s="67" t="s">
        <v>674</v>
      </c>
      <c r="C75" s="106" t="s">
        <v>375</v>
      </c>
      <c r="D75" s="106" t="s">
        <v>358</v>
      </c>
      <c r="E75" s="106" t="s">
        <v>675</v>
      </c>
      <c r="F75" s="106"/>
      <c r="G75" s="107">
        <v>100</v>
      </c>
      <c r="H75" s="107">
        <v>100</v>
      </c>
    </row>
    <row r="76" spans="1:8" ht="22.5">
      <c r="A76" s="106" t="s">
        <v>723</v>
      </c>
      <c r="B76" s="67" t="s">
        <v>115</v>
      </c>
      <c r="C76" s="106" t="s">
        <v>375</v>
      </c>
      <c r="D76" s="106" t="s">
        <v>358</v>
      </c>
      <c r="E76" s="106" t="s">
        <v>675</v>
      </c>
      <c r="F76" s="106" t="s">
        <v>380</v>
      </c>
      <c r="G76" s="107">
        <v>100</v>
      </c>
      <c r="H76" s="107">
        <v>100</v>
      </c>
    </row>
    <row r="77" spans="1:8" ht="22.5">
      <c r="A77" s="108" t="s">
        <v>724</v>
      </c>
      <c r="B77" s="77" t="s">
        <v>394</v>
      </c>
      <c r="C77" s="108" t="s">
        <v>375</v>
      </c>
      <c r="D77" s="108" t="s">
        <v>358</v>
      </c>
      <c r="E77" s="108" t="s">
        <v>675</v>
      </c>
      <c r="F77" s="108" t="s">
        <v>381</v>
      </c>
      <c r="G77" s="109">
        <v>100</v>
      </c>
      <c r="H77" s="109">
        <v>100</v>
      </c>
    </row>
    <row r="78" spans="1:8" ht="11.25">
      <c r="A78" s="106" t="s">
        <v>725</v>
      </c>
      <c r="B78" s="67" t="s">
        <v>385</v>
      </c>
      <c r="C78" s="106" t="s">
        <v>375</v>
      </c>
      <c r="D78" s="106" t="s">
        <v>358</v>
      </c>
      <c r="E78" s="106" t="s">
        <v>229</v>
      </c>
      <c r="F78" s="106"/>
      <c r="G78" s="107">
        <v>30363.1</v>
      </c>
      <c r="H78" s="107">
        <v>22363.1</v>
      </c>
    </row>
    <row r="79" spans="1:8" ht="11.25">
      <c r="A79" s="106" t="s">
        <v>726</v>
      </c>
      <c r="B79" s="67" t="s">
        <v>386</v>
      </c>
      <c r="C79" s="106" t="s">
        <v>375</v>
      </c>
      <c r="D79" s="106" t="s">
        <v>358</v>
      </c>
      <c r="E79" s="106" t="s">
        <v>230</v>
      </c>
      <c r="F79" s="106"/>
      <c r="G79" s="107">
        <v>30363.1</v>
      </c>
      <c r="H79" s="107">
        <v>22363.1</v>
      </c>
    </row>
    <row r="80" spans="1:8" ht="67.5">
      <c r="A80" s="106" t="s">
        <v>727</v>
      </c>
      <c r="B80" s="68" t="s">
        <v>664</v>
      </c>
      <c r="C80" s="106" t="s">
        <v>375</v>
      </c>
      <c r="D80" s="106" t="s">
        <v>358</v>
      </c>
      <c r="E80" s="106" t="s">
        <v>242</v>
      </c>
      <c r="F80" s="106"/>
      <c r="G80" s="107">
        <v>51.6</v>
      </c>
      <c r="H80" s="107">
        <v>51.6</v>
      </c>
    </row>
    <row r="81" spans="1:8" ht="45">
      <c r="A81" s="106" t="s">
        <v>728</v>
      </c>
      <c r="B81" s="67" t="s">
        <v>529</v>
      </c>
      <c r="C81" s="106" t="s">
        <v>375</v>
      </c>
      <c r="D81" s="106" t="s">
        <v>358</v>
      </c>
      <c r="E81" s="106" t="s">
        <v>242</v>
      </c>
      <c r="F81" s="106" t="s">
        <v>530</v>
      </c>
      <c r="G81" s="107">
        <v>49.5</v>
      </c>
      <c r="H81" s="107">
        <v>49.5</v>
      </c>
    </row>
    <row r="82" spans="1:8" ht="22.5">
      <c r="A82" s="108" t="s">
        <v>729</v>
      </c>
      <c r="B82" s="77" t="s">
        <v>379</v>
      </c>
      <c r="C82" s="108" t="s">
        <v>375</v>
      </c>
      <c r="D82" s="108" t="s">
        <v>358</v>
      </c>
      <c r="E82" s="108" t="s">
        <v>242</v>
      </c>
      <c r="F82" s="108" t="s">
        <v>336</v>
      </c>
      <c r="G82" s="109">
        <v>49.5</v>
      </c>
      <c r="H82" s="109">
        <v>49.5</v>
      </c>
    </row>
    <row r="83" spans="1:8" ht="22.5">
      <c r="A83" s="106" t="s">
        <v>730</v>
      </c>
      <c r="B83" s="67" t="s">
        <v>115</v>
      </c>
      <c r="C83" s="106" t="s">
        <v>375</v>
      </c>
      <c r="D83" s="106" t="s">
        <v>358</v>
      </c>
      <c r="E83" s="106" t="s">
        <v>242</v>
      </c>
      <c r="F83" s="106" t="s">
        <v>380</v>
      </c>
      <c r="G83" s="107">
        <v>2.1</v>
      </c>
      <c r="H83" s="107">
        <v>2.1</v>
      </c>
    </row>
    <row r="84" spans="1:8" ht="22.5">
      <c r="A84" s="108" t="s">
        <v>731</v>
      </c>
      <c r="B84" s="77" t="s">
        <v>394</v>
      </c>
      <c r="C84" s="108" t="s">
        <v>375</v>
      </c>
      <c r="D84" s="108" t="s">
        <v>358</v>
      </c>
      <c r="E84" s="108" t="s">
        <v>242</v>
      </c>
      <c r="F84" s="108" t="s">
        <v>381</v>
      </c>
      <c r="G84" s="109">
        <v>2.1</v>
      </c>
      <c r="H84" s="109">
        <v>2.1</v>
      </c>
    </row>
    <row r="85" spans="1:8" ht="56.25">
      <c r="A85" s="106" t="s">
        <v>732</v>
      </c>
      <c r="B85" s="68" t="s">
        <v>1643</v>
      </c>
      <c r="C85" s="106" t="s">
        <v>375</v>
      </c>
      <c r="D85" s="106" t="s">
        <v>358</v>
      </c>
      <c r="E85" s="106" t="s">
        <v>0</v>
      </c>
      <c r="F85" s="106"/>
      <c r="G85" s="107">
        <v>2045.4</v>
      </c>
      <c r="H85" s="107">
        <v>2045.4</v>
      </c>
    </row>
    <row r="86" spans="1:8" ht="45">
      <c r="A86" s="106" t="s">
        <v>733</v>
      </c>
      <c r="B86" s="67" t="s">
        <v>529</v>
      </c>
      <c r="C86" s="106" t="s">
        <v>375</v>
      </c>
      <c r="D86" s="106" t="s">
        <v>358</v>
      </c>
      <c r="E86" s="106" t="s">
        <v>0</v>
      </c>
      <c r="F86" s="106" t="s">
        <v>530</v>
      </c>
      <c r="G86" s="107">
        <v>1628.3</v>
      </c>
      <c r="H86" s="107">
        <v>1628.3</v>
      </c>
    </row>
    <row r="87" spans="1:8" ht="22.5">
      <c r="A87" s="108" t="s">
        <v>734</v>
      </c>
      <c r="B87" s="77" t="s">
        <v>379</v>
      </c>
      <c r="C87" s="108" t="s">
        <v>375</v>
      </c>
      <c r="D87" s="108" t="s">
        <v>358</v>
      </c>
      <c r="E87" s="108" t="s">
        <v>0</v>
      </c>
      <c r="F87" s="108" t="s">
        <v>336</v>
      </c>
      <c r="G87" s="109">
        <v>1628.3</v>
      </c>
      <c r="H87" s="109">
        <v>1628.3</v>
      </c>
    </row>
    <row r="88" spans="1:8" ht="22.5">
      <c r="A88" s="106" t="s">
        <v>735</v>
      </c>
      <c r="B88" s="67" t="s">
        <v>115</v>
      </c>
      <c r="C88" s="106" t="s">
        <v>375</v>
      </c>
      <c r="D88" s="106" t="s">
        <v>358</v>
      </c>
      <c r="E88" s="106" t="s">
        <v>0</v>
      </c>
      <c r="F88" s="106" t="s">
        <v>380</v>
      </c>
      <c r="G88" s="107">
        <v>417.1</v>
      </c>
      <c r="H88" s="107">
        <v>417.1</v>
      </c>
    </row>
    <row r="89" spans="1:8" ht="22.5">
      <c r="A89" s="108" t="s">
        <v>736</v>
      </c>
      <c r="B89" s="77" t="s">
        <v>394</v>
      </c>
      <c r="C89" s="108" t="s">
        <v>375</v>
      </c>
      <c r="D89" s="108" t="s">
        <v>358</v>
      </c>
      <c r="E89" s="108" t="s">
        <v>0</v>
      </c>
      <c r="F89" s="108" t="s">
        <v>381</v>
      </c>
      <c r="G89" s="109">
        <v>417.1</v>
      </c>
      <c r="H89" s="109">
        <v>417.1</v>
      </c>
    </row>
    <row r="90" spans="1:8" ht="56.25">
      <c r="A90" s="106" t="s">
        <v>737</v>
      </c>
      <c r="B90" s="68" t="s">
        <v>1644</v>
      </c>
      <c r="C90" s="106" t="s">
        <v>375</v>
      </c>
      <c r="D90" s="106" t="s">
        <v>358</v>
      </c>
      <c r="E90" s="106" t="s">
        <v>1</v>
      </c>
      <c r="F90" s="106"/>
      <c r="G90" s="107">
        <v>599.7</v>
      </c>
      <c r="H90" s="107">
        <v>599.7</v>
      </c>
    </row>
    <row r="91" spans="1:8" ht="45">
      <c r="A91" s="106" t="s">
        <v>738</v>
      </c>
      <c r="B91" s="67" t="s">
        <v>529</v>
      </c>
      <c r="C91" s="106" t="s">
        <v>375</v>
      </c>
      <c r="D91" s="106" t="s">
        <v>358</v>
      </c>
      <c r="E91" s="106" t="s">
        <v>1</v>
      </c>
      <c r="F91" s="106" t="s">
        <v>530</v>
      </c>
      <c r="G91" s="107">
        <v>542.8</v>
      </c>
      <c r="H91" s="107">
        <v>542.8</v>
      </c>
    </row>
    <row r="92" spans="1:8" ht="22.5">
      <c r="A92" s="108" t="s">
        <v>739</v>
      </c>
      <c r="B92" s="77" t="s">
        <v>379</v>
      </c>
      <c r="C92" s="108" t="s">
        <v>375</v>
      </c>
      <c r="D92" s="108" t="s">
        <v>358</v>
      </c>
      <c r="E92" s="108" t="s">
        <v>1</v>
      </c>
      <c r="F92" s="108" t="s">
        <v>336</v>
      </c>
      <c r="G92" s="109">
        <v>542.8</v>
      </c>
      <c r="H92" s="109">
        <v>542.8</v>
      </c>
    </row>
    <row r="93" spans="1:8" ht="22.5">
      <c r="A93" s="106" t="s">
        <v>740</v>
      </c>
      <c r="B93" s="67" t="s">
        <v>115</v>
      </c>
      <c r="C93" s="106" t="s">
        <v>375</v>
      </c>
      <c r="D93" s="106" t="s">
        <v>358</v>
      </c>
      <c r="E93" s="106" t="s">
        <v>1</v>
      </c>
      <c r="F93" s="106" t="s">
        <v>380</v>
      </c>
      <c r="G93" s="107">
        <v>56.9</v>
      </c>
      <c r="H93" s="107">
        <v>56.9</v>
      </c>
    </row>
    <row r="94" spans="1:8" ht="22.5">
      <c r="A94" s="108" t="s">
        <v>741</v>
      </c>
      <c r="B94" s="77" t="s">
        <v>394</v>
      </c>
      <c r="C94" s="108" t="s">
        <v>375</v>
      </c>
      <c r="D94" s="108" t="s">
        <v>358</v>
      </c>
      <c r="E94" s="108" t="s">
        <v>1</v>
      </c>
      <c r="F94" s="108" t="s">
        <v>381</v>
      </c>
      <c r="G94" s="109">
        <v>56.9</v>
      </c>
      <c r="H94" s="109">
        <v>56.9</v>
      </c>
    </row>
    <row r="95" spans="1:8" ht="33.75">
      <c r="A95" s="106" t="s">
        <v>742</v>
      </c>
      <c r="B95" s="67" t="s">
        <v>570</v>
      </c>
      <c r="C95" s="106" t="s">
        <v>375</v>
      </c>
      <c r="D95" s="106" t="s">
        <v>358</v>
      </c>
      <c r="E95" s="106" t="s">
        <v>2</v>
      </c>
      <c r="F95" s="106"/>
      <c r="G95" s="107">
        <v>27666.4</v>
      </c>
      <c r="H95" s="107">
        <v>19666.4</v>
      </c>
    </row>
    <row r="96" spans="1:8" ht="45">
      <c r="A96" s="106" t="s">
        <v>743</v>
      </c>
      <c r="B96" s="67" t="s">
        <v>529</v>
      </c>
      <c r="C96" s="106" t="s">
        <v>375</v>
      </c>
      <c r="D96" s="106" t="s">
        <v>358</v>
      </c>
      <c r="E96" s="106" t="s">
        <v>2</v>
      </c>
      <c r="F96" s="106" t="s">
        <v>530</v>
      </c>
      <c r="G96" s="107">
        <v>14994.4</v>
      </c>
      <c r="H96" s="107">
        <v>6994.4</v>
      </c>
    </row>
    <row r="97" spans="1:8" ht="22.5">
      <c r="A97" s="108" t="s">
        <v>744</v>
      </c>
      <c r="B97" s="77" t="s">
        <v>379</v>
      </c>
      <c r="C97" s="108" t="s">
        <v>375</v>
      </c>
      <c r="D97" s="108" t="s">
        <v>358</v>
      </c>
      <c r="E97" s="108" t="s">
        <v>2</v>
      </c>
      <c r="F97" s="108" t="s">
        <v>336</v>
      </c>
      <c r="G97" s="109">
        <v>14994.4</v>
      </c>
      <c r="H97" s="109">
        <v>6994.4</v>
      </c>
    </row>
    <row r="98" spans="1:8" ht="22.5">
      <c r="A98" s="106" t="s">
        <v>745</v>
      </c>
      <c r="B98" s="67" t="s">
        <v>115</v>
      </c>
      <c r="C98" s="106" t="s">
        <v>375</v>
      </c>
      <c r="D98" s="106" t="s">
        <v>358</v>
      </c>
      <c r="E98" s="106" t="s">
        <v>2</v>
      </c>
      <c r="F98" s="106" t="s">
        <v>380</v>
      </c>
      <c r="G98" s="107">
        <v>12666</v>
      </c>
      <c r="H98" s="107">
        <v>12666</v>
      </c>
    </row>
    <row r="99" spans="1:8" ht="22.5">
      <c r="A99" s="108" t="s">
        <v>746</v>
      </c>
      <c r="B99" s="77" t="s">
        <v>394</v>
      </c>
      <c r="C99" s="108" t="s">
        <v>375</v>
      </c>
      <c r="D99" s="108" t="s">
        <v>358</v>
      </c>
      <c r="E99" s="108" t="s">
        <v>2</v>
      </c>
      <c r="F99" s="108" t="s">
        <v>381</v>
      </c>
      <c r="G99" s="109">
        <v>12666</v>
      </c>
      <c r="H99" s="109">
        <v>12666</v>
      </c>
    </row>
    <row r="100" spans="1:8" ht="11.25">
      <c r="A100" s="106" t="s">
        <v>747</v>
      </c>
      <c r="B100" s="67" t="s">
        <v>387</v>
      </c>
      <c r="C100" s="106" t="s">
        <v>375</v>
      </c>
      <c r="D100" s="106" t="s">
        <v>358</v>
      </c>
      <c r="E100" s="106" t="s">
        <v>2</v>
      </c>
      <c r="F100" s="106" t="s">
        <v>388</v>
      </c>
      <c r="G100" s="107">
        <v>6</v>
      </c>
      <c r="H100" s="107">
        <v>6</v>
      </c>
    </row>
    <row r="101" spans="1:8" ht="11.25">
      <c r="A101" s="108" t="s">
        <v>748</v>
      </c>
      <c r="B101" s="77" t="s">
        <v>389</v>
      </c>
      <c r="C101" s="108" t="s">
        <v>375</v>
      </c>
      <c r="D101" s="108" t="s">
        <v>358</v>
      </c>
      <c r="E101" s="108" t="s">
        <v>2</v>
      </c>
      <c r="F101" s="108" t="s">
        <v>390</v>
      </c>
      <c r="G101" s="109">
        <v>6</v>
      </c>
      <c r="H101" s="109">
        <v>6</v>
      </c>
    </row>
    <row r="102" spans="1:8" ht="11.25">
      <c r="A102" s="106" t="s">
        <v>508</v>
      </c>
      <c r="B102" s="67" t="s">
        <v>641</v>
      </c>
      <c r="C102" s="106" t="s">
        <v>375</v>
      </c>
      <c r="D102" s="106" t="s">
        <v>642</v>
      </c>
      <c r="E102" s="106"/>
      <c r="F102" s="106"/>
      <c r="G102" s="107">
        <v>11.5</v>
      </c>
      <c r="H102" s="107">
        <v>0</v>
      </c>
    </row>
    <row r="103" spans="1:8" ht="11.25">
      <c r="A103" s="106" t="s">
        <v>749</v>
      </c>
      <c r="B103" s="67" t="s">
        <v>385</v>
      </c>
      <c r="C103" s="106" t="s">
        <v>375</v>
      </c>
      <c r="D103" s="106" t="s">
        <v>642</v>
      </c>
      <c r="E103" s="106" t="s">
        <v>229</v>
      </c>
      <c r="F103" s="106"/>
      <c r="G103" s="107">
        <v>11.5</v>
      </c>
      <c r="H103" s="107">
        <v>0</v>
      </c>
    </row>
    <row r="104" spans="1:8" ht="11.25">
      <c r="A104" s="106" t="s">
        <v>750</v>
      </c>
      <c r="B104" s="67" t="s">
        <v>386</v>
      </c>
      <c r="C104" s="106" t="s">
        <v>375</v>
      </c>
      <c r="D104" s="106" t="s">
        <v>642</v>
      </c>
      <c r="E104" s="106" t="s">
        <v>230</v>
      </c>
      <c r="F104" s="106"/>
      <c r="G104" s="107">
        <v>11.5</v>
      </c>
      <c r="H104" s="107">
        <v>0</v>
      </c>
    </row>
    <row r="105" spans="1:8" ht="45">
      <c r="A105" s="106" t="s">
        <v>751</v>
      </c>
      <c r="B105" s="67" t="s">
        <v>665</v>
      </c>
      <c r="C105" s="106" t="s">
        <v>375</v>
      </c>
      <c r="D105" s="106" t="s">
        <v>642</v>
      </c>
      <c r="E105" s="106" t="s">
        <v>666</v>
      </c>
      <c r="F105" s="106"/>
      <c r="G105" s="107">
        <v>11.5</v>
      </c>
      <c r="H105" s="107">
        <v>0</v>
      </c>
    </row>
    <row r="106" spans="1:8" ht="22.5">
      <c r="A106" s="106" t="s">
        <v>752</v>
      </c>
      <c r="B106" s="67" t="s">
        <v>115</v>
      </c>
      <c r="C106" s="106" t="s">
        <v>375</v>
      </c>
      <c r="D106" s="106" t="s">
        <v>642</v>
      </c>
      <c r="E106" s="106" t="s">
        <v>666</v>
      </c>
      <c r="F106" s="106" t="s">
        <v>380</v>
      </c>
      <c r="G106" s="107">
        <v>11.5</v>
      </c>
      <c r="H106" s="107">
        <v>0</v>
      </c>
    </row>
    <row r="107" spans="1:8" ht="22.5">
      <c r="A107" s="108" t="s">
        <v>753</v>
      </c>
      <c r="B107" s="77" t="s">
        <v>394</v>
      </c>
      <c r="C107" s="108" t="s">
        <v>375</v>
      </c>
      <c r="D107" s="108" t="s">
        <v>642</v>
      </c>
      <c r="E107" s="108" t="s">
        <v>666</v>
      </c>
      <c r="F107" s="108" t="s">
        <v>381</v>
      </c>
      <c r="G107" s="109">
        <v>11.5</v>
      </c>
      <c r="H107" s="109">
        <v>0</v>
      </c>
    </row>
    <row r="108" spans="1:8" ht="11.25">
      <c r="A108" s="106" t="s">
        <v>754</v>
      </c>
      <c r="B108" s="67" t="s">
        <v>361</v>
      </c>
      <c r="C108" s="106" t="s">
        <v>375</v>
      </c>
      <c r="D108" s="106" t="s">
        <v>345</v>
      </c>
      <c r="E108" s="106"/>
      <c r="F108" s="106"/>
      <c r="G108" s="107">
        <v>140</v>
      </c>
      <c r="H108" s="107">
        <v>140</v>
      </c>
    </row>
    <row r="109" spans="1:8" ht="11.25">
      <c r="A109" s="106" t="s">
        <v>755</v>
      </c>
      <c r="B109" s="67" t="s">
        <v>385</v>
      </c>
      <c r="C109" s="106" t="s">
        <v>375</v>
      </c>
      <c r="D109" s="106" t="s">
        <v>345</v>
      </c>
      <c r="E109" s="106" t="s">
        <v>229</v>
      </c>
      <c r="F109" s="106"/>
      <c r="G109" s="107">
        <v>140</v>
      </c>
      <c r="H109" s="107">
        <v>140</v>
      </c>
    </row>
    <row r="110" spans="1:8" ht="11.25">
      <c r="A110" s="106" t="s">
        <v>756</v>
      </c>
      <c r="B110" s="67" t="s">
        <v>386</v>
      </c>
      <c r="C110" s="106" t="s">
        <v>375</v>
      </c>
      <c r="D110" s="106" t="s">
        <v>345</v>
      </c>
      <c r="E110" s="106" t="s">
        <v>230</v>
      </c>
      <c r="F110" s="106"/>
      <c r="G110" s="107">
        <v>140</v>
      </c>
      <c r="H110" s="107">
        <v>140</v>
      </c>
    </row>
    <row r="111" spans="1:8" ht="33.75">
      <c r="A111" s="106" t="s">
        <v>757</v>
      </c>
      <c r="B111" s="67" t="s">
        <v>1648</v>
      </c>
      <c r="C111" s="106" t="s">
        <v>375</v>
      </c>
      <c r="D111" s="106" t="s">
        <v>345</v>
      </c>
      <c r="E111" s="106" t="s">
        <v>3</v>
      </c>
      <c r="F111" s="106"/>
      <c r="G111" s="107">
        <v>140</v>
      </c>
      <c r="H111" s="107">
        <v>140</v>
      </c>
    </row>
    <row r="112" spans="1:8" ht="11.25">
      <c r="A112" s="106" t="s">
        <v>530</v>
      </c>
      <c r="B112" s="67" t="s">
        <v>387</v>
      </c>
      <c r="C112" s="106" t="s">
        <v>375</v>
      </c>
      <c r="D112" s="106" t="s">
        <v>345</v>
      </c>
      <c r="E112" s="106" t="s">
        <v>3</v>
      </c>
      <c r="F112" s="106" t="s">
        <v>388</v>
      </c>
      <c r="G112" s="107">
        <v>140</v>
      </c>
      <c r="H112" s="107">
        <v>140</v>
      </c>
    </row>
    <row r="113" spans="1:8" ht="11.25">
      <c r="A113" s="108" t="s">
        <v>758</v>
      </c>
      <c r="B113" s="77" t="s">
        <v>173</v>
      </c>
      <c r="C113" s="108" t="s">
        <v>375</v>
      </c>
      <c r="D113" s="108" t="s">
        <v>345</v>
      </c>
      <c r="E113" s="108" t="s">
        <v>3</v>
      </c>
      <c r="F113" s="108" t="s">
        <v>174</v>
      </c>
      <c r="G113" s="109">
        <v>140</v>
      </c>
      <c r="H113" s="109">
        <v>140</v>
      </c>
    </row>
    <row r="114" spans="1:8" ht="11.25">
      <c r="A114" s="106" t="s">
        <v>759</v>
      </c>
      <c r="B114" s="67" t="s">
        <v>532</v>
      </c>
      <c r="C114" s="106" t="s">
        <v>375</v>
      </c>
      <c r="D114" s="106" t="s">
        <v>346</v>
      </c>
      <c r="E114" s="106"/>
      <c r="F114" s="106"/>
      <c r="G114" s="107">
        <v>4038.5</v>
      </c>
      <c r="H114" s="107">
        <v>4038.5</v>
      </c>
    </row>
    <row r="115" spans="1:8" ht="33.75">
      <c r="A115" s="106" t="s">
        <v>760</v>
      </c>
      <c r="B115" s="67" t="s">
        <v>383</v>
      </c>
      <c r="C115" s="106" t="s">
        <v>375</v>
      </c>
      <c r="D115" s="106" t="s">
        <v>346</v>
      </c>
      <c r="E115" s="106" t="s">
        <v>233</v>
      </c>
      <c r="F115" s="106"/>
      <c r="G115" s="107">
        <v>1061.3</v>
      </c>
      <c r="H115" s="107">
        <v>1061.3</v>
      </c>
    </row>
    <row r="116" spans="1:8" ht="22.5">
      <c r="A116" s="106" t="s">
        <v>761</v>
      </c>
      <c r="B116" s="67" t="s">
        <v>384</v>
      </c>
      <c r="C116" s="106" t="s">
        <v>375</v>
      </c>
      <c r="D116" s="106" t="s">
        <v>346</v>
      </c>
      <c r="E116" s="106" t="s">
        <v>234</v>
      </c>
      <c r="F116" s="106"/>
      <c r="G116" s="107">
        <v>1061.3</v>
      </c>
      <c r="H116" s="107">
        <v>1061.3</v>
      </c>
    </row>
    <row r="117" spans="1:8" ht="101.25">
      <c r="A117" s="106" t="s">
        <v>762</v>
      </c>
      <c r="B117" s="68" t="s">
        <v>1649</v>
      </c>
      <c r="C117" s="106" t="s">
        <v>375</v>
      </c>
      <c r="D117" s="106" t="s">
        <v>346</v>
      </c>
      <c r="E117" s="106" t="s">
        <v>4</v>
      </c>
      <c r="F117" s="106"/>
      <c r="G117" s="107">
        <v>1061.3</v>
      </c>
      <c r="H117" s="107">
        <v>1061.3</v>
      </c>
    </row>
    <row r="118" spans="1:8" ht="11.25">
      <c r="A118" s="106" t="s">
        <v>763</v>
      </c>
      <c r="B118" s="67" t="s">
        <v>454</v>
      </c>
      <c r="C118" s="106" t="s">
        <v>375</v>
      </c>
      <c r="D118" s="106" t="s">
        <v>346</v>
      </c>
      <c r="E118" s="106" t="s">
        <v>4</v>
      </c>
      <c r="F118" s="106" t="s">
        <v>54</v>
      </c>
      <c r="G118" s="107">
        <v>1061.3</v>
      </c>
      <c r="H118" s="107">
        <v>1061.3</v>
      </c>
    </row>
    <row r="119" spans="1:8" ht="11.25">
      <c r="A119" s="108" t="s">
        <v>764</v>
      </c>
      <c r="B119" s="77" t="s">
        <v>1636</v>
      </c>
      <c r="C119" s="108" t="s">
        <v>375</v>
      </c>
      <c r="D119" s="108" t="s">
        <v>346</v>
      </c>
      <c r="E119" s="108" t="s">
        <v>4</v>
      </c>
      <c r="F119" s="108" t="s">
        <v>1162</v>
      </c>
      <c r="G119" s="109">
        <v>1061.3</v>
      </c>
      <c r="H119" s="109">
        <v>1061.3</v>
      </c>
    </row>
    <row r="120" spans="1:8" ht="11.25">
      <c r="A120" s="106" t="s">
        <v>765</v>
      </c>
      <c r="B120" s="67" t="s">
        <v>385</v>
      </c>
      <c r="C120" s="106" t="s">
        <v>375</v>
      </c>
      <c r="D120" s="106" t="s">
        <v>346</v>
      </c>
      <c r="E120" s="106" t="s">
        <v>229</v>
      </c>
      <c r="F120" s="106"/>
      <c r="G120" s="107">
        <v>2977.2</v>
      </c>
      <c r="H120" s="107">
        <v>2977.2</v>
      </c>
    </row>
    <row r="121" spans="1:8" ht="11.25">
      <c r="A121" s="106" t="s">
        <v>766</v>
      </c>
      <c r="B121" s="67" t="s">
        <v>386</v>
      </c>
      <c r="C121" s="106" t="s">
        <v>375</v>
      </c>
      <c r="D121" s="106" t="s">
        <v>346</v>
      </c>
      <c r="E121" s="106" t="s">
        <v>230</v>
      </c>
      <c r="F121" s="106"/>
      <c r="G121" s="107">
        <v>2977.2</v>
      </c>
      <c r="H121" s="107">
        <v>2977.2</v>
      </c>
    </row>
    <row r="122" spans="1:8" ht="33.75">
      <c r="A122" s="106" t="s">
        <v>405</v>
      </c>
      <c r="B122" s="67" t="s">
        <v>667</v>
      </c>
      <c r="C122" s="106" t="s">
        <v>375</v>
      </c>
      <c r="D122" s="106" t="s">
        <v>346</v>
      </c>
      <c r="E122" s="106" t="s">
        <v>668</v>
      </c>
      <c r="F122" s="106"/>
      <c r="G122" s="107">
        <v>2977.2</v>
      </c>
      <c r="H122" s="107">
        <v>2977.2</v>
      </c>
    </row>
    <row r="123" spans="1:8" ht="45">
      <c r="A123" s="106" t="s">
        <v>767</v>
      </c>
      <c r="B123" s="67" t="s">
        <v>529</v>
      </c>
      <c r="C123" s="106" t="s">
        <v>375</v>
      </c>
      <c r="D123" s="106" t="s">
        <v>346</v>
      </c>
      <c r="E123" s="106" t="s">
        <v>668</v>
      </c>
      <c r="F123" s="106" t="s">
        <v>530</v>
      </c>
      <c r="G123" s="107">
        <v>2977.2</v>
      </c>
      <c r="H123" s="107">
        <v>2977.2</v>
      </c>
    </row>
    <row r="124" spans="1:8" ht="11.25">
      <c r="A124" s="108" t="s">
        <v>768</v>
      </c>
      <c r="B124" s="77" t="s">
        <v>117</v>
      </c>
      <c r="C124" s="108" t="s">
        <v>375</v>
      </c>
      <c r="D124" s="108" t="s">
        <v>346</v>
      </c>
      <c r="E124" s="108" t="s">
        <v>668</v>
      </c>
      <c r="F124" s="108" t="s">
        <v>405</v>
      </c>
      <c r="G124" s="109">
        <v>2977.2</v>
      </c>
      <c r="H124" s="109">
        <v>2977.2</v>
      </c>
    </row>
    <row r="125" spans="1:8" ht="22.5">
      <c r="A125" s="106" t="s">
        <v>769</v>
      </c>
      <c r="B125" s="67" t="s">
        <v>1627</v>
      </c>
      <c r="C125" s="106" t="s">
        <v>375</v>
      </c>
      <c r="D125" s="106" t="s">
        <v>1628</v>
      </c>
      <c r="E125" s="106"/>
      <c r="F125" s="106"/>
      <c r="G125" s="107">
        <v>1835.6</v>
      </c>
      <c r="H125" s="107">
        <v>1835.6</v>
      </c>
    </row>
    <row r="126" spans="1:8" ht="11.25">
      <c r="A126" s="106" t="s">
        <v>770</v>
      </c>
      <c r="B126" s="67" t="s">
        <v>1629</v>
      </c>
      <c r="C126" s="106" t="s">
        <v>375</v>
      </c>
      <c r="D126" s="106" t="s">
        <v>1630</v>
      </c>
      <c r="E126" s="106"/>
      <c r="F126" s="106"/>
      <c r="G126" s="107">
        <v>1835.6</v>
      </c>
      <c r="H126" s="107">
        <v>1835.6</v>
      </c>
    </row>
    <row r="127" spans="1:8" ht="33.75">
      <c r="A127" s="106" t="s">
        <v>771</v>
      </c>
      <c r="B127" s="67" t="s">
        <v>383</v>
      </c>
      <c r="C127" s="106" t="s">
        <v>375</v>
      </c>
      <c r="D127" s="106" t="s">
        <v>1630</v>
      </c>
      <c r="E127" s="106" t="s">
        <v>233</v>
      </c>
      <c r="F127" s="106"/>
      <c r="G127" s="107">
        <v>1835.6</v>
      </c>
      <c r="H127" s="107">
        <v>1835.6</v>
      </c>
    </row>
    <row r="128" spans="1:8" ht="22.5">
      <c r="A128" s="106" t="s">
        <v>772</v>
      </c>
      <c r="B128" s="67" t="s">
        <v>384</v>
      </c>
      <c r="C128" s="106" t="s">
        <v>375</v>
      </c>
      <c r="D128" s="106" t="s">
        <v>1630</v>
      </c>
      <c r="E128" s="106" t="s">
        <v>234</v>
      </c>
      <c r="F128" s="106"/>
      <c r="G128" s="107">
        <v>1835.6</v>
      </c>
      <c r="H128" s="107">
        <v>1835.6</v>
      </c>
    </row>
    <row r="129" spans="1:8" ht="67.5">
      <c r="A129" s="106" t="s">
        <v>773</v>
      </c>
      <c r="B129" s="68" t="s">
        <v>1651</v>
      </c>
      <c r="C129" s="106" t="s">
        <v>375</v>
      </c>
      <c r="D129" s="106" t="s">
        <v>1630</v>
      </c>
      <c r="E129" s="106" t="s">
        <v>1652</v>
      </c>
      <c r="F129" s="106"/>
      <c r="G129" s="107">
        <v>1835.6</v>
      </c>
      <c r="H129" s="107">
        <v>1835.6</v>
      </c>
    </row>
    <row r="130" spans="1:8" ht="11.25">
      <c r="A130" s="106" t="s">
        <v>555</v>
      </c>
      <c r="B130" s="67" t="s">
        <v>454</v>
      </c>
      <c r="C130" s="106" t="s">
        <v>375</v>
      </c>
      <c r="D130" s="106" t="s">
        <v>1630</v>
      </c>
      <c r="E130" s="106" t="s">
        <v>1652</v>
      </c>
      <c r="F130" s="106" t="s">
        <v>54</v>
      </c>
      <c r="G130" s="107">
        <v>1835.6</v>
      </c>
      <c r="H130" s="107">
        <v>1835.6</v>
      </c>
    </row>
    <row r="131" spans="1:8" ht="11.25">
      <c r="A131" s="108" t="s">
        <v>774</v>
      </c>
      <c r="B131" s="77" t="s">
        <v>352</v>
      </c>
      <c r="C131" s="108" t="s">
        <v>375</v>
      </c>
      <c r="D131" s="108" t="s">
        <v>1630</v>
      </c>
      <c r="E131" s="108" t="s">
        <v>1652</v>
      </c>
      <c r="F131" s="108" t="s">
        <v>455</v>
      </c>
      <c r="G131" s="109">
        <v>1835.6</v>
      </c>
      <c r="H131" s="109">
        <v>1835.6</v>
      </c>
    </row>
    <row r="132" spans="1:8" ht="11.25">
      <c r="A132" s="106" t="s">
        <v>336</v>
      </c>
      <c r="B132" s="67" t="s">
        <v>175</v>
      </c>
      <c r="C132" s="106" t="s">
        <v>375</v>
      </c>
      <c r="D132" s="106" t="s">
        <v>269</v>
      </c>
      <c r="E132" s="106"/>
      <c r="F132" s="106"/>
      <c r="G132" s="107">
        <v>35811.7</v>
      </c>
      <c r="H132" s="107">
        <v>36254.1</v>
      </c>
    </row>
    <row r="133" spans="1:8" ht="11.25">
      <c r="A133" s="106" t="s">
        <v>775</v>
      </c>
      <c r="B133" s="67" t="s">
        <v>270</v>
      </c>
      <c r="C133" s="106" t="s">
        <v>375</v>
      </c>
      <c r="D133" s="106" t="s">
        <v>271</v>
      </c>
      <c r="E133" s="106"/>
      <c r="F133" s="106"/>
      <c r="G133" s="107">
        <v>4314.6</v>
      </c>
      <c r="H133" s="107">
        <v>4288.1</v>
      </c>
    </row>
    <row r="134" spans="1:8" ht="11.25">
      <c r="A134" s="106" t="s">
        <v>776</v>
      </c>
      <c r="B134" s="67" t="s">
        <v>176</v>
      </c>
      <c r="C134" s="106" t="s">
        <v>375</v>
      </c>
      <c r="D134" s="106" t="s">
        <v>271</v>
      </c>
      <c r="E134" s="106" t="s">
        <v>6</v>
      </c>
      <c r="F134" s="106"/>
      <c r="G134" s="107">
        <v>4314.6</v>
      </c>
      <c r="H134" s="107">
        <v>4288.1</v>
      </c>
    </row>
    <row r="135" spans="1:8" ht="11.25">
      <c r="A135" s="106" t="s">
        <v>777</v>
      </c>
      <c r="B135" s="67" t="s">
        <v>177</v>
      </c>
      <c r="C135" s="106" t="s">
        <v>375</v>
      </c>
      <c r="D135" s="106" t="s">
        <v>271</v>
      </c>
      <c r="E135" s="106" t="s">
        <v>7</v>
      </c>
      <c r="F135" s="106"/>
      <c r="G135" s="107">
        <v>4.8</v>
      </c>
      <c r="H135" s="107">
        <v>0</v>
      </c>
    </row>
    <row r="136" spans="1:8" ht="67.5">
      <c r="A136" s="106" t="s">
        <v>778</v>
      </c>
      <c r="B136" s="68" t="s">
        <v>1653</v>
      </c>
      <c r="C136" s="106" t="s">
        <v>375</v>
      </c>
      <c r="D136" s="106" t="s">
        <v>271</v>
      </c>
      <c r="E136" s="106" t="s">
        <v>1654</v>
      </c>
      <c r="F136" s="106"/>
      <c r="G136" s="107">
        <v>4.8</v>
      </c>
      <c r="H136" s="107">
        <v>0</v>
      </c>
    </row>
    <row r="137" spans="1:8" ht="11.25">
      <c r="A137" s="106" t="s">
        <v>779</v>
      </c>
      <c r="B137" s="67" t="s">
        <v>387</v>
      </c>
      <c r="C137" s="106" t="s">
        <v>375</v>
      </c>
      <c r="D137" s="106" t="s">
        <v>271</v>
      </c>
      <c r="E137" s="106" t="s">
        <v>1654</v>
      </c>
      <c r="F137" s="106" t="s">
        <v>388</v>
      </c>
      <c r="G137" s="107">
        <v>4.8</v>
      </c>
      <c r="H137" s="107">
        <v>0</v>
      </c>
    </row>
    <row r="138" spans="1:8" ht="33.75">
      <c r="A138" s="108" t="s">
        <v>780</v>
      </c>
      <c r="B138" s="77" t="s">
        <v>573</v>
      </c>
      <c r="C138" s="108" t="s">
        <v>375</v>
      </c>
      <c r="D138" s="108" t="s">
        <v>271</v>
      </c>
      <c r="E138" s="108" t="s">
        <v>1654</v>
      </c>
      <c r="F138" s="108" t="s">
        <v>178</v>
      </c>
      <c r="G138" s="109">
        <v>4.8</v>
      </c>
      <c r="H138" s="109">
        <v>0</v>
      </c>
    </row>
    <row r="139" spans="1:8" ht="22.5">
      <c r="A139" s="106" t="s">
        <v>781</v>
      </c>
      <c r="B139" s="67" t="s">
        <v>180</v>
      </c>
      <c r="C139" s="106" t="s">
        <v>375</v>
      </c>
      <c r="D139" s="106" t="s">
        <v>271</v>
      </c>
      <c r="E139" s="106" t="s">
        <v>8</v>
      </c>
      <c r="F139" s="106"/>
      <c r="G139" s="107">
        <v>4309.8</v>
      </c>
      <c r="H139" s="107">
        <v>4288.1</v>
      </c>
    </row>
    <row r="140" spans="1:8" ht="78.75">
      <c r="A140" s="106" t="s">
        <v>782</v>
      </c>
      <c r="B140" s="68" t="s">
        <v>669</v>
      </c>
      <c r="C140" s="106" t="s">
        <v>375</v>
      </c>
      <c r="D140" s="106" t="s">
        <v>271</v>
      </c>
      <c r="E140" s="106" t="s">
        <v>9</v>
      </c>
      <c r="F140" s="106"/>
      <c r="G140" s="107">
        <v>4309.8</v>
      </c>
      <c r="H140" s="107">
        <v>4288.1</v>
      </c>
    </row>
    <row r="141" spans="1:8" ht="45">
      <c r="A141" s="106" t="s">
        <v>783</v>
      </c>
      <c r="B141" s="67" t="s">
        <v>529</v>
      </c>
      <c r="C141" s="106" t="s">
        <v>375</v>
      </c>
      <c r="D141" s="106" t="s">
        <v>271</v>
      </c>
      <c r="E141" s="106" t="s">
        <v>9</v>
      </c>
      <c r="F141" s="106" t="s">
        <v>530</v>
      </c>
      <c r="G141" s="107">
        <v>3799.4</v>
      </c>
      <c r="H141" s="107">
        <v>3799.4</v>
      </c>
    </row>
    <row r="142" spans="1:8" ht="22.5">
      <c r="A142" s="108" t="s">
        <v>341</v>
      </c>
      <c r="B142" s="77" t="s">
        <v>379</v>
      </c>
      <c r="C142" s="108" t="s">
        <v>375</v>
      </c>
      <c r="D142" s="108" t="s">
        <v>271</v>
      </c>
      <c r="E142" s="108" t="s">
        <v>9</v>
      </c>
      <c r="F142" s="108" t="s">
        <v>336</v>
      </c>
      <c r="G142" s="109">
        <v>3799.4</v>
      </c>
      <c r="H142" s="109">
        <v>3799.4</v>
      </c>
    </row>
    <row r="143" spans="1:8" ht="22.5">
      <c r="A143" s="106" t="s">
        <v>784</v>
      </c>
      <c r="B143" s="67" t="s">
        <v>115</v>
      </c>
      <c r="C143" s="106" t="s">
        <v>375</v>
      </c>
      <c r="D143" s="106" t="s">
        <v>271</v>
      </c>
      <c r="E143" s="106" t="s">
        <v>9</v>
      </c>
      <c r="F143" s="106" t="s">
        <v>380</v>
      </c>
      <c r="G143" s="107">
        <v>510.4</v>
      </c>
      <c r="H143" s="107">
        <v>488.7</v>
      </c>
    </row>
    <row r="144" spans="1:8" ht="22.5">
      <c r="A144" s="108" t="s">
        <v>785</v>
      </c>
      <c r="B144" s="77" t="s">
        <v>394</v>
      </c>
      <c r="C144" s="108" t="s">
        <v>375</v>
      </c>
      <c r="D144" s="108" t="s">
        <v>271</v>
      </c>
      <c r="E144" s="108" t="s">
        <v>9</v>
      </c>
      <c r="F144" s="108" t="s">
        <v>381</v>
      </c>
      <c r="G144" s="109">
        <v>510.4</v>
      </c>
      <c r="H144" s="109">
        <v>488.7</v>
      </c>
    </row>
    <row r="145" spans="1:8" ht="11.25">
      <c r="A145" s="106" t="s">
        <v>786</v>
      </c>
      <c r="B145" s="67" t="s">
        <v>212</v>
      </c>
      <c r="C145" s="106" t="s">
        <v>375</v>
      </c>
      <c r="D145" s="106" t="s">
        <v>213</v>
      </c>
      <c r="E145" s="106"/>
      <c r="F145" s="106"/>
      <c r="G145" s="107">
        <v>69.6</v>
      </c>
      <c r="H145" s="107">
        <v>69.6</v>
      </c>
    </row>
    <row r="146" spans="1:8" ht="33.75">
      <c r="A146" s="106" t="s">
        <v>787</v>
      </c>
      <c r="B146" s="67" t="s">
        <v>383</v>
      </c>
      <c r="C146" s="106" t="s">
        <v>375</v>
      </c>
      <c r="D146" s="106" t="s">
        <v>213</v>
      </c>
      <c r="E146" s="106" t="s">
        <v>233</v>
      </c>
      <c r="F146" s="106"/>
      <c r="G146" s="107">
        <v>69.6</v>
      </c>
      <c r="H146" s="107">
        <v>69.6</v>
      </c>
    </row>
    <row r="147" spans="1:8" ht="22.5">
      <c r="A147" s="106" t="s">
        <v>788</v>
      </c>
      <c r="B147" s="67" t="s">
        <v>384</v>
      </c>
      <c r="C147" s="106" t="s">
        <v>375</v>
      </c>
      <c r="D147" s="106" t="s">
        <v>213</v>
      </c>
      <c r="E147" s="106" t="s">
        <v>234</v>
      </c>
      <c r="F147" s="106"/>
      <c r="G147" s="107">
        <v>69.6</v>
      </c>
      <c r="H147" s="107">
        <v>69.6</v>
      </c>
    </row>
    <row r="148" spans="1:8" ht="90">
      <c r="A148" s="106" t="s">
        <v>789</v>
      </c>
      <c r="B148" s="68" t="s">
        <v>395</v>
      </c>
      <c r="C148" s="106" t="s">
        <v>375</v>
      </c>
      <c r="D148" s="106" t="s">
        <v>213</v>
      </c>
      <c r="E148" s="106" t="s">
        <v>10</v>
      </c>
      <c r="F148" s="106"/>
      <c r="G148" s="107">
        <v>69.6</v>
      </c>
      <c r="H148" s="107">
        <v>69.6</v>
      </c>
    </row>
    <row r="149" spans="1:8" ht="22.5">
      <c r="A149" s="106" t="s">
        <v>790</v>
      </c>
      <c r="B149" s="67" t="s">
        <v>115</v>
      </c>
      <c r="C149" s="106" t="s">
        <v>375</v>
      </c>
      <c r="D149" s="106" t="s">
        <v>213</v>
      </c>
      <c r="E149" s="106" t="s">
        <v>10</v>
      </c>
      <c r="F149" s="106" t="s">
        <v>380</v>
      </c>
      <c r="G149" s="107">
        <v>69.6</v>
      </c>
      <c r="H149" s="107">
        <v>69.6</v>
      </c>
    </row>
    <row r="150" spans="1:8" ht="22.5">
      <c r="A150" s="108" t="s">
        <v>791</v>
      </c>
      <c r="B150" s="77" t="s">
        <v>394</v>
      </c>
      <c r="C150" s="108" t="s">
        <v>375</v>
      </c>
      <c r="D150" s="108" t="s">
        <v>213</v>
      </c>
      <c r="E150" s="108" t="s">
        <v>10</v>
      </c>
      <c r="F150" s="108" t="s">
        <v>381</v>
      </c>
      <c r="G150" s="109">
        <v>69.6</v>
      </c>
      <c r="H150" s="109">
        <v>69.6</v>
      </c>
    </row>
    <row r="151" spans="1:8" ht="11.25">
      <c r="A151" s="106" t="s">
        <v>792</v>
      </c>
      <c r="B151" s="67" t="s">
        <v>272</v>
      </c>
      <c r="C151" s="106" t="s">
        <v>375</v>
      </c>
      <c r="D151" s="106" t="s">
        <v>273</v>
      </c>
      <c r="E151" s="106"/>
      <c r="F151" s="106"/>
      <c r="G151" s="107">
        <v>15036.8</v>
      </c>
      <c r="H151" s="107">
        <v>15369.7</v>
      </c>
    </row>
    <row r="152" spans="1:8" ht="11.25">
      <c r="A152" s="106" t="s">
        <v>343</v>
      </c>
      <c r="B152" s="67" t="s">
        <v>391</v>
      </c>
      <c r="C152" s="106" t="s">
        <v>375</v>
      </c>
      <c r="D152" s="106" t="s">
        <v>273</v>
      </c>
      <c r="E152" s="106" t="s">
        <v>11</v>
      </c>
      <c r="F152" s="106"/>
      <c r="G152" s="107">
        <v>15036.8</v>
      </c>
      <c r="H152" s="107">
        <v>15369.7</v>
      </c>
    </row>
    <row r="153" spans="1:8" ht="11.25">
      <c r="A153" s="106" t="s">
        <v>793</v>
      </c>
      <c r="B153" s="67" t="s">
        <v>531</v>
      </c>
      <c r="C153" s="106" t="s">
        <v>375</v>
      </c>
      <c r="D153" s="106" t="s">
        <v>273</v>
      </c>
      <c r="E153" s="106" t="s">
        <v>12</v>
      </c>
      <c r="F153" s="106"/>
      <c r="G153" s="107">
        <v>15036.8</v>
      </c>
      <c r="H153" s="107">
        <v>15369.7</v>
      </c>
    </row>
    <row r="154" spans="1:8" ht="101.25">
      <c r="A154" s="106" t="s">
        <v>794</v>
      </c>
      <c r="B154" s="68" t="s">
        <v>670</v>
      </c>
      <c r="C154" s="106" t="s">
        <v>375</v>
      </c>
      <c r="D154" s="106" t="s">
        <v>273</v>
      </c>
      <c r="E154" s="106" t="s">
        <v>671</v>
      </c>
      <c r="F154" s="106"/>
      <c r="G154" s="107">
        <v>15036.8</v>
      </c>
      <c r="H154" s="107">
        <v>15369.7</v>
      </c>
    </row>
    <row r="155" spans="1:8" ht="45">
      <c r="A155" s="106" t="s">
        <v>795</v>
      </c>
      <c r="B155" s="67" t="s">
        <v>529</v>
      </c>
      <c r="C155" s="106" t="s">
        <v>375</v>
      </c>
      <c r="D155" s="106" t="s">
        <v>273</v>
      </c>
      <c r="E155" s="106" t="s">
        <v>671</v>
      </c>
      <c r="F155" s="106" t="s">
        <v>530</v>
      </c>
      <c r="G155" s="107">
        <v>135.7</v>
      </c>
      <c r="H155" s="107">
        <v>135.7</v>
      </c>
    </row>
    <row r="156" spans="1:8" ht="22.5">
      <c r="A156" s="108" t="s">
        <v>796</v>
      </c>
      <c r="B156" s="77" t="s">
        <v>379</v>
      </c>
      <c r="C156" s="108" t="s">
        <v>375</v>
      </c>
      <c r="D156" s="108" t="s">
        <v>273</v>
      </c>
      <c r="E156" s="108" t="s">
        <v>671</v>
      </c>
      <c r="F156" s="108" t="s">
        <v>336</v>
      </c>
      <c r="G156" s="109">
        <v>135.7</v>
      </c>
      <c r="H156" s="109">
        <v>135.7</v>
      </c>
    </row>
    <row r="157" spans="1:8" ht="22.5">
      <c r="A157" s="106" t="s">
        <v>797</v>
      </c>
      <c r="B157" s="67" t="s">
        <v>115</v>
      </c>
      <c r="C157" s="106" t="s">
        <v>375</v>
      </c>
      <c r="D157" s="106" t="s">
        <v>273</v>
      </c>
      <c r="E157" s="106" t="s">
        <v>671</v>
      </c>
      <c r="F157" s="106" t="s">
        <v>380</v>
      </c>
      <c r="G157" s="107">
        <v>20.4</v>
      </c>
      <c r="H157" s="107">
        <v>20.3</v>
      </c>
    </row>
    <row r="158" spans="1:8" ht="22.5">
      <c r="A158" s="108" t="s">
        <v>798</v>
      </c>
      <c r="B158" s="77" t="s">
        <v>394</v>
      </c>
      <c r="C158" s="108" t="s">
        <v>375</v>
      </c>
      <c r="D158" s="108" t="s">
        <v>273</v>
      </c>
      <c r="E158" s="108" t="s">
        <v>671</v>
      </c>
      <c r="F158" s="108" t="s">
        <v>381</v>
      </c>
      <c r="G158" s="109">
        <v>20.4</v>
      </c>
      <c r="H158" s="109">
        <v>20.3</v>
      </c>
    </row>
    <row r="159" spans="1:8" ht="11.25">
      <c r="A159" s="106" t="s">
        <v>252</v>
      </c>
      <c r="B159" s="67" t="s">
        <v>387</v>
      </c>
      <c r="C159" s="106" t="s">
        <v>375</v>
      </c>
      <c r="D159" s="106" t="s">
        <v>273</v>
      </c>
      <c r="E159" s="106" t="s">
        <v>671</v>
      </c>
      <c r="F159" s="106" t="s">
        <v>388</v>
      </c>
      <c r="G159" s="107">
        <v>14880.7</v>
      </c>
      <c r="H159" s="107">
        <v>15213.7</v>
      </c>
    </row>
    <row r="160" spans="1:8" ht="33.75">
      <c r="A160" s="108" t="s">
        <v>799</v>
      </c>
      <c r="B160" s="77" t="s">
        <v>573</v>
      </c>
      <c r="C160" s="108" t="s">
        <v>375</v>
      </c>
      <c r="D160" s="108" t="s">
        <v>273</v>
      </c>
      <c r="E160" s="108" t="s">
        <v>671</v>
      </c>
      <c r="F160" s="108" t="s">
        <v>178</v>
      </c>
      <c r="G160" s="109">
        <v>14880.7</v>
      </c>
      <c r="H160" s="109">
        <v>15213.7</v>
      </c>
    </row>
    <row r="161" spans="1:8" ht="11.25">
      <c r="A161" s="106" t="s">
        <v>800</v>
      </c>
      <c r="B161" s="67" t="s">
        <v>1631</v>
      </c>
      <c r="C161" s="106" t="s">
        <v>375</v>
      </c>
      <c r="D161" s="106" t="s">
        <v>1632</v>
      </c>
      <c r="E161" s="106"/>
      <c r="F161" s="106"/>
      <c r="G161" s="107">
        <v>15488.7</v>
      </c>
      <c r="H161" s="107">
        <v>15624.7</v>
      </c>
    </row>
    <row r="162" spans="1:8" ht="11.25">
      <c r="A162" s="106" t="s">
        <v>801</v>
      </c>
      <c r="B162" s="67" t="s">
        <v>391</v>
      </c>
      <c r="C162" s="106" t="s">
        <v>375</v>
      </c>
      <c r="D162" s="106" t="s">
        <v>1632</v>
      </c>
      <c r="E162" s="106" t="s">
        <v>11</v>
      </c>
      <c r="F162" s="106"/>
      <c r="G162" s="107">
        <v>15488.7</v>
      </c>
      <c r="H162" s="107">
        <v>15624.7</v>
      </c>
    </row>
    <row r="163" spans="1:8" ht="11.25">
      <c r="A163" s="106" t="s">
        <v>58</v>
      </c>
      <c r="B163" s="67" t="s">
        <v>531</v>
      </c>
      <c r="C163" s="106" t="s">
        <v>375</v>
      </c>
      <c r="D163" s="106" t="s">
        <v>1632</v>
      </c>
      <c r="E163" s="106" t="s">
        <v>12</v>
      </c>
      <c r="F163" s="106"/>
      <c r="G163" s="107">
        <v>15488.7</v>
      </c>
      <c r="H163" s="107">
        <v>15624.7</v>
      </c>
    </row>
    <row r="164" spans="1:8" ht="56.25">
      <c r="A164" s="106" t="s">
        <v>802</v>
      </c>
      <c r="B164" s="67" t="s">
        <v>1831</v>
      </c>
      <c r="C164" s="106" t="s">
        <v>375</v>
      </c>
      <c r="D164" s="106" t="s">
        <v>1632</v>
      </c>
      <c r="E164" s="106" t="s">
        <v>1832</v>
      </c>
      <c r="F164" s="106"/>
      <c r="G164" s="107">
        <v>3398.8</v>
      </c>
      <c r="H164" s="107">
        <v>3534.8</v>
      </c>
    </row>
    <row r="165" spans="1:8" ht="11.25">
      <c r="A165" s="106" t="s">
        <v>803</v>
      </c>
      <c r="B165" s="67" t="s">
        <v>454</v>
      </c>
      <c r="C165" s="106" t="s">
        <v>375</v>
      </c>
      <c r="D165" s="106" t="s">
        <v>1632</v>
      </c>
      <c r="E165" s="106" t="s">
        <v>1832</v>
      </c>
      <c r="F165" s="106" t="s">
        <v>54</v>
      </c>
      <c r="G165" s="107">
        <v>3398.8</v>
      </c>
      <c r="H165" s="107">
        <v>3534.8</v>
      </c>
    </row>
    <row r="166" spans="1:8" ht="11.25">
      <c r="A166" s="108" t="s">
        <v>804</v>
      </c>
      <c r="B166" s="77" t="s">
        <v>352</v>
      </c>
      <c r="C166" s="108" t="s">
        <v>375</v>
      </c>
      <c r="D166" s="108" t="s">
        <v>1632</v>
      </c>
      <c r="E166" s="108" t="s">
        <v>1832</v>
      </c>
      <c r="F166" s="108" t="s">
        <v>455</v>
      </c>
      <c r="G166" s="109">
        <v>3398.8</v>
      </c>
      <c r="H166" s="109">
        <v>3534.8</v>
      </c>
    </row>
    <row r="167" spans="1:8" ht="56.25">
      <c r="A167" s="106" t="s">
        <v>805</v>
      </c>
      <c r="B167" s="67" t="s">
        <v>1657</v>
      </c>
      <c r="C167" s="106" t="s">
        <v>375</v>
      </c>
      <c r="D167" s="106" t="s">
        <v>1632</v>
      </c>
      <c r="E167" s="106" t="s">
        <v>1658</v>
      </c>
      <c r="F167" s="106"/>
      <c r="G167" s="107">
        <v>12089.9</v>
      </c>
      <c r="H167" s="107">
        <v>12089.9</v>
      </c>
    </row>
    <row r="168" spans="1:8" ht="11.25">
      <c r="A168" s="106" t="s">
        <v>806</v>
      </c>
      <c r="B168" s="67" t="s">
        <v>454</v>
      </c>
      <c r="C168" s="106" t="s">
        <v>375</v>
      </c>
      <c r="D168" s="106" t="s">
        <v>1632</v>
      </c>
      <c r="E168" s="106" t="s">
        <v>1658</v>
      </c>
      <c r="F168" s="106" t="s">
        <v>54</v>
      </c>
      <c r="G168" s="107">
        <v>12089.9</v>
      </c>
      <c r="H168" s="107">
        <v>12089.9</v>
      </c>
    </row>
    <row r="169" spans="1:8" ht="11.25">
      <c r="A169" s="108" t="s">
        <v>807</v>
      </c>
      <c r="B169" s="77" t="s">
        <v>352</v>
      </c>
      <c r="C169" s="108" t="s">
        <v>375</v>
      </c>
      <c r="D169" s="108" t="s">
        <v>1632</v>
      </c>
      <c r="E169" s="108" t="s">
        <v>1658</v>
      </c>
      <c r="F169" s="108" t="s">
        <v>455</v>
      </c>
      <c r="G169" s="109">
        <v>12089.9</v>
      </c>
      <c r="H169" s="109">
        <v>12089.9</v>
      </c>
    </row>
    <row r="170" spans="1:8" ht="11.25">
      <c r="A170" s="106" t="s">
        <v>808</v>
      </c>
      <c r="B170" s="67" t="s">
        <v>348</v>
      </c>
      <c r="C170" s="106" t="s">
        <v>375</v>
      </c>
      <c r="D170" s="106" t="s">
        <v>344</v>
      </c>
      <c r="E170" s="106"/>
      <c r="F170" s="106"/>
      <c r="G170" s="107">
        <v>902</v>
      </c>
      <c r="H170" s="107">
        <v>902</v>
      </c>
    </row>
    <row r="171" spans="1:8" ht="22.5">
      <c r="A171" s="106" t="s">
        <v>809</v>
      </c>
      <c r="B171" s="67" t="s">
        <v>396</v>
      </c>
      <c r="C171" s="106" t="s">
        <v>375</v>
      </c>
      <c r="D171" s="106" t="s">
        <v>344</v>
      </c>
      <c r="E171" s="106" t="s">
        <v>15</v>
      </c>
      <c r="F171" s="106"/>
      <c r="G171" s="107">
        <v>100</v>
      </c>
      <c r="H171" s="107">
        <v>100</v>
      </c>
    </row>
    <row r="172" spans="1:8" ht="11.25">
      <c r="A172" s="106" t="s">
        <v>810</v>
      </c>
      <c r="B172" s="67" t="s">
        <v>531</v>
      </c>
      <c r="C172" s="106" t="s">
        <v>375</v>
      </c>
      <c r="D172" s="106" t="s">
        <v>344</v>
      </c>
      <c r="E172" s="106" t="s">
        <v>16</v>
      </c>
      <c r="F172" s="106"/>
      <c r="G172" s="107">
        <v>100</v>
      </c>
      <c r="H172" s="107">
        <v>100</v>
      </c>
    </row>
    <row r="173" spans="1:8" ht="78.75">
      <c r="A173" s="106" t="s">
        <v>811</v>
      </c>
      <c r="B173" s="68" t="s">
        <v>397</v>
      </c>
      <c r="C173" s="106" t="s">
        <v>375</v>
      </c>
      <c r="D173" s="106" t="s">
        <v>344</v>
      </c>
      <c r="E173" s="106" t="s">
        <v>17</v>
      </c>
      <c r="F173" s="106"/>
      <c r="G173" s="107">
        <v>40</v>
      </c>
      <c r="H173" s="107">
        <v>40</v>
      </c>
    </row>
    <row r="174" spans="1:8" ht="11.25">
      <c r="A174" s="106" t="s">
        <v>812</v>
      </c>
      <c r="B174" s="67" t="s">
        <v>387</v>
      </c>
      <c r="C174" s="106" t="s">
        <v>375</v>
      </c>
      <c r="D174" s="106" t="s">
        <v>344</v>
      </c>
      <c r="E174" s="106" t="s">
        <v>17</v>
      </c>
      <c r="F174" s="106" t="s">
        <v>388</v>
      </c>
      <c r="G174" s="107">
        <v>40</v>
      </c>
      <c r="H174" s="107">
        <v>40</v>
      </c>
    </row>
    <row r="175" spans="1:8" ht="33.75">
      <c r="A175" s="108" t="s">
        <v>813</v>
      </c>
      <c r="B175" s="77" t="s">
        <v>573</v>
      </c>
      <c r="C175" s="108" t="s">
        <v>375</v>
      </c>
      <c r="D175" s="108" t="s">
        <v>344</v>
      </c>
      <c r="E175" s="108" t="s">
        <v>17</v>
      </c>
      <c r="F175" s="108" t="s">
        <v>178</v>
      </c>
      <c r="G175" s="109">
        <v>40</v>
      </c>
      <c r="H175" s="109">
        <v>40</v>
      </c>
    </row>
    <row r="176" spans="1:8" ht="67.5">
      <c r="A176" s="106" t="s">
        <v>814</v>
      </c>
      <c r="B176" s="68" t="s">
        <v>398</v>
      </c>
      <c r="C176" s="106" t="s">
        <v>375</v>
      </c>
      <c r="D176" s="106" t="s">
        <v>344</v>
      </c>
      <c r="E176" s="106" t="s">
        <v>18</v>
      </c>
      <c r="F176" s="106"/>
      <c r="G176" s="107">
        <v>20</v>
      </c>
      <c r="H176" s="107">
        <v>20</v>
      </c>
    </row>
    <row r="177" spans="1:8" ht="11.25">
      <c r="A177" s="106" t="s">
        <v>815</v>
      </c>
      <c r="B177" s="67" t="s">
        <v>387</v>
      </c>
      <c r="C177" s="106" t="s">
        <v>375</v>
      </c>
      <c r="D177" s="106" t="s">
        <v>344</v>
      </c>
      <c r="E177" s="106" t="s">
        <v>18</v>
      </c>
      <c r="F177" s="106" t="s">
        <v>388</v>
      </c>
      <c r="G177" s="107">
        <v>20</v>
      </c>
      <c r="H177" s="107">
        <v>20</v>
      </c>
    </row>
    <row r="178" spans="1:8" ht="33.75">
      <c r="A178" s="108" t="s">
        <v>816</v>
      </c>
      <c r="B178" s="77" t="s">
        <v>573</v>
      </c>
      <c r="C178" s="108" t="s">
        <v>375</v>
      </c>
      <c r="D178" s="108" t="s">
        <v>344</v>
      </c>
      <c r="E178" s="108" t="s">
        <v>18</v>
      </c>
      <c r="F178" s="108" t="s">
        <v>178</v>
      </c>
      <c r="G178" s="109">
        <v>20</v>
      </c>
      <c r="H178" s="109">
        <v>20</v>
      </c>
    </row>
    <row r="179" spans="1:8" ht="78.75">
      <c r="A179" s="106" t="s">
        <v>817</v>
      </c>
      <c r="B179" s="68" t="s">
        <v>672</v>
      </c>
      <c r="C179" s="106" t="s">
        <v>375</v>
      </c>
      <c r="D179" s="106" t="s">
        <v>344</v>
      </c>
      <c r="E179" s="106" t="s">
        <v>19</v>
      </c>
      <c r="F179" s="106"/>
      <c r="G179" s="107">
        <v>40</v>
      </c>
      <c r="H179" s="107">
        <v>40</v>
      </c>
    </row>
    <row r="180" spans="1:8" ht="11.25">
      <c r="A180" s="106" t="s">
        <v>818</v>
      </c>
      <c r="B180" s="67" t="s">
        <v>387</v>
      </c>
      <c r="C180" s="106" t="s">
        <v>375</v>
      </c>
      <c r="D180" s="106" t="s">
        <v>344</v>
      </c>
      <c r="E180" s="106" t="s">
        <v>19</v>
      </c>
      <c r="F180" s="106" t="s">
        <v>388</v>
      </c>
      <c r="G180" s="107">
        <v>40</v>
      </c>
      <c r="H180" s="107">
        <v>40</v>
      </c>
    </row>
    <row r="181" spans="1:8" ht="33.75">
      <c r="A181" s="108" t="s">
        <v>819</v>
      </c>
      <c r="B181" s="77" t="s">
        <v>573</v>
      </c>
      <c r="C181" s="108" t="s">
        <v>375</v>
      </c>
      <c r="D181" s="108" t="s">
        <v>344</v>
      </c>
      <c r="E181" s="108" t="s">
        <v>19</v>
      </c>
      <c r="F181" s="108" t="s">
        <v>178</v>
      </c>
      <c r="G181" s="109">
        <v>40</v>
      </c>
      <c r="H181" s="109">
        <v>40</v>
      </c>
    </row>
    <row r="182" spans="1:8" ht="11.25">
      <c r="A182" s="106" t="s">
        <v>820</v>
      </c>
      <c r="B182" s="67" t="s">
        <v>176</v>
      </c>
      <c r="C182" s="106" t="s">
        <v>375</v>
      </c>
      <c r="D182" s="106" t="s">
        <v>344</v>
      </c>
      <c r="E182" s="106" t="s">
        <v>6</v>
      </c>
      <c r="F182" s="106"/>
      <c r="G182" s="107">
        <v>642</v>
      </c>
      <c r="H182" s="107">
        <v>642</v>
      </c>
    </row>
    <row r="183" spans="1:8" ht="11.25">
      <c r="A183" s="106" t="s">
        <v>821</v>
      </c>
      <c r="B183" s="67" t="s">
        <v>179</v>
      </c>
      <c r="C183" s="106" t="s">
        <v>375</v>
      </c>
      <c r="D183" s="106" t="s">
        <v>344</v>
      </c>
      <c r="E183" s="106" t="s">
        <v>20</v>
      </c>
      <c r="F183" s="106"/>
      <c r="G183" s="107">
        <v>642</v>
      </c>
      <c r="H183" s="107">
        <v>642</v>
      </c>
    </row>
    <row r="184" spans="1:8" ht="67.5">
      <c r="A184" s="106" t="s">
        <v>822</v>
      </c>
      <c r="B184" s="68" t="s">
        <v>673</v>
      </c>
      <c r="C184" s="106" t="s">
        <v>375</v>
      </c>
      <c r="D184" s="106" t="s">
        <v>344</v>
      </c>
      <c r="E184" s="106" t="s">
        <v>21</v>
      </c>
      <c r="F184" s="106"/>
      <c r="G184" s="107">
        <v>642</v>
      </c>
      <c r="H184" s="107">
        <v>642</v>
      </c>
    </row>
    <row r="185" spans="1:8" ht="22.5">
      <c r="A185" s="106" t="s">
        <v>823</v>
      </c>
      <c r="B185" s="67" t="s">
        <v>115</v>
      </c>
      <c r="C185" s="106" t="s">
        <v>375</v>
      </c>
      <c r="D185" s="106" t="s">
        <v>344</v>
      </c>
      <c r="E185" s="106" t="s">
        <v>21</v>
      </c>
      <c r="F185" s="106" t="s">
        <v>380</v>
      </c>
      <c r="G185" s="107">
        <v>642</v>
      </c>
      <c r="H185" s="107">
        <v>642</v>
      </c>
    </row>
    <row r="186" spans="1:8" ht="22.5">
      <c r="A186" s="108" t="s">
        <v>824</v>
      </c>
      <c r="B186" s="77" t="s">
        <v>394</v>
      </c>
      <c r="C186" s="108" t="s">
        <v>375</v>
      </c>
      <c r="D186" s="108" t="s">
        <v>344</v>
      </c>
      <c r="E186" s="108" t="s">
        <v>21</v>
      </c>
      <c r="F186" s="108" t="s">
        <v>381</v>
      </c>
      <c r="G186" s="109">
        <v>642</v>
      </c>
      <c r="H186" s="109">
        <v>642</v>
      </c>
    </row>
    <row r="187" spans="1:8" ht="22.5">
      <c r="A187" s="106" t="s">
        <v>825</v>
      </c>
      <c r="B187" s="67" t="s">
        <v>393</v>
      </c>
      <c r="C187" s="106" t="s">
        <v>375</v>
      </c>
      <c r="D187" s="106" t="s">
        <v>344</v>
      </c>
      <c r="E187" s="106" t="s">
        <v>22</v>
      </c>
      <c r="F187" s="106"/>
      <c r="G187" s="107">
        <v>160</v>
      </c>
      <c r="H187" s="107">
        <v>160</v>
      </c>
    </row>
    <row r="188" spans="1:8" ht="33.75">
      <c r="A188" s="106" t="s">
        <v>826</v>
      </c>
      <c r="B188" s="67" t="s">
        <v>1833</v>
      </c>
      <c r="C188" s="106" t="s">
        <v>375</v>
      </c>
      <c r="D188" s="106" t="s">
        <v>344</v>
      </c>
      <c r="E188" s="106" t="s">
        <v>1834</v>
      </c>
      <c r="F188" s="106"/>
      <c r="G188" s="107">
        <v>160</v>
      </c>
      <c r="H188" s="107">
        <v>160</v>
      </c>
    </row>
    <row r="189" spans="1:8" ht="78.75">
      <c r="A189" s="106" t="s">
        <v>827</v>
      </c>
      <c r="B189" s="68" t="s">
        <v>1835</v>
      </c>
      <c r="C189" s="106" t="s">
        <v>375</v>
      </c>
      <c r="D189" s="106" t="s">
        <v>344</v>
      </c>
      <c r="E189" s="106" t="s">
        <v>1836</v>
      </c>
      <c r="F189" s="106"/>
      <c r="G189" s="107">
        <v>160</v>
      </c>
      <c r="H189" s="107">
        <v>160</v>
      </c>
    </row>
    <row r="190" spans="1:8" ht="22.5">
      <c r="A190" s="106" t="s">
        <v>828</v>
      </c>
      <c r="B190" s="67" t="s">
        <v>115</v>
      </c>
      <c r="C190" s="106" t="s">
        <v>375</v>
      </c>
      <c r="D190" s="106" t="s">
        <v>344</v>
      </c>
      <c r="E190" s="106" t="s">
        <v>1836</v>
      </c>
      <c r="F190" s="106" t="s">
        <v>380</v>
      </c>
      <c r="G190" s="107">
        <v>160</v>
      </c>
      <c r="H190" s="107">
        <v>160</v>
      </c>
    </row>
    <row r="191" spans="1:8" ht="22.5">
      <c r="A191" s="108" t="s">
        <v>829</v>
      </c>
      <c r="B191" s="77" t="s">
        <v>394</v>
      </c>
      <c r="C191" s="108" t="s">
        <v>375</v>
      </c>
      <c r="D191" s="108" t="s">
        <v>344</v>
      </c>
      <c r="E191" s="108" t="s">
        <v>1836</v>
      </c>
      <c r="F191" s="108" t="s">
        <v>381</v>
      </c>
      <c r="G191" s="109">
        <v>160</v>
      </c>
      <c r="H191" s="109">
        <v>160</v>
      </c>
    </row>
    <row r="192" spans="1:8" ht="11.25">
      <c r="A192" s="106" t="s">
        <v>830</v>
      </c>
      <c r="B192" s="67" t="s">
        <v>451</v>
      </c>
      <c r="C192" s="106" t="s">
        <v>375</v>
      </c>
      <c r="D192" s="106" t="s">
        <v>274</v>
      </c>
      <c r="E192" s="106"/>
      <c r="F192" s="106"/>
      <c r="G192" s="107">
        <v>17146.5</v>
      </c>
      <c r="H192" s="107">
        <v>17379.7</v>
      </c>
    </row>
    <row r="193" spans="1:8" ht="11.25">
      <c r="A193" s="106" t="s">
        <v>831</v>
      </c>
      <c r="B193" s="67" t="s">
        <v>349</v>
      </c>
      <c r="C193" s="106" t="s">
        <v>375</v>
      </c>
      <c r="D193" s="106" t="s">
        <v>350</v>
      </c>
      <c r="E193" s="106"/>
      <c r="F193" s="106"/>
      <c r="G193" s="107">
        <v>500</v>
      </c>
      <c r="H193" s="107">
        <v>500</v>
      </c>
    </row>
    <row r="194" spans="1:8" ht="33.75">
      <c r="A194" s="106" t="s">
        <v>403</v>
      </c>
      <c r="B194" s="67" t="s">
        <v>452</v>
      </c>
      <c r="C194" s="106" t="s">
        <v>375</v>
      </c>
      <c r="D194" s="106" t="s">
        <v>350</v>
      </c>
      <c r="E194" s="106" t="s">
        <v>25</v>
      </c>
      <c r="F194" s="106"/>
      <c r="G194" s="107">
        <v>500</v>
      </c>
      <c r="H194" s="107">
        <v>500</v>
      </c>
    </row>
    <row r="195" spans="1:8" ht="11.25">
      <c r="A195" s="106" t="s">
        <v>832</v>
      </c>
      <c r="B195" s="67" t="s">
        <v>531</v>
      </c>
      <c r="C195" s="106" t="s">
        <v>375</v>
      </c>
      <c r="D195" s="106" t="s">
        <v>350</v>
      </c>
      <c r="E195" s="106" t="s">
        <v>26</v>
      </c>
      <c r="F195" s="106"/>
      <c r="G195" s="107">
        <v>500</v>
      </c>
      <c r="H195" s="107">
        <v>500</v>
      </c>
    </row>
    <row r="196" spans="1:8" ht="67.5">
      <c r="A196" s="106" t="s">
        <v>833</v>
      </c>
      <c r="B196" s="68" t="s">
        <v>27</v>
      </c>
      <c r="C196" s="106" t="s">
        <v>375</v>
      </c>
      <c r="D196" s="106" t="s">
        <v>350</v>
      </c>
      <c r="E196" s="106" t="s">
        <v>28</v>
      </c>
      <c r="F196" s="106"/>
      <c r="G196" s="107">
        <v>500</v>
      </c>
      <c r="H196" s="107">
        <v>500</v>
      </c>
    </row>
    <row r="197" spans="1:8" ht="22.5">
      <c r="A197" s="106" t="s">
        <v>834</v>
      </c>
      <c r="B197" s="67" t="s">
        <v>115</v>
      </c>
      <c r="C197" s="106" t="s">
        <v>375</v>
      </c>
      <c r="D197" s="106" t="s">
        <v>350</v>
      </c>
      <c r="E197" s="106" t="s">
        <v>28</v>
      </c>
      <c r="F197" s="106" t="s">
        <v>380</v>
      </c>
      <c r="G197" s="107">
        <v>500</v>
      </c>
      <c r="H197" s="107">
        <v>500</v>
      </c>
    </row>
    <row r="198" spans="1:8" ht="22.5">
      <c r="A198" s="108" t="s">
        <v>835</v>
      </c>
      <c r="B198" s="77" t="s">
        <v>394</v>
      </c>
      <c r="C198" s="108" t="s">
        <v>375</v>
      </c>
      <c r="D198" s="108" t="s">
        <v>350</v>
      </c>
      <c r="E198" s="108" t="s">
        <v>28</v>
      </c>
      <c r="F198" s="108" t="s">
        <v>381</v>
      </c>
      <c r="G198" s="109">
        <v>500</v>
      </c>
      <c r="H198" s="109">
        <v>500</v>
      </c>
    </row>
    <row r="199" spans="1:8" ht="11.25">
      <c r="A199" s="106" t="s">
        <v>836</v>
      </c>
      <c r="B199" s="67" t="s">
        <v>275</v>
      </c>
      <c r="C199" s="106" t="s">
        <v>375</v>
      </c>
      <c r="D199" s="106" t="s">
        <v>276</v>
      </c>
      <c r="E199" s="106"/>
      <c r="F199" s="106"/>
      <c r="G199" s="107">
        <v>13005.5</v>
      </c>
      <c r="H199" s="107">
        <v>13005.5</v>
      </c>
    </row>
    <row r="200" spans="1:8" ht="33.75">
      <c r="A200" s="106" t="s">
        <v>334</v>
      </c>
      <c r="B200" s="67" t="s">
        <v>452</v>
      </c>
      <c r="C200" s="106" t="s">
        <v>375</v>
      </c>
      <c r="D200" s="106" t="s">
        <v>276</v>
      </c>
      <c r="E200" s="106" t="s">
        <v>25</v>
      </c>
      <c r="F200" s="106"/>
      <c r="G200" s="107">
        <v>13005.5</v>
      </c>
      <c r="H200" s="107">
        <v>13005.5</v>
      </c>
    </row>
    <row r="201" spans="1:8" ht="22.5">
      <c r="A201" s="106" t="s">
        <v>837</v>
      </c>
      <c r="B201" s="67" t="s">
        <v>453</v>
      </c>
      <c r="C201" s="106" t="s">
        <v>375</v>
      </c>
      <c r="D201" s="106" t="s">
        <v>276</v>
      </c>
      <c r="E201" s="106" t="s">
        <v>29</v>
      </c>
      <c r="F201" s="106"/>
      <c r="G201" s="107">
        <v>20</v>
      </c>
      <c r="H201" s="107">
        <v>20</v>
      </c>
    </row>
    <row r="202" spans="1:8" ht="157.5">
      <c r="A202" s="106" t="s">
        <v>838</v>
      </c>
      <c r="B202" s="68" t="s">
        <v>1659</v>
      </c>
      <c r="C202" s="106" t="s">
        <v>375</v>
      </c>
      <c r="D202" s="106" t="s">
        <v>276</v>
      </c>
      <c r="E202" s="106" t="s">
        <v>676</v>
      </c>
      <c r="F202" s="106"/>
      <c r="G202" s="107">
        <v>20</v>
      </c>
      <c r="H202" s="107">
        <v>20</v>
      </c>
    </row>
    <row r="203" spans="1:8" ht="22.5">
      <c r="A203" s="106" t="s">
        <v>839</v>
      </c>
      <c r="B203" s="67" t="s">
        <v>115</v>
      </c>
      <c r="C203" s="106" t="s">
        <v>375</v>
      </c>
      <c r="D203" s="106" t="s">
        <v>276</v>
      </c>
      <c r="E203" s="106" t="s">
        <v>676</v>
      </c>
      <c r="F203" s="106" t="s">
        <v>380</v>
      </c>
      <c r="G203" s="107">
        <v>20</v>
      </c>
      <c r="H203" s="107">
        <v>20</v>
      </c>
    </row>
    <row r="204" spans="1:8" ht="22.5">
      <c r="A204" s="108" t="s">
        <v>840</v>
      </c>
      <c r="B204" s="77" t="s">
        <v>394</v>
      </c>
      <c r="C204" s="108" t="s">
        <v>375</v>
      </c>
      <c r="D204" s="108" t="s">
        <v>276</v>
      </c>
      <c r="E204" s="108" t="s">
        <v>676</v>
      </c>
      <c r="F204" s="108" t="s">
        <v>381</v>
      </c>
      <c r="G204" s="109">
        <v>20</v>
      </c>
      <c r="H204" s="109">
        <v>20</v>
      </c>
    </row>
    <row r="205" spans="1:8" ht="11.25">
      <c r="A205" s="106" t="s">
        <v>841</v>
      </c>
      <c r="B205" s="67" t="s">
        <v>531</v>
      </c>
      <c r="C205" s="106" t="s">
        <v>375</v>
      </c>
      <c r="D205" s="106" t="s">
        <v>276</v>
      </c>
      <c r="E205" s="106" t="s">
        <v>26</v>
      </c>
      <c r="F205" s="106"/>
      <c r="G205" s="107">
        <v>12985.5</v>
      </c>
      <c r="H205" s="107">
        <v>12985.5</v>
      </c>
    </row>
    <row r="206" spans="1:8" ht="67.5">
      <c r="A206" s="106" t="s">
        <v>842</v>
      </c>
      <c r="B206" s="68" t="s">
        <v>677</v>
      </c>
      <c r="C206" s="106" t="s">
        <v>375</v>
      </c>
      <c r="D206" s="106" t="s">
        <v>276</v>
      </c>
      <c r="E206" s="106" t="s">
        <v>30</v>
      </c>
      <c r="F206" s="106"/>
      <c r="G206" s="107">
        <v>12885.5</v>
      </c>
      <c r="H206" s="107">
        <v>12885.5</v>
      </c>
    </row>
    <row r="207" spans="1:8" ht="11.25">
      <c r="A207" s="106" t="s">
        <v>843</v>
      </c>
      <c r="B207" s="67" t="s">
        <v>387</v>
      </c>
      <c r="C207" s="106" t="s">
        <v>375</v>
      </c>
      <c r="D207" s="106" t="s">
        <v>276</v>
      </c>
      <c r="E207" s="106" t="s">
        <v>30</v>
      </c>
      <c r="F207" s="106" t="s">
        <v>388</v>
      </c>
      <c r="G207" s="107">
        <v>12885.5</v>
      </c>
      <c r="H207" s="107">
        <v>12885.5</v>
      </c>
    </row>
    <row r="208" spans="1:8" ht="33.75">
      <c r="A208" s="108" t="s">
        <v>844</v>
      </c>
      <c r="B208" s="77" t="s">
        <v>573</v>
      </c>
      <c r="C208" s="108" t="s">
        <v>375</v>
      </c>
      <c r="D208" s="108" t="s">
        <v>276</v>
      </c>
      <c r="E208" s="108" t="s">
        <v>30</v>
      </c>
      <c r="F208" s="108" t="s">
        <v>178</v>
      </c>
      <c r="G208" s="109">
        <v>12885.5</v>
      </c>
      <c r="H208" s="109">
        <v>12885.5</v>
      </c>
    </row>
    <row r="209" spans="1:8" ht="67.5">
      <c r="A209" s="106" t="s">
        <v>845</v>
      </c>
      <c r="B209" s="68" t="s">
        <v>678</v>
      </c>
      <c r="C209" s="106" t="s">
        <v>375</v>
      </c>
      <c r="D209" s="106" t="s">
        <v>276</v>
      </c>
      <c r="E209" s="106" t="s">
        <v>679</v>
      </c>
      <c r="F209" s="106"/>
      <c r="G209" s="107">
        <v>100</v>
      </c>
      <c r="H209" s="107">
        <v>100</v>
      </c>
    </row>
    <row r="210" spans="1:8" ht="22.5">
      <c r="A210" s="106" t="s">
        <v>846</v>
      </c>
      <c r="B210" s="67" t="s">
        <v>115</v>
      </c>
      <c r="C210" s="106" t="s">
        <v>375</v>
      </c>
      <c r="D210" s="106" t="s">
        <v>276</v>
      </c>
      <c r="E210" s="106" t="s">
        <v>679</v>
      </c>
      <c r="F210" s="106" t="s">
        <v>380</v>
      </c>
      <c r="G210" s="107">
        <v>100</v>
      </c>
      <c r="H210" s="107">
        <v>100</v>
      </c>
    </row>
    <row r="211" spans="1:8" ht="22.5">
      <c r="A211" s="108" t="s">
        <v>847</v>
      </c>
      <c r="B211" s="77" t="s">
        <v>394</v>
      </c>
      <c r="C211" s="108" t="s">
        <v>375</v>
      </c>
      <c r="D211" s="108" t="s">
        <v>276</v>
      </c>
      <c r="E211" s="108" t="s">
        <v>679</v>
      </c>
      <c r="F211" s="108" t="s">
        <v>381</v>
      </c>
      <c r="G211" s="109">
        <v>100</v>
      </c>
      <c r="H211" s="109">
        <v>100</v>
      </c>
    </row>
    <row r="212" spans="1:8" ht="11.25">
      <c r="A212" s="106" t="s">
        <v>380</v>
      </c>
      <c r="B212" s="67" t="s">
        <v>372</v>
      </c>
      <c r="C212" s="106" t="s">
        <v>375</v>
      </c>
      <c r="D212" s="106" t="s">
        <v>373</v>
      </c>
      <c r="E212" s="106"/>
      <c r="F212" s="106"/>
      <c r="G212" s="107">
        <v>84</v>
      </c>
      <c r="H212" s="107">
        <v>317.2</v>
      </c>
    </row>
    <row r="213" spans="1:8" ht="11.25">
      <c r="A213" s="106" t="s">
        <v>848</v>
      </c>
      <c r="B213" s="67" t="s">
        <v>43</v>
      </c>
      <c r="C213" s="106" t="s">
        <v>375</v>
      </c>
      <c r="D213" s="106" t="s">
        <v>373</v>
      </c>
      <c r="E213" s="106" t="s">
        <v>527</v>
      </c>
      <c r="F213" s="106"/>
      <c r="G213" s="107">
        <v>84</v>
      </c>
      <c r="H213" s="107">
        <v>317.2</v>
      </c>
    </row>
    <row r="214" spans="1:8" ht="11.25">
      <c r="A214" s="106" t="s">
        <v>849</v>
      </c>
      <c r="B214" s="67" t="s">
        <v>420</v>
      </c>
      <c r="C214" s="106" t="s">
        <v>375</v>
      </c>
      <c r="D214" s="106" t="s">
        <v>373</v>
      </c>
      <c r="E214" s="106" t="s">
        <v>528</v>
      </c>
      <c r="F214" s="106"/>
      <c r="G214" s="107">
        <v>84</v>
      </c>
      <c r="H214" s="107">
        <v>317.2</v>
      </c>
    </row>
    <row r="215" spans="1:8" ht="56.25">
      <c r="A215" s="106" t="s">
        <v>850</v>
      </c>
      <c r="B215" s="67" t="s">
        <v>1842</v>
      </c>
      <c r="C215" s="106" t="s">
        <v>375</v>
      </c>
      <c r="D215" s="106" t="s">
        <v>373</v>
      </c>
      <c r="E215" s="106" t="s">
        <v>1843</v>
      </c>
      <c r="F215" s="106"/>
      <c r="G215" s="107">
        <v>84</v>
      </c>
      <c r="H215" s="107">
        <v>317.2</v>
      </c>
    </row>
    <row r="216" spans="1:8" ht="11.25">
      <c r="A216" s="106" t="s">
        <v>851</v>
      </c>
      <c r="B216" s="67" t="s">
        <v>454</v>
      </c>
      <c r="C216" s="106" t="s">
        <v>375</v>
      </c>
      <c r="D216" s="106" t="s">
        <v>373</v>
      </c>
      <c r="E216" s="106" t="s">
        <v>1843</v>
      </c>
      <c r="F216" s="106" t="s">
        <v>54</v>
      </c>
      <c r="G216" s="107">
        <v>84</v>
      </c>
      <c r="H216" s="107">
        <v>317.2</v>
      </c>
    </row>
    <row r="217" spans="1:8" ht="11.25">
      <c r="A217" s="108" t="s">
        <v>852</v>
      </c>
      <c r="B217" s="77" t="s">
        <v>352</v>
      </c>
      <c r="C217" s="108" t="s">
        <v>375</v>
      </c>
      <c r="D217" s="108" t="s">
        <v>373</v>
      </c>
      <c r="E217" s="108" t="s">
        <v>1843</v>
      </c>
      <c r="F217" s="108" t="s">
        <v>455</v>
      </c>
      <c r="G217" s="109">
        <v>84</v>
      </c>
      <c r="H217" s="109">
        <v>317.2</v>
      </c>
    </row>
    <row r="218" spans="1:8" ht="22.5">
      <c r="A218" s="106" t="s">
        <v>853</v>
      </c>
      <c r="B218" s="67" t="s">
        <v>277</v>
      </c>
      <c r="C218" s="106" t="s">
        <v>375</v>
      </c>
      <c r="D218" s="106" t="s">
        <v>278</v>
      </c>
      <c r="E218" s="106"/>
      <c r="F218" s="106"/>
      <c r="G218" s="107">
        <v>3557</v>
      </c>
      <c r="H218" s="107">
        <v>3557</v>
      </c>
    </row>
    <row r="219" spans="1:8" ht="33.75">
      <c r="A219" s="106" t="s">
        <v>854</v>
      </c>
      <c r="B219" s="67" t="s">
        <v>452</v>
      </c>
      <c r="C219" s="106" t="s">
        <v>375</v>
      </c>
      <c r="D219" s="106" t="s">
        <v>278</v>
      </c>
      <c r="E219" s="106" t="s">
        <v>25</v>
      </c>
      <c r="F219" s="106"/>
      <c r="G219" s="107">
        <v>3557</v>
      </c>
      <c r="H219" s="107">
        <v>3557</v>
      </c>
    </row>
    <row r="220" spans="1:8" ht="22.5">
      <c r="A220" s="106" t="s">
        <v>855</v>
      </c>
      <c r="B220" s="67" t="s">
        <v>515</v>
      </c>
      <c r="C220" s="106" t="s">
        <v>375</v>
      </c>
      <c r="D220" s="106" t="s">
        <v>278</v>
      </c>
      <c r="E220" s="106" t="s">
        <v>31</v>
      </c>
      <c r="F220" s="106"/>
      <c r="G220" s="107">
        <v>3557</v>
      </c>
      <c r="H220" s="107">
        <v>3557</v>
      </c>
    </row>
    <row r="221" spans="1:8" ht="67.5">
      <c r="A221" s="106" t="s">
        <v>856</v>
      </c>
      <c r="B221" s="68" t="s">
        <v>574</v>
      </c>
      <c r="C221" s="106" t="s">
        <v>375</v>
      </c>
      <c r="D221" s="106" t="s">
        <v>278</v>
      </c>
      <c r="E221" s="106" t="s">
        <v>32</v>
      </c>
      <c r="F221" s="106"/>
      <c r="G221" s="107">
        <v>3557</v>
      </c>
      <c r="H221" s="107">
        <v>3557</v>
      </c>
    </row>
    <row r="222" spans="1:8" ht="45">
      <c r="A222" s="106" t="s">
        <v>857</v>
      </c>
      <c r="B222" s="67" t="s">
        <v>529</v>
      </c>
      <c r="C222" s="106" t="s">
        <v>375</v>
      </c>
      <c r="D222" s="106" t="s">
        <v>278</v>
      </c>
      <c r="E222" s="106" t="s">
        <v>32</v>
      </c>
      <c r="F222" s="106" t="s">
        <v>530</v>
      </c>
      <c r="G222" s="107">
        <v>3026.8</v>
      </c>
      <c r="H222" s="107">
        <v>3026.8</v>
      </c>
    </row>
    <row r="223" spans="1:8" ht="11.25">
      <c r="A223" s="108" t="s">
        <v>858</v>
      </c>
      <c r="B223" s="77" t="s">
        <v>117</v>
      </c>
      <c r="C223" s="108" t="s">
        <v>375</v>
      </c>
      <c r="D223" s="108" t="s">
        <v>278</v>
      </c>
      <c r="E223" s="108" t="s">
        <v>32</v>
      </c>
      <c r="F223" s="108" t="s">
        <v>405</v>
      </c>
      <c r="G223" s="109">
        <v>3026.8</v>
      </c>
      <c r="H223" s="109">
        <v>3026.8</v>
      </c>
    </row>
    <row r="224" spans="1:8" ht="22.5">
      <c r="A224" s="106" t="s">
        <v>859</v>
      </c>
      <c r="B224" s="67" t="s">
        <v>115</v>
      </c>
      <c r="C224" s="106" t="s">
        <v>375</v>
      </c>
      <c r="D224" s="106" t="s">
        <v>278</v>
      </c>
      <c r="E224" s="106" t="s">
        <v>32</v>
      </c>
      <c r="F224" s="106" t="s">
        <v>380</v>
      </c>
      <c r="G224" s="107">
        <v>530.2</v>
      </c>
      <c r="H224" s="107">
        <v>530.2</v>
      </c>
    </row>
    <row r="225" spans="1:8" ht="22.5">
      <c r="A225" s="108" t="s">
        <v>860</v>
      </c>
      <c r="B225" s="77" t="s">
        <v>394</v>
      </c>
      <c r="C225" s="108" t="s">
        <v>375</v>
      </c>
      <c r="D225" s="108" t="s">
        <v>278</v>
      </c>
      <c r="E225" s="108" t="s">
        <v>32</v>
      </c>
      <c r="F225" s="108" t="s">
        <v>381</v>
      </c>
      <c r="G225" s="109">
        <v>530.2</v>
      </c>
      <c r="H225" s="109">
        <v>530.2</v>
      </c>
    </row>
    <row r="226" spans="1:8" ht="11.25">
      <c r="A226" s="106" t="s">
        <v>861</v>
      </c>
      <c r="B226" s="67" t="s">
        <v>118</v>
      </c>
      <c r="C226" s="106" t="s">
        <v>375</v>
      </c>
      <c r="D226" s="106" t="s">
        <v>279</v>
      </c>
      <c r="E226" s="106"/>
      <c r="F226" s="106"/>
      <c r="G226" s="107">
        <v>5863.1</v>
      </c>
      <c r="H226" s="107">
        <v>5863.1</v>
      </c>
    </row>
    <row r="227" spans="1:8" ht="11.25">
      <c r="A227" s="106" t="s">
        <v>862</v>
      </c>
      <c r="B227" s="67" t="s">
        <v>561</v>
      </c>
      <c r="C227" s="106" t="s">
        <v>375</v>
      </c>
      <c r="D227" s="106" t="s">
        <v>284</v>
      </c>
      <c r="E227" s="106"/>
      <c r="F227" s="106"/>
      <c r="G227" s="107">
        <v>5863.1</v>
      </c>
      <c r="H227" s="107">
        <v>5863.1</v>
      </c>
    </row>
    <row r="228" spans="1:8" ht="22.5">
      <c r="A228" s="106" t="s">
        <v>863</v>
      </c>
      <c r="B228" s="67" t="s">
        <v>119</v>
      </c>
      <c r="C228" s="106" t="s">
        <v>375</v>
      </c>
      <c r="D228" s="106" t="s">
        <v>284</v>
      </c>
      <c r="E228" s="106" t="s">
        <v>33</v>
      </c>
      <c r="F228" s="106"/>
      <c r="G228" s="107">
        <v>5863.1</v>
      </c>
      <c r="H228" s="107">
        <v>5863.1</v>
      </c>
    </row>
    <row r="229" spans="1:8" ht="11.25">
      <c r="A229" s="106" t="s">
        <v>864</v>
      </c>
      <c r="B229" s="67" t="s">
        <v>120</v>
      </c>
      <c r="C229" s="106" t="s">
        <v>375</v>
      </c>
      <c r="D229" s="106" t="s">
        <v>284</v>
      </c>
      <c r="E229" s="106" t="s">
        <v>34</v>
      </c>
      <c r="F229" s="106"/>
      <c r="G229" s="107">
        <v>5525</v>
      </c>
      <c r="H229" s="107">
        <v>5525</v>
      </c>
    </row>
    <row r="230" spans="1:8" ht="45">
      <c r="A230" s="106" t="s">
        <v>865</v>
      </c>
      <c r="B230" s="67" t="s">
        <v>519</v>
      </c>
      <c r="C230" s="106" t="s">
        <v>375</v>
      </c>
      <c r="D230" s="106" t="s">
        <v>284</v>
      </c>
      <c r="E230" s="106" t="s">
        <v>520</v>
      </c>
      <c r="F230" s="106"/>
      <c r="G230" s="107">
        <v>4805.5</v>
      </c>
      <c r="H230" s="107">
        <v>4805.5</v>
      </c>
    </row>
    <row r="231" spans="1:8" ht="22.5">
      <c r="A231" s="106" t="s">
        <v>866</v>
      </c>
      <c r="B231" s="67" t="s">
        <v>378</v>
      </c>
      <c r="C231" s="106" t="s">
        <v>375</v>
      </c>
      <c r="D231" s="106" t="s">
        <v>284</v>
      </c>
      <c r="E231" s="106" t="s">
        <v>520</v>
      </c>
      <c r="F231" s="106" t="s">
        <v>243</v>
      </c>
      <c r="G231" s="107">
        <v>4805.5</v>
      </c>
      <c r="H231" s="107">
        <v>4805.5</v>
      </c>
    </row>
    <row r="232" spans="1:8" ht="11.25">
      <c r="A232" s="108" t="s">
        <v>867</v>
      </c>
      <c r="B232" s="77" t="s">
        <v>244</v>
      </c>
      <c r="C232" s="108" t="s">
        <v>375</v>
      </c>
      <c r="D232" s="108" t="s">
        <v>284</v>
      </c>
      <c r="E232" s="108" t="s">
        <v>520</v>
      </c>
      <c r="F232" s="108" t="s">
        <v>245</v>
      </c>
      <c r="G232" s="109">
        <v>4805.5</v>
      </c>
      <c r="H232" s="109">
        <v>4805.5</v>
      </c>
    </row>
    <row r="233" spans="1:8" ht="56.25">
      <c r="A233" s="106" t="s">
        <v>868</v>
      </c>
      <c r="B233" s="67" t="s">
        <v>1662</v>
      </c>
      <c r="C233" s="106" t="s">
        <v>375</v>
      </c>
      <c r="D233" s="106" t="s">
        <v>284</v>
      </c>
      <c r="E233" s="106" t="s">
        <v>521</v>
      </c>
      <c r="F233" s="106"/>
      <c r="G233" s="107">
        <v>719.5</v>
      </c>
      <c r="H233" s="107">
        <v>719.5</v>
      </c>
    </row>
    <row r="234" spans="1:8" ht="22.5">
      <c r="A234" s="106" t="s">
        <v>869</v>
      </c>
      <c r="B234" s="67" t="s">
        <v>378</v>
      </c>
      <c r="C234" s="106" t="s">
        <v>375</v>
      </c>
      <c r="D234" s="106" t="s">
        <v>284</v>
      </c>
      <c r="E234" s="106" t="s">
        <v>521</v>
      </c>
      <c r="F234" s="106" t="s">
        <v>243</v>
      </c>
      <c r="G234" s="107">
        <v>719.5</v>
      </c>
      <c r="H234" s="107">
        <v>719.5</v>
      </c>
    </row>
    <row r="235" spans="1:8" ht="11.25">
      <c r="A235" s="108" t="s">
        <v>870</v>
      </c>
      <c r="B235" s="77" t="s">
        <v>244</v>
      </c>
      <c r="C235" s="108" t="s">
        <v>375</v>
      </c>
      <c r="D235" s="108" t="s">
        <v>284</v>
      </c>
      <c r="E235" s="108" t="s">
        <v>521</v>
      </c>
      <c r="F235" s="108" t="s">
        <v>245</v>
      </c>
      <c r="G235" s="109">
        <v>719.5</v>
      </c>
      <c r="H235" s="109">
        <v>719.5</v>
      </c>
    </row>
    <row r="236" spans="1:8" ht="33.75">
      <c r="A236" s="106" t="s">
        <v>871</v>
      </c>
      <c r="B236" s="67" t="s">
        <v>246</v>
      </c>
      <c r="C236" s="106" t="s">
        <v>375</v>
      </c>
      <c r="D236" s="106" t="s">
        <v>284</v>
      </c>
      <c r="E236" s="106" t="s">
        <v>522</v>
      </c>
      <c r="F236" s="106"/>
      <c r="G236" s="107">
        <v>338.1</v>
      </c>
      <c r="H236" s="107">
        <v>338.1</v>
      </c>
    </row>
    <row r="237" spans="1:8" ht="67.5">
      <c r="A237" s="106" t="s">
        <v>872</v>
      </c>
      <c r="B237" s="68" t="s">
        <v>523</v>
      </c>
      <c r="C237" s="106" t="s">
        <v>375</v>
      </c>
      <c r="D237" s="106" t="s">
        <v>284</v>
      </c>
      <c r="E237" s="106" t="s">
        <v>524</v>
      </c>
      <c r="F237" s="106"/>
      <c r="G237" s="107">
        <v>125</v>
      </c>
      <c r="H237" s="107">
        <v>125</v>
      </c>
    </row>
    <row r="238" spans="1:8" ht="45">
      <c r="A238" s="106" t="s">
        <v>873</v>
      </c>
      <c r="B238" s="67" t="s">
        <v>529</v>
      </c>
      <c r="C238" s="106" t="s">
        <v>375</v>
      </c>
      <c r="D238" s="106" t="s">
        <v>284</v>
      </c>
      <c r="E238" s="106" t="s">
        <v>524</v>
      </c>
      <c r="F238" s="106" t="s">
        <v>530</v>
      </c>
      <c r="G238" s="107">
        <v>30</v>
      </c>
      <c r="H238" s="107">
        <v>30</v>
      </c>
    </row>
    <row r="239" spans="1:8" ht="11.25">
      <c r="A239" s="108" t="s">
        <v>874</v>
      </c>
      <c r="B239" s="77" t="s">
        <v>117</v>
      </c>
      <c r="C239" s="108" t="s">
        <v>375</v>
      </c>
      <c r="D239" s="108" t="s">
        <v>284</v>
      </c>
      <c r="E239" s="108" t="s">
        <v>524</v>
      </c>
      <c r="F239" s="108" t="s">
        <v>405</v>
      </c>
      <c r="G239" s="109">
        <v>30</v>
      </c>
      <c r="H239" s="109">
        <v>30</v>
      </c>
    </row>
    <row r="240" spans="1:8" ht="22.5">
      <c r="A240" s="106" t="s">
        <v>875</v>
      </c>
      <c r="B240" s="67" t="s">
        <v>115</v>
      </c>
      <c r="C240" s="106" t="s">
        <v>375</v>
      </c>
      <c r="D240" s="106" t="s">
        <v>284</v>
      </c>
      <c r="E240" s="106" t="s">
        <v>524</v>
      </c>
      <c r="F240" s="106" t="s">
        <v>380</v>
      </c>
      <c r="G240" s="107">
        <v>60</v>
      </c>
      <c r="H240" s="107">
        <v>60</v>
      </c>
    </row>
    <row r="241" spans="1:8" ht="22.5">
      <c r="A241" s="108" t="s">
        <v>876</v>
      </c>
      <c r="B241" s="77" t="s">
        <v>394</v>
      </c>
      <c r="C241" s="108" t="s">
        <v>375</v>
      </c>
      <c r="D241" s="108" t="s">
        <v>284</v>
      </c>
      <c r="E241" s="108" t="s">
        <v>524</v>
      </c>
      <c r="F241" s="108" t="s">
        <v>381</v>
      </c>
      <c r="G241" s="109">
        <v>60</v>
      </c>
      <c r="H241" s="109">
        <v>60</v>
      </c>
    </row>
    <row r="242" spans="1:8" ht="11.25">
      <c r="A242" s="106" t="s">
        <v>877</v>
      </c>
      <c r="B242" s="67" t="s">
        <v>412</v>
      </c>
      <c r="C242" s="106" t="s">
        <v>375</v>
      </c>
      <c r="D242" s="106" t="s">
        <v>284</v>
      </c>
      <c r="E242" s="106" t="s">
        <v>524</v>
      </c>
      <c r="F242" s="106" t="s">
        <v>413</v>
      </c>
      <c r="G242" s="107">
        <v>35</v>
      </c>
      <c r="H242" s="107">
        <v>35</v>
      </c>
    </row>
    <row r="243" spans="1:8" ht="11.25">
      <c r="A243" s="108" t="s">
        <v>878</v>
      </c>
      <c r="B243" s="77" t="s">
        <v>1485</v>
      </c>
      <c r="C243" s="108" t="s">
        <v>375</v>
      </c>
      <c r="D243" s="108" t="s">
        <v>284</v>
      </c>
      <c r="E243" s="108" t="s">
        <v>524</v>
      </c>
      <c r="F243" s="108" t="s">
        <v>996</v>
      </c>
      <c r="G243" s="109">
        <v>30</v>
      </c>
      <c r="H243" s="109">
        <v>30</v>
      </c>
    </row>
    <row r="244" spans="1:8" ht="11.25">
      <c r="A244" s="108" t="s">
        <v>879</v>
      </c>
      <c r="B244" s="77" t="s">
        <v>208</v>
      </c>
      <c r="C244" s="108" t="s">
        <v>375</v>
      </c>
      <c r="D244" s="108" t="s">
        <v>284</v>
      </c>
      <c r="E244" s="108" t="s">
        <v>524</v>
      </c>
      <c r="F244" s="108" t="s">
        <v>209</v>
      </c>
      <c r="G244" s="109">
        <v>5</v>
      </c>
      <c r="H244" s="109">
        <v>5</v>
      </c>
    </row>
    <row r="245" spans="1:8" ht="56.25">
      <c r="A245" s="106" t="s">
        <v>880</v>
      </c>
      <c r="B245" s="68" t="s">
        <v>525</v>
      </c>
      <c r="C245" s="106" t="s">
        <v>375</v>
      </c>
      <c r="D245" s="106" t="s">
        <v>284</v>
      </c>
      <c r="E245" s="106" t="s">
        <v>526</v>
      </c>
      <c r="F245" s="106"/>
      <c r="G245" s="107">
        <v>193.1</v>
      </c>
      <c r="H245" s="107">
        <v>193.1</v>
      </c>
    </row>
    <row r="246" spans="1:8" ht="22.5">
      <c r="A246" s="106" t="s">
        <v>881</v>
      </c>
      <c r="B246" s="67" t="s">
        <v>378</v>
      </c>
      <c r="C246" s="106" t="s">
        <v>375</v>
      </c>
      <c r="D246" s="106" t="s">
        <v>284</v>
      </c>
      <c r="E246" s="106" t="s">
        <v>526</v>
      </c>
      <c r="F246" s="106" t="s">
        <v>243</v>
      </c>
      <c r="G246" s="107">
        <v>193.1</v>
      </c>
      <c r="H246" s="107">
        <v>193.1</v>
      </c>
    </row>
    <row r="247" spans="1:8" ht="11.25">
      <c r="A247" s="108" t="s">
        <v>882</v>
      </c>
      <c r="B247" s="77" t="s">
        <v>244</v>
      </c>
      <c r="C247" s="108" t="s">
        <v>375</v>
      </c>
      <c r="D247" s="108" t="s">
        <v>284</v>
      </c>
      <c r="E247" s="108" t="s">
        <v>526</v>
      </c>
      <c r="F247" s="108" t="s">
        <v>245</v>
      </c>
      <c r="G247" s="109">
        <v>193.1</v>
      </c>
      <c r="H247" s="109">
        <v>193.1</v>
      </c>
    </row>
    <row r="248" spans="1:8" ht="67.5">
      <c r="A248" s="106" t="s">
        <v>883</v>
      </c>
      <c r="B248" s="68" t="s">
        <v>1663</v>
      </c>
      <c r="C248" s="106" t="s">
        <v>375</v>
      </c>
      <c r="D248" s="106" t="s">
        <v>284</v>
      </c>
      <c r="E248" s="106" t="s">
        <v>1486</v>
      </c>
      <c r="F248" s="106"/>
      <c r="G248" s="107">
        <v>20</v>
      </c>
      <c r="H248" s="107">
        <v>20</v>
      </c>
    </row>
    <row r="249" spans="1:8" ht="22.5">
      <c r="A249" s="106" t="s">
        <v>884</v>
      </c>
      <c r="B249" s="67" t="s">
        <v>378</v>
      </c>
      <c r="C249" s="106" t="s">
        <v>375</v>
      </c>
      <c r="D249" s="106" t="s">
        <v>284</v>
      </c>
      <c r="E249" s="106" t="s">
        <v>1486</v>
      </c>
      <c r="F249" s="106" t="s">
        <v>243</v>
      </c>
      <c r="G249" s="107">
        <v>20</v>
      </c>
      <c r="H249" s="107">
        <v>20</v>
      </c>
    </row>
    <row r="250" spans="1:8" ht="11.25">
      <c r="A250" s="108" t="s">
        <v>885</v>
      </c>
      <c r="B250" s="77" t="s">
        <v>244</v>
      </c>
      <c r="C250" s="108" t="s">
        <v>375</v>
      </c>
      <c r="D250" s="108" t="s">
        <v>284</v>
      </c>
      <c r="E250" s="108" t="s">
        <v>1486</v>
      </c>
      <c r="F250" s="108" t="s">
        <v>245</v>
      </c>
      <c r="G250" s="109">
        <v>20</v>
      </c>
      <c r="H250" s="109">
        <v>20</v>
      </c>
    </row>
    <row r="251" spans="1:8" ht="11.25">
      <c r="A251" s="106" t="s">
        <v>886</v>
      </c>
      <c r="B251" s="67" t="s">
        <v>562</v>
      </c>
      <c r="C251" s="106" t="s">
        <v>375</v>
      </c>
      <c r="D251" s="106" t="s">
        <v>287</v>
      </c>
      <c r="E251" s="106"/>
      <c r="F251" s="106"/>
      <c r="G251" s="107">
        <v>135170</v>
      </c>
      <c r="H251" s="107">
        <v>135141.5</v>
      </c>
    </row>
    <row r="252" spans="1:8" ht="11.25">
      <c r="A252" s="106" t="s">
        <v>381</v>
      </c>
      <c r="B252" s="67" t="s">
        <v>288</v>
      </c>
      <c r="C252" s="106" t="s">
        <v>375</v>
      </c>
      <c r="D252" s="106" t="s">
        <v>289</v>
      </c>
      <c r="E252" s="106"/>
      <c r="F252" s="106"/>
      <c r="G252" s="107">
        <v>108561.7</v>
      </c>
      <c r="H252" s="107">
        <v>108533.2</v>
      </c>
    </row>
    <row r="253" spans="1:8" ht="11.25">
      <c r="A253" s="106" t="s">
        <v>887</v>
      </c>
      <c r="B253" s="67" t="s">
        <v>43</v>
      </c>
      <c r="C253" s="106" t="s">
        <v>375</v>
      </c>
      <c r="D253" s="106" t="s">
        <v>289</v>
      </c>
      <c r="E253" s="106" t="s">
        <v>527</v>
      </c>
      <c r="F253" s="106"/>
      <c r="G253" s="107">
        <v>108561.7</v>
      </c>
      <c r="H253" s="107">
        <v>108533.2</v>
      </c>
    </row>
    <row r="254" spans="1:8" ht="11.25">
      <c r="A254" s="106" t="s">
        <v>888</v>
      </c>
      <c r="B254" s="67" t="s">
        <v>420</v>
      </c>
      <c r="C254" s="106" t="s">
        <v>375</v>
      </c>
      <c r="D254" s="106" t="s">
        <v>289</v>
      </c>
      <c r="E254" s="106" t="s">
        <v>528</v>
      </c>
      <c r="F254" s="106"/>
      <c r="G254" s="107">
        <v>728.8</v>
      </c>
      <c r="H254" s="107">
        <v>700.3</v>
      </c>
    </row>
    <row r="255" spans="1:8" ht="56.25">
      <c r="A255" s="106" t="s">
        <v>889</v>
      </c>
      <c r="B255" s="67" t="s">
        <v>1664</v>
      </c>
      <c r="C255" s="106" t="s">
        <v>375</v>
      </c>
      <c r="D255" s="106" t="s">
        <v>289</v>
      </c>
      <c r="E255" s="106" t="s">
        <v>1665</v>
      </c>
      <c r="F255" s="106"/>
      <c r="G255" s="107">
        <v>134.5</v>
      </c>
      <c r="H255" s="107">
        <v>30.7</v>
      </c>
    </row>
    <row r="256" spans="1:8" ht="22.5">
      <c r="A256" s="106" t="s">
        <v>890</v>
      </c>
      <c r="B256" s="67" t="s">
        <v>378</v>
      </c>
      <c r="C256" s="106" t="s">
        <v>375</v>
      </c>
      <c r="D256" s="106" t="s">
        <v>289</v>
      </c>
      <c r="E256" s="106" t="s">
        <v>1665</v>
      </c>
      <c r="F256" s="106" t="s">
        <v>243</v>
      </c>
      <c r="G256" s="107">
        <v>134.5</v>
      </c>
      <c r="H256" s="107">
        <v>30.7</v>
      </c>
    </row>
    <row r="257" spans="1:8" ht="11.25">
      <c r="A257" s="108" t="s">
        <v>891</v>
      </c>
      <c r="B257" s="77" t="s">
        <v>244</v>
      </c>
      <c r="C257" s="108" t="s">
        <v>375</v>
      </c>
      <c r="D257" s="108" t="s">
        <v>289</v>
      </c>
      <c r="E257" s="108" t="s">
        <v>1665</v>
      </c>
      <c r="F257" s="108" t="s">
        <v>245</v>
      </c>
      <c r="G257" s="109">
        <v>134.5</v>
      </c>
      <c r="H257" s="109">
        <v>30.7</v>
      </c>
    </row>
    <row r="258" spans="1:8" ht="56.25">
      <c r="A258" s="106" t="s">
        <v>892</v>
      </c>
      <c r="B258" s="67" t="s">
        <v>1666</v>
      </c>
      <c r="C258" s="106" t="s">
        <v>375</v>
      </c>
      <c r="D258" s="106" t="s">
        <v>289</v>
      </c>
      <c r="E258" s="106" t="s">
        <v>1667</v>
      </c>
      <c r="F258" s="106"/>
      <c r="G258" s="107">
        <v>594.3</v>
      </c>
      <c r="H258" s="107">
        <v>669.6</v>
      </c>
    </row>
    <row r="259" spans="1:8" ht="22.5">
      <c r="A259" s="106" t="s">
        <v>893</v>
      </c>
      <c r="B259" s="67" t="s">
        <v>378</v>
      </c>
      <c r="C259" s="106" t="s">
        <v>375</v>
      </c>
      <c r="D259" s="106" t="s">
        <v>289</v>
      </c>
      <c r="E259" s="106" t="s">
        <v>1667</v>
      </c>
      <c r="F259" s="106" t="s">
        <v>243</v>
      </c>
      <c r="G259" s="107">
        <v>594.3</v>
      </c>
      <c r="H259" s="107">
        <v>669.6</v>
      </c>
    </row>
    <row r="260" spans="1:8" ht="11.25">
      <c r="A260" s="108" t="s">
        <v>894</v>
      </c>
      <c r="B260" s="77" t="s">
        <v>244</v>
      </c>
      <c r="C260" s="108" t="s">
        <v>375</v>
      </c>
      <c r="D260" s="108" t="s">
        <v>289</v>
      </c>
      <c r="E260" s="108" t="s">
        <v>1667</v>
      </c>
      <c r="F260" s="108" t="s">
        <v>245</v>
      </c>
      <c r="G260" s="109">
        <v>594.3</v>
      </c>
      <c r="H260" s="109">
        <v>669.6</v>
      </c>
    </row>
    <row r="261" spans="1:8" ht="22.5">
      <c r="A261" s="106" t="s">
        <v>895</v>
      </c>
      <c r="B261" s="67" t="s">
        <v>575</v>
      </c>
      <c r="C261" s="106" t="s">
        <v>375</v>
      </c>
      <c r="D261" s="106" t="s">
        <v>289</v>
      </c>
      <c r="E261" s="106" t="s">
        <v>60</v>
      </c>
      <c r="F261" s="106"/>
      <c r="G261" s="107">
        <v>107832.9</v>
      </c>
      <c r="H261" s="107">
        <v>107832.9</v>
      </c>
    </row>
    <row r="262" spans="1:8" ht="56.25">
      <c r="A262" s="106" t="s">
        <v>896</v>
      </c>
      <c r="B262" s="67" t="s">
        <v>576</v>
      </c>
      <c r="C262" s="106" t="s">
        <v>375</v>
      </c>
      <c r="D262" s="106" t="s">
        <v>289</v>
      </c>
      <c r="E262" s="106" t="s">
        <v>61</v>
      </c>
      <c r="F262" s="106"/>
      <c r="G262" s="107">
        <v>51905.9</v>
      </c>
      <c r="H262" s="107">
        <v>51905.9</v>
      </c>
    </row>
    <row r="263" spans="1:8" ht="22.5">
      <c r="A263" s="106" t="s">
        <v>897</v>
      </c>
      <c r="B263" s="67" t="s">
        <v>378</v>
      </c>
      <c r="C263" s="106" t="s">
        <v>375</v>
      </c>
      <c r="D263" s="106" t="s">
        <v>289</v>
      </c>
      <c r="E263" s="106" t="s">
        <v>61</v>
      </c>
      <c r="F263" s="106" t="s">
        <v>243</v>
      </c>
      <c r="G263" s="107">
        <v>51905.9</v>
      </c>
      <c r="H263" s="107">
        <v>51905.9</v>
      </c>
    </row>
    <row r="264" spans="1:8" ht="11.25">
      <c r="A264" s="108" t="s">
        <v>898</v>
      </c>
      <c r="B264" s="77" t="s">
        <v>244</v>
      </c>
      <c r="C264" s="108" t="s">
        <v>375</v>
      </c>
      <c r="D264" s="108" t="s">
        <v>289</v>
      </c>
      <c r="E264" s="108" t="s">
        <v>61</v>
      </c>
      <c r="F264" s="108" t="s">
        <v>245</v>
      </c>
      <c r="G264" s="109">
        <v>51905.9</v>
      </c>
      <c r="H264" s="109">
        <v>51905.9</v>
      </c>
    </row>
    <row r="265" spans="1:8" ht="67.5">
      <c r="A265" s="106" t="s">
        <v>899</v>
      </c>
      <c r="B265" s="68" t="s">
        <v>577</v>
      </c>
      <c r="C265" s="106" t="s">
        <v>375</v>
      </c>
      <c r="D265" s="106" t="s">
        <v>289</v>
      </c>
      <c r="E265" s="106" t="s">
        <v>62</v>
      </c>
      <c r="F265" s="106"/>
      <c r="G265" s="107">
        <v>34696.5</v>
      </c>
      <c r="H265" s="107">
        <v>34696.5</v>
      </c>
    </row>
    <row r="266" spans="1:8" ht="22.5">
      <c r="A266" s="106" t="s">
        <v>900</v>
      </c>
      <c r="B266" s="67" t="s">
        <v>378</v>
      </c>
      <c r="C266" s="106" t="s">
        <v>375</v>
      </c>
      <c r="D266" s="106" t="s">
        <v>289</v>
      </c>
      <c r="E266" s="106" t="s">
        <v>62</v>
      </c>
      <c r="F266" s="106" t="s">
        <v>243</v>
      </c>
      <c r="G266" s="107">
        <v>34696.5</v>
      </c>
      <c r="H266" s="107">
        <v>34696.5</v>
      </c>
    </row>
    <row r="267" spans="1:8" ht="11.25">
      <c r="A267" s="108" t="s">
        <v>901</v>
      </c>
      <c r="B267" s="77" t="s">
        <v>244</v>
      </c>
      <c r="C267" s="108" t="s">
        <v>375</v>
      </c>
      <c r="D267" s="108" t="s">
        <v>289</v>
      </c>
      <c r="E267" s="108" t="s">
        <v>62</v>
      </c>
      <c r="F267" s="108" t="s">
        <v>245</v>
      </c>
      <c r="G267" s="109">
        <v>34696.5</v>
      </c>
      <c r="H267" s="109">
        <v>34696.5</v>
      </c>
    </row>
    <row r="268" spans="1:8" ht="56.25">
      <c r="A268" s="106" t="s">
        <v>902</v>
      </c>
      <c r="B268" s="67" t="s">
        <v>682</v>
      </c>
      <c r="C268" s="106" t="s">
        <v>375</v>
      </c>
      <c r="D268" s="106" t="s">
        <v>289</v>
      </c>
      <c r="E268" s="106" t="s">
        <v>63</v>
      </c>
      <c r="F268" s="106"/>
      <c r="G268" s="107">
        <v>20108.9</v>
      </c>
      <c r="H268" s="107">
        <v>20108.9</v>
      </c>
    </row>
    <row r="269" spans="1:8" ht="22.5">
      <c r="A269" s="106" t="s">
        <v>903</v>
      </c>
      <c r="B269" s="67" t="s">
        <v>378</v>
      </c>
      <c r="C269" s="106" t="s">
        <v>375</v>
      </c>
      <c r="D269" s="106" t="s">
        <v>289</v>
      </c>
      <c r="E269" s="106" t="s">
        <v>63</v>
      </c>
      <c r="F269" s="106" t="s">
        <v>243</v>
      </c>
      <c r="G269" s="107">
        <v>20108.9</v>
      </c>
      <c r="H269" s="107">
        <v>20108.9</v>
      </c>
    </row>
    <row r="270" spans="1:8" ht="11.25">
      <c r="A270" s="108" t="s">
        <v>904</v>
      </c>
      <c r="B270" s="77" t="s">
        <v>244</v>
      </c>
      <c r="C270" s="108" t="s">
        <v>375</v>
      </c>
      <c r="D270" s="108" t="s">
        <v>289</v>
      </c>
      <c r="E270" s="108" t="s">
        <v>63</v>
      </c>
      <c r="F270" s="108" t="s">
        <v>245</v>
      </c>
      <c r="G270" s="109">
        <v>20108.9</v>
      </c>
      <c r="H270" s="109">
        <v>20108.9</v>
      </c>
    </row>
    <row r="271" spans="1:8" ht="67.5">
      <c r="A271" s="106" t="s">
        <v>905</v>
      </c>
      <c r="B271" s="68" t="s">
        <v>578</v>
      </c>
      <c r="C271" s="106" t="s">
        <v>375</v>
      </c>
      <c r="D271" s="106" t="s">
        <v>289</v>
      </c>
      <c r="E271" s="106" t="s">
        <v>64</v>
      </c>
      <c r="F271" s="106"/>
      <c r="G271" s="107">
        <v>1121.6</v>
      </c>
      <c r="H271" s="107">
        <v>1121.6</v>
      </c>
    </row>
    <row r="272" spans="1:8" ht="22.5">
      <c r="A272" s="106" t="s">
        <v>906</v>
      </c>
      <c r="B272" s="67" t="s">
        <v>378</v>
      </c>
      <c r="C272" s="106" t="s">
        <v>375</v>
      </c>
      <c r="D272" s="106" t="s">
        <v>289</v>
      </c>
      <c r="E272" s="106" t="s">
        <v>64</v>
      </c>
      <c r="F272" s="106" t="s">
        <v>243</v>
      </c>
      <c r="G272" s="107">
        <v>1121.6</v>
      </c>
      <c r="H272" s="107">
        <v>1121.6</v>
      </c>
    </row>
    <row r="273" spans="1:8" ht="11.25">
      <c r="A273" s="108" t="s">
        <v>907</v>
      </c>
      <c r="B273" s="77" t="s">
        <v>244</v>
      </c>
      <c r="C273" s="108" t="s">
        <v>375</v>
      </c>
      <c r="D273" s="108" t="s">
        <v>289</v>
      </c>
      <c r="E273" s="108" t="s">
        <v>64</v>
      </c>
      <c r="F273" s="108" t="s">
        <v>245</v>
      </c>
      <c r="G273" s="109">
        <v>1121.6</v>
      </c>
      <c r="H273" s="109">
        <v>1121.6</v>
      </c>
    </row>
    <row r="274" spans="1:8" ht="11.25">
      <c r="A274" s="106" t="s">
        <v>908</v>
      </c>
      <c r="B274" s="67" t="s">
        <v>290</v>
      </c>
      <c r="C274" s="106" t="s">
        <v>375</v>
      </c>
      <c r="D274" s="106" t="s">
        <v>291</v>
      </c>
      <c r="E274" s="106"/>
      <c r="F274" s="106"/>
      <c r="G274" s="107">
        <v>26608.3</v>
      </c>
      <c r="H274" s="107">
        <v>26608.3</v>
      </c>
    </row>
    <row r="275" spans="1:8" ht="11.25">
      <c r="A275" s="106" t="s">
        <v>909</v>
      </c>
      <c r="B275" s="67" t="s">
        <v>43</v>
      </c>
      <c r="C275" s="106" t="s">
        <v>375</v>
      </c>
      <c r="D275" s="106" t="s">
        <v>291</v>
      </c>
      <c r="E275" s="106" t="s">
        <v>527</v>
      </c>
      <c r="F275" s="106"/>
      <c r="G275" s="107">
        <v>26608.3</v>
      </c>
      <c r="H275" s="107">
        <v>26608.3</v>
      </c>
    </row>
    <row r="276" spans="1:8" ht="11.25">
      <c r="A276" s="106" t="s">
        <v>910</v>
      </c>
      <c r="B276" s="67" t="s">
        <v>1837</v>
      </c>
      <c r="C276" s="106" t="s">
        <v>375</v>
      </c>
      <c r="D276" s="106" t="s">
        <v>291</v>
      </c>
      <c r="E276" s="106" t="s">
        <v>65</v>
      </c>
      <c r="F276" s="106"/>
      <c r="G276" s="107">
        <v>850</v>
      </c>
      <c r="H276" s="107">
        <v>850</v>
      </c>
    </row>
    <row r="277" spans="1:8" ht="33.75">
      <c r="A277" s="106" t="s">
        <v>911</v>
      </c>
      <c r="B277" s="67" t="s">
        <v>1838</v>
      </c>
      <c r="C277" s="106" t="s">
        <v>375</v>
      </c>
      <c r="D277" s="106" t="s">
        <v>291</v>
      </c>
      <c r="E277" s="106" t="s">
        <v>66</v>
      </c>
      <c r="F277" s="106"/>
      <c r="G277" s="107">
        <v>850</v>
      </c>
      <c r="H277" s="107">
        <v>850</v>
      </c>
    </row>
    <row r="278" spans="1:8" ht="45">
      <c r="A278" s="106" t="s">
        <v>912</v>
      </c>
      <c r="B278" s="67" t="s">
        <v>529</v>
      </c>
      <c r="C278" s="106" t="s">
        <v>375</v>
      </c>
      <c r="D278" s="106" t="s">
        <v>291</v>
      </c>
      <c r="E278" s="106" t="s">
        <v>66</v>
      </c>
      <c r="F278" s="106" t="s">
        <v>530</v>
      </c>
      <c r="G278" s="107">
        <v>30</v>
      </c>
      <c r="H278" s="107">
        <v>30</v>
      </c>
    </row>
    <row r="279" spans="1:8" ht="11.25">
      <c r="A279" s="108" t="s">
        <v>913</v>
      </c>
      <c r="B279" s="77" t="s">
        <v>117</v>
      </c>
      <c r="C279" s="108" t="s">
        <v>375</v>
      </c>
      <c r="D279" s="108" t="s">
        <v>291</v>
      </c>
      <c r="E279" s="108" t="s">
        <v>66</v>
      </c>
      <c r="F279" s="108" t="s">
        <v>405</v>
      </c>
      <c r="G279" s="109">
        <v>30</v>
      </c>
      <c r="H279" s="109">
        <v>30</v>
      </c>
    </row>
    <row r="280" spans="1:8" ht="22.5">
      <c r="A280" s="106" t="s">
        <v>914</v>
      </c>
      <c r="B280" s="67" t="s">
        <v>115</v>
      </c>
      <c r="C280" s="106" t="s">
        <v>375</v>
      </c>
      <c r="D280" s="106" t="s">
        <v>291</v>
      </c>
      <c r="E280" s="106" t="s">
        <v>66</v>
      </c>
      <c r="F280" s="106" t="s">
        <v>380</v>
      </c>
      <c r="G280" s="107">
        <v>578</v>
      </c>
      <c r="H280" s="107">
        <v>578</v>
      </c>
    </row>
    <row r="281" spans="1:8" ht="22.5">
      <c r="A281" s="108" t="s">
        <v>915</v>
      </c>
      <c r="B281" s="77" t="s">
        <v>394</v>
      </c>
      <c r="C281" s="108" t="s">
        <v>375</v>
      </c>
      <c r="D281" s="108" t="s">
        <v>291</v>
      </c>
      <c r="E281" s="108" t="s">
        <v>66</v>
      </c>
      <c r="F281" s="108" t="s">
        <v>381</v>
      </c>
      <c r="G281" s="109">
        <v>578</v>
      </c>
      <c r="H281" s="109">
        <v>578</v>
      </c>
    </row>
    <row r="282" spans="1:8" ht="11.25">
      <c r="A282" s="106" t="s">
        <v>917</v>
      </c>
      <c r="B282" s="67" t="s">
        <v>412</v>
      </c>
      <c r="C282" s="106" t="s">
        <v>375</v>
      </c>
      <c r="D282" s="106" t="s">
        <v>291</v>
      </c>
      <c r="E282" s="106" t="s">
        <v>66</v>
      </c>
      <c r="F282" s="106" t="s">
        <v>413</v>
      </c>
      <c r="G282" s="107">
        <v>242</v>
      </c>
      <c r="H282" s="107">
        <v>242</v>
      </c>
    </row>
    <row r="283" spans="1:8" ht="11.25">
      <c r="A283" s="108" t="s">
        <v>918</v>
      </c>
      <c r="B283" s="77" t="s">
        <v>1485</v>
      </c>
      <c r="C283" s="108" t="s">
        <v>375</v>
      </c>
      <c r="D283" s="108" t="s">
        <v>291</v>
      </c>
      <c r="E283" s="108" t="s">
        <v>66</v>
      </c>
      <c r="F283" s="108" t="s">
        <v>996</v>
      </c>
      <c r="G283" s="109">
        <v>230</v>
      </c>
      <c r="H283" s="109">
        <v>230</v>
      </c>
    </row>
    <row r="284" spans="1:8" ht="11.25">
      <c r="A284" s="108" t="s">
        <v>919</v>
      </c>
      <c r="B284" s="77" t="s">
        <v>208</v>
      </c>
      <c r="C284" s="108" t="s">
        <v>375</v>
      </c>
      <c r="D284" s="108" t="s">
        <v>291</v>
      </c>
      <c r="E284" s="108" t="s">
        <v>66</v>
      </c>
      <c r="F284" s="108" t="s">
        <v>209</v>
      </c>
      <c r="G284" s="109">
        <v>12</v>
      </c>
      <c r="H284" s="109">
        <v>12</v>
      </c>
    </row>
    <row r="285" spans="1:8" ht="22.5">
      <c r="A285" s="106" t="s">
        <v>920</v>
      </c>
      <c r="B285" s="67" t="s">
        <v>575</v>
      </c>
      <c r="C285" s="106" t="s">
        <v>375</v>
      </c>
      <c r="D285" s="106" t="s">
        <v>291</v>
      </c>
      <c r="E285" s="106" t="s">
        <v>60</v>
      </c>
      <c r="F285" s="106"/>
      <c r="G285" s="107">
        <v>25758.3</v>
      </c>
      <c r="H285" s="107">
        <v>25758.3</v>
      </c>
    </row>
    <row r="286" spans="1:8" ht="56.25">
      <c r="A286" s="106" t="s">
        <v>921</v>
      </c>
      <c r="B286" s="67" t="s">
        <v>1672</v>
      </c>
      <c r="C286" s="106" t="s">
        <v>375</v>
      </c>
      <c r="D286" s="106" t="s">
        <v>291</v>
      </c>
      <c r="E286" s="106" t="s">
        <v>1673</v>
      </c>
      <c r="F286" s="106"/>
      <c r="G286" s="107">
        <v>25758.3</v>
      </c>
      <c r="H286" s="107">
        <v>25758.3</v>
      </c>
    </row>
    <row r="287" spans="1:8" ht="45">
      <c r="A287" s="106" t="s">
        <v>922</v>
      </c>
      <c r="B287" s="67" t="s">
        <v>529</v>
      </c>
      <c r="C287" s="106" t="s">
        <v>375</v>
      </c>
      <c r="D287" s="106" t="s">
        <v>291</v>
      </c>
      <c r="E287" s="106" t="s">
        <v>1673</v>
      </c>
      <c r="F287" s="106" t="s">
        <v>530</v>
      </c>
      <c r="G287" s="107">
        <v>25428.3</v>
      </c>
      <c r="H287" s="107">
        <v>25428.3</v>
      </c>
    </row>
    <row r="288" spans="1:8" ht="11.25">
      <c r="A288" s="108" t="s">
        <v>923</v>
      </c>
      <c r="B288" s="77" t="s">
        <v>117</v>
      </c>
      <c r="C288" s="108" t="s">
        <v>375</v>
      </c>
      <c r="D288" s="108" t="s">
        <v>291</v>
      </c>
      <c r="E288" s="108" t="s">
        <v>1673</v>
      </c>
      <c r="F288" s="108" t="s">
        <v>405</v>
      </c>
      <c r="G288" s="109">
        <v>25428.3</v>
      </c>
      <c r="H288" s="109">
        <v>25428.3</v>
      </c>
    </row>
    <row r="289" spans="1:8" ht="22.5">
      <c r="A289" s="106" t="s">
        <v>924</v>
      </c>
      <c r="B289" s="67" t="s">
        <v>115</v>
      </c>
      <c r="C289" s="106" t="s">
        <v>375</v>
      </c>
      <c r="D289" s="106" t="s">
        <v>291</v>
      </c>
      <c r="E289" s="106" t="s">
        <v>1673</v>
      </c>
      <c r="F289" s="106" t="s">
        <v>380</v>
      </c>
      <c r="G289" s="107">
        <v>330</v>
      </c>
      <c r="H289" s="107">
        <v>330</v>
      </c>
    </row>
    <row r="290" spans="1:8" ht="22.5">
      <c r="A290" s="108" t="s">
        <v>925</v>
      </c>
      <c r="B290" s="77" t="s">
        <v>394</v>
      </c>
      <c r="C290" s="108" t="s">
        <v>375</v>
      </c>
      <c r="D290" s="108" t="s">
        <v>291</v>
      </c>
      <c r="E290" s="108" t="s">
        <v>1673</v>
      </c>
      <c r="F290" s="108" t="s">
        <v>381</v>
      </c>
      <c r="G290" s="109">
        <v>330</v>
      </c>
      <c r="H290" s="109">
        <v>330</v>
      </c>
    </row>
    <row r="291" spans="1:8" ht="11.25">
      <c r="A291" s="106" t="s">
        <v>926</v>
      </c>
      <c r="B291" s="67" t="s">
        <v>500</v>
      </c>
      <c r="C291" s="106" t="s">
        <v>375</v>
      </c>
      <c r="D291" s="106" t="s">
        <v>298</v>
      </c>
      <c r="E291" s="106"/>
      <c r="F291" s="106"/>
      <c r="G291" s="107">
        <v>10364.9</v>
      </c>
      <c r="H291" s="107">
        <v>4808.4</v>
      </c>
    </row>
    <row r="292" spans="1:8" ht="11.25">
      <c r="A292" s="106" t="s">
        <v>927</v>
      </c>
      <c r="B292" s="67" t="s">
        <v>299</v>
      </c>
      <c r="C292" s="106" t="s">
        <v>375</v>
      </c>
      <c r="D292" s="106" t="s">
        <v>300</v>
      </c>
      <c r="E292" s="106"/>
      <c r="F292" s="106"/>
      <c r="G292" s="107">
        <v>686</v>
      </c>
      <c r="H292" s="107">
        <v>686</v>
      </c>
    </row>
    <row r="293" spans="1:8" ht="11.25">
      <c r="A293" s="106" t="s">
        <v>928</v>
      </c>
      <c r="B293" s="67" t="s">
        <v>385</v>
      </c>
      <c r="C293" s="106" t="s">
        <v>375</v>
      </c>
      <c r="D293" s="106" t="s">
        <v>300</v>
      </c>
      <c r="E293" s="106" t="s">
        <v>229</v>
      </c>
      <c r="F293" s="106"/>
      <c r="G293" s="107">
        <v>686</v>
      </c>
      <c r="H293" s="107">
        <v>686</v>
      </c>
    </row>
    <row r="294" spans="1:8" ht="11.25">
      <c r="A294" s="106" t="s">
        <v>929</v>
      </c>
      <c r="B294" s="67" t="s">
        <v>386</v>
      </c>
      <c r="C294" s="106" t="s">
        <v>375</v>
      </c>
      <c r="D294" s="106" t="s">
        <v>300</v>
      </c>
      <c r="E294" s="106" t="s">
        <v>230</v>
      </c>
      <c r="F294" s="106"/>
      <c r="G294" s="107">
        <v>686</v>
      </c>
      <c r="H294" s="107">
        <v>686</v>
      </c>
    </row>
    <row r="295" spans="1:8" ht="33.75">
      <c r="A295" s="106" t="s">
        <v>930</v>
      </c>
      <c r="B295" s="67" t="s">
        <v>1674</v>
      </c>
      <c r="C295" s="106" t="s">
        <v>375</v>
      </c>
      <c r="D295" s="106" t="s">
        <v>300</v>
      </c>
      <c r="E295" s="106" t="s">
        <v>1675</v>
      </c>
      <c r="F295" s="106"/>
      <c r="G295" s="107">
        <v>686</v>
      </c>
      <c r="H295" s="107">
        <v>686</v>
      </c>
    </row>
    <row r="296" spans="1:8" ht="11.25">
      <c r="A296" s="106" t="s">
        <v>931</v>
      </c>
      <c r="B296" s="67" t="s">
        <v>412</v>
      </c>
      <c r="C296" s="106" t="s">
        <v>375</v>
      </c>
      <c r="D296" s="106" t="s">
        <v>300</v>
      </c>
      <c r="E296" s="106" t="s">
        <v>1675</v>
      </c>
      <c r="F296" s="106" t="s">
        <v>413</v>
      </c>
      <c r="G296" s="107">
        <v>686</v>
      </c>
      <c r="H296" s="107">
        <v>686</v>
      </c>
    </row>
    <row r="297" spans="1:8" ht="11.25">
      <c r="A297" s="108" t="s">
        <v>932</v>
      </c>
      <c r="B297" s="77" t="s">
        <v>517</v>
      </c>
      <c r="C297" s="108" t="s">
        <v>375</v>
      </c>
      <c r="D297" s="108" t="s">
        <v>300</v>
      </c>
      <c r="E297" s="108" t="s">
        <v>1675</v>
      </c>
      <c r="F297" s="108" t="s">
        <v>518</v>
      </c>
      <c r="G297" s="109">
        <v>686</v>
      </c>
      <c r="H297" s="109">
        <v>686</v>
      </c>
    </row>
    <row r="298" spans="1:8" ht="11.25">
      <c r="A298" s="106" t="s">
        <v>933</v>
      </c>
      <c r="B298" s="67" t="s">
        <v>301</v>
      </c>
      <c r="C298" s="106" t="s">
        <v>375</v>
      </c>
      <c r="D298" s="106" t="s">
        <v>302</v>
      </c>
      <c r="E298" s="106"/>
      <c r="F298" s="106"/>
      <c r="G298" s="107">
        <v>788.5</v>
      </c>
      <c r="H298" s="107">
        <v>788.5</v>
      </c>
    </row>
    <row r="299" spans="1:8" ht="22.5">
      <c r="A299" s="106" t="s">
        <v>934</v>
      </c>
      <c r="B299" s="67" t="s">
        <v>119</v>
      </c>
      <c r="C299" s="106" t="s">
        <v>375</v>
      </c>
      <c r="D299" s="106" t="s">
        <v>302</v>
      </c>
      <c r="E299" s="106" t="s">
        <v>33</v>
      </c>
      <c r="F299" s="106"/>
      <c r="G299" s="107">
        <v>184.1</v>
      </c>
      <c r="H299" s="107">
        <v>184.1</v>
      </c>
    </row>
    <row r="300" spans="1:8" ht="11.25">
      <c r="A300" s="106" t="s">
        <v>935</v>
      </c>
      <c r="B300" s="67" t="s">
        <v>940</v>
      </c>
      <c r="C300" s="106" t="s">
        <v>375</v>
      </c>
      <c r="D300" s="106" t="s">
        <v>302</v>
      </c>
      <c r="E300" s="106" t="s">
        <v>941</v>
      </c>
      <c r="F300" s="106"/>
      <c r="G300" s="107">
        <v>184.1</v>
      </c>
      <c r="H300" s="107">
        <v>184.1</v>
      </c>
    </row>
    <row r="301" spans="1:8" ht="56.25">
      <c r="A301" s="106" t="s">
        <v>936</v>
      </c>
      <c r="B301" s="67" t="s">
        <v>1676</v>
      </c>
      <c r="C301" s="106" t="s">
        <v>375</v>
      </c>
      <c r="D301" s="106" t="s">
        <v>302</v>
      </c>
      <c r="E301" s="106" t="s">
        <v>1487</v>
      </c>
      <c r="F301" s="106"/>
      <c r="G301" s="107">
        <v>184.1</v>
      </c>
      <c r="H301" s="107">
        <v>184.1</v>
      </c>
    </row>
    <row r="302" spans="1:8" ht="11.25">
      <c r="A302" s="106" t="s">
        <v>937</v>
      </c>
      <c r="B302" s="67" t="s">
        <v>412</v>
      </c>
      <c r="C302" s="106" t="s">
        <v>375</v>
      </c>
      <c r="D302" s="106" t="s">
        <v>302</v>
      </c>
      <c r="E302" s="106" t="s">
        <v>1487</v>
      </c>
      <c r="F302" s="106" t="s">
        <v>413</v>
      </c>
      <c r="G302" s="107">
        <v>184.1</v>
      </c>
      <c r="H302" s="107">
        <v>184.1</v>
      </c>
    </row>
    <row r="303" spans="1:8" ht="22.5">
      <c r="A303" s="108" t="s">
        <v>938</v>
      </c>
      <c r="B303" s="77" t="s">
        <v>414</v>
      </c>
      <c r="C303" s="108" t="s">
        <v>375</v>
      </c>
      <c r="D303" s="108" t="s">
        <v>302</v>
      </c>
      <c r="E303" s="108" t="s">
        <v>1487</v>
      </c>
      <c r="F303" s="108" t="s">
        <v>415</v>
      </c>
      <c r="G303" s="109">
        <v>184.1</v>
      </c>
      <c r="H303" s="109">
        <v>184.1</v>
      </c>
    </row>
    <row r="304" spans="1:8" ht="11.25">
      <c r="A304" s="106" t="s">
        <v>939</v>
      </c>
      <c r="B304" s="67" t="s">
        <v>385</v>
      </c>
      <c r="C304" s="106" t="s">
        <v>375</v>
      </c>
      <c r="D304" s="106" t="s">
        <v>302</v>
      </c>
      <c r="E304" s="106" t="s">
        <v>229</v>
      </c>
      <c r="F304" s="106"/>
      <c r="G304" s="107">
        <v>604.4</v>
      </c>
      <c r="H304" s="107">
        <v>604.4</v>
      </c>
    </row>
    <row r="305" spans="1:8" ht="11.25">
      <c r="A305" s="106" t="s">
        <v>942</v>
      </c>
      <c r="B305" s="67" t="s">
        <v>386</v>
      </c>
      <c r="C305" s="106" t="s">
        <v>375</v>
      </c>
      <c r="D305" s="106" t="s">
        <v>302</v>
      </c>
      <c r="E305" s="106" t="s">
        <v>230</v>
      </c>
      <c r="F305" s="106"/>
      <c r="G305" s="107">
        <v>604.4</v>
      </c>
      <c r="H305" s="107">
        <v>604.4</v>
      </c>
    </row>
    <row r="306" spans="1:8" ht="56.25">
      <c r="A306" s="106" t="s">
        <v>943</v>
      </c>
      <c r="B306" s="67" t="s">
        <v>1639</v>
      </c>
      <c r="C306" s="106" t="s">
        <v>375</v>
      </c>
      <c r="D306" s="106" t="s">
        <v>302</v>
      </c>
      <c r="E306" s="106" t="s">
        <v>1640</v>
      </c>
      <c r="F306" s="106"/>
      <c r="G306" s="107">
        <v>604.4</v>
      </c>
      <c r="H306" s="107">
        <v>604.4</v>
      </c>
    </row>
    <row r="307" spans="1:8" ht="45">
      <c r="A307" s="106" t="s">
        <v>944</v>
      </c>
      <c r="B307" s="67" t="s">
        <v>529</v>
      </c>
      <c r="C307" s="106" t="s">
        <v>375</v>
      </c>
      <c r="D307" s="106" t="s">
        <v>302</v>
      </c>
      <c r="E307" s="106" t="s">
        <v>1640</v>
      </c>
      <c r="F307" s="106" t="s">
        <v>530</v>
      </c>
      <c r="G307" s="107">
        <v>542.8</v>
      </c>
      <c r="H307" s="107">
        <v>542.8</v>
      </c>
    </row>
    <row r="308" spans="1:8" ht="22.5">
      <c r="A308" s="108" t="s">
        <v>945</v>
      </c>
      <c r="B308" s="77" t="s">
        <v>379</v>
      </c>
      <c r="C308" s="108" t="s">
        <v>375</v>
      </c>
      <c r="D308" s="108" t="s">
        <v>302</v>
      </c>
      <c r="E308" s="108" t="s">
        <v>1640</v>
      </c>
      <c r="F308" s="108" t="s">
        <v>336</v>
      </c>
      <c r="G308" s="109">
        <v>542.8</v>
      </c>
      <c r="H308" s="109">
        <v>542.8</v>
      </c>
    </row>
    <row r="309" spans="1:8" ht="22.5">
      <c r="A309" s="106" t="s">
        <v>946</v>
      </c>
      <c r="B309" s="67" t="s">
        <v>115</v>
      </c>
      <c r="C309" s="106" t="s">
        <v>375</v>
      </c>
      <c r="D309" s="106" t="s">
        <v>302</v>
      </c>
      <c r="E309" s="106" t="s">
        <v>1640</v>
      </c>
      <c r="F309" s="106" t="s">
        <v>380</v>
      </c>
      <c r="G309" s="107">
        <v>61.6</v>
      </c>
      <c r="H309" s="107">
        <v>61.6</v>
      </c>
    </row>
    <row r="310" spans="1:8" ht="22.5">
      <c r="A310" s="108" t="s">
        <v>947</v>
      </c>
      <c r="B310" s="77" t="s">
        <v>394</v>
      </c>
      <c r="C310" s="108" t="s">
        <v>375</v>
      </c>
      <c r="D310" s="108" t="s">
        <v>302</v>
      </c>
      <c r="E310" s="108" t="s">
        <v>1640</v>
      </c>
      <c r="F310" s="108" t="s">
        <v>381</v>
      </c>
      <c r="G310" s="109">
        <v>61.6</v>
      </c>
      <c r="H310" s="109">
        <v>61.6</v>
      </c>
    </row>
    <row r="311" spans="1:8" ht="11.25">
      <c r="A311" s="106" t="s">
        <v>948</v>
      </c>
      <c r="B311" s="67" t="s">
        <v>303</v>
      </c>
      <c r="C311" s="106" t="s">
        <v>375</v>
      </c>
      <c r="D311" s="106" t="s">
        <v>304</v>
      </c>
      <c r="E311" s="106"/>
      <c r="F311" s="106"/>
      <c r="G311" s="107">
        <v>8890.4</v>
      </c>
      <c r="H311" s="107">
        <v>3333.9</v>
      </c>
    </row>
    <row r="312" spans="1:8" ht="11.25">
      <c r="A312" s="106" t="s">
        <v>413</v>
      </c>
      <c r="B312" s="67" t="s">
        <v>385</v>
      </c>
      <c r="C312" s="106" t="s">
        <v>375</v>
      </c>
      <c r="D312" s="106" t="s">
        <v>304</v>
      </c>
      <c r="E312" s="106" t="s">
        <v>229</v>
      </c>
      <c r="F312" s="106"/>
      <c r="G312" s="107">
        <v>8890.4</v>
      </c>
      <c r="H312" s="107">
        <v>3333.9</v>
      </c>
    </row>
    <row r="313" spans="1:8" ht="11.25">
      <c r="A313" s="106" t="s">
        <v>949</v>
      </c>
      <c r="B313" s="67" t="s">
        <v>386</v>
      </c>
      <c r="C313" s="106" t="s">
        <v>375</v>
      </c>
      <c r="D313" s="106" t="s">
        <v>304</v>
      </c>
      <c r="E313" s="106" t="s">
        <v>230</v>
      </c>
      <c r="F313" s="106"/>
      <c r="G313" s="107">
        <v>8890.4</v>
      </c>
      <c r="H313" s="107">
        <v>3333.9</v>
      </c>
    </row>
    <row r="314" spans="1:8" ht="67.5">
      <c r="A314" s="106" t="s">
        <v>950</v>
      </c>
      <c r="B314" s="68" t="s">
        <v>1677</v>
      </c>
      <c r="C314" s="106" t="s">
        <v>375</v>
      </c>
      <c r="D314" s="106" t="s">
        <v>304</v>
      </c>
      <c r="E314" s="106" t="s">
        <v>1678</v>
      </c>
      <c r="F314" s="106"/>
      <c r="G314" s="107">
        <v>8890.4</v>
      </c>
      <c r="H314" s="107">
        <v>3333.9</v>
      </c>
    </row>
    <row r="315" spans="1:8" ht="22.5">
      <c r="A315" s="106" t="s">
        <v>951</v>
      </c>
      <c r="B315" s="67" t="s">
        <v>116</v>
      </c>
      <c r="C315" s="106" t="s">
        <v>375</v>
      </c>
      <c r="D315" s="106" t="s">
        <v>304</v>
      </c>
      <c r="E315" s="106" t="s">
        <v>1678</v>
      </c>
      <c r="F315" s="106" t="s">
        <v>67</v>
      </c>
      <c r="G315" s="107">
        <v>8890.4</v>
      </c>
      <c r="H315" s="107">
        <v>3333.9</v>
      </c>
    </row>
    <row r="316" spans="1:8" ht="11.25">
      <c r="A316" s="108" t="s">
        <v>952</v>
      </c>
      <c r="B316" s="77" t="s">
        <v>68</v>
      </c>
      <c r="C316" s="108" t="s">
        <v>375</v>
      </c>
      <c r="D316" s="108" t="s">
        <v>304</v>
      </c>
      <c r="E316" s="108" t="s">
        <v>1678</v>
      </c>
      <c r="F316" s="108" t="s">
        <v>69</v>
      </c>
      <c r="G316" s="109">
        <v>8890.4</v>
      </c>
      <c r="H316" s="109">
        <v>3333.9</v>
      </c>
    </row>
    <row r="317" spans="1:8" ht="11.25">
      <c r="A317" s="106" t="s">
        <v>953</v>
      </c>
      <c r="B317" s="67" t="s">
        <v>563</v>
      </c>
      <c r="C317" s="106" t="s">
        <v>375</v>
      </c>
      <c r="D317" s="106" t="s">
        <v>366</v>
      </c>
      <c r="E317" s="106"/>
      <c r="F317" s="106"/>
      <c r="G317" s="107">
        <v>500</v>
      </c>
      <c r="H317" s="107">
        <v>500</v>
      </c>
    </row>
    <row r="318" spans="1:8" ht="11.25">
      <c r="A318" s="106" t="s">
        <v>954</v>
      </c>
      <c r="B318" s="67" t="s">
        <v>367</v>
      </c>
      <c r="C318" s="106" t="s">
        <v>375</v>
      </c>
      <c r="D318" s="106" t="s">
        <v>368</v>
      </c>
      <c r="E318" s="106"/>
      <c r="F318" s="106"/>
      <c r="G318" s="107">
        <v>500</v>
      </c>
      <c r="H318" s="107">
        <v>500</v>
      </c>
    </row>
    <row r="319" spans="1:8" ht="22.5">
      <c r="A319" s="106" t="s">
        <v>955</v>
      </c>
      <c r="B319" s="67" t="s">
        <v>501</v>
      </c>
      <c r="C319" s="106" t="s">
        <v>375</v>
      </c>
      <c r="D319" s="106" t="s">
        <v>368</v>
      </c>
      <c r="E319" s="106" t="s">
        <v>70</v>
      </c>
      <c r="F319" s="106"/>
      <c r="G319" s="107">
        <v>500</v>
      </c>
      <c r="H319" s="107">
        <v>500</v>
      </c>
    </row>
    <row r="320" spans="1:8" ht="11.25">
      <c r="A320" s="106" t="s">
        <v>956</v>
      </c>
      <c r="B320" s="67" t="s">
        <v>531</v>
      </c>
      <c r="C320" s="106" t="s">
        <v>375</v>
      </c>
      <c r="D320" s="106" t="s">
        <v>368</v>
      </c>
      <c r="E320" s="106" t="s">
        <v>71</v>
      </c>
      <c r="F320" s="106"/>
      <c r="G320" s="107">
        <v>500</v>
      </c>
      <c r="H320" s="107">
        <v>500</v>
      </c>
    </row>
    <row r="321" spans="1:8" ht="67.5">
      <c r="A321" s="106" t="s">
        <v>957</v>
      </c>
      <c r="B321" s="68" t="s">
        <v>72</v>
      </c>
      <c r="C321" s="106" t="s">
        <v>375</v>
      </c>
      <c r="D321" s="106" t="s">
        <v>368</v>
      </c>
      <c r="E321" s="106" t="s">
        <v>73</v>
      </c>
      <c r="F321" s="106"/>
      <c r="G321" s="107">
        <v>500</v>
      </c>
      <c r="H321" s="107">
        <v>500</v>
      </c>
    </row>
    <row r="322" spans="1:8" ht="45">
      <c r="A322" s="106" t="s">
        <v>518</v>
      </c>
      <c r="B322" s="67" t="s">
        <v>529</v>
      </c>
      <c r="C322" s="106" t="s">
        <v>375</v>
      </c>
      <c r="D322" s="106" t="s">
        <v>368</v>
      </c>
      <c r="E322" s="106" t="s">
        <v>73</v>
      </c>
      <c r="F322" s="106" t="s">
        <v>530</v>
      </c>
      <c r="G322" s="107">
        <v>40</v>
      </c>
      <c r="H322" s="107">
        <v>40</v>
      </c>
    </row>
    <row r="323" spans="1:8" ht="11.25">
      <c r="A323" s="108" t="s">
        <v>958</v>
      </c>
      <c r="B323" s="77" t="s">
        <v>117</v>
      </c>
      <c r="C323" s="108" t="s">
        <v>375</v>
      </c>
      <c r="D323" s="108" t="s">
        <v>368</v>
      </c>
      <c r="E323" s="108" t="s">
        <v>73</v>
      </c>
      <c r="F323" s="108" t="s">
        <v>405</v>
      </c>
      <c r="G323" s="109">
        <v>40</v>
      </c>
      <c r="H323" s="109">
        <v>40</v>
      </c>
    </row>
    <row r="324" spans="1:8" ht="22.5">
      <c r="A324" s="106" t="s">
        <v>959</v>
      </c>
      <c r="B324" s="67" t="s">
        <v>115</v>
      </c>
      <c r="C324" s="106" t="s">
        <v>375</v>
      </c>
      <c r="D324" s="106" t="s">
        <v>368</v>
      </c>
      <c r="E324" s="106" t="s">
        <v>73</v>
      </c>
      <c r="F324" s="106" t="s">
        <v>380</v>
      </c>
      <c r="G324" s="107">
        <v>50</v>
      </c>
      <c r="H324" s="107">
        <v>50</v>
      </c>
    </row>
    <row r="325" spans="1:8" ht="22.5">
      <c r="A325" s="108" t="s">
        <v>960</v>
      </c>
      <c r="B325" s="77" t="s">
        <v>394</v>
      </c>
      <c r="C325" s="108" t="s">
        <v>375</v>
      </c>
      <c r="D325" s="108" t="s">
        <v>368</v>
      </c>
      <c r="E325" s="108" t="s">
        <v>73</v>
      </c>
      <c r="F325" s="108" t="s">
        <v>381</v>
      </c>
      <c r="G325" s="109">
        <v>50</v>
      </c>
      <c r="H325" s="109">
        <v>50</v>
      </c>
    </row>
    <row r="326" spans="1:8" ht="11.25">
      <c r="A326" s="106" t="s">
        <v>961</v>
      </c>
      <c r="B326" s="67" t="s">
        <v>412</v>
      </c>
      <c r="C326" s="106" t="s">
        <v>375</v>
      </c>
      <c r="D326" s="106" t="s">
        <v>368</v>
      </c>
      <c r="E326" s="106" t="s">
        <v>73</v>
      </c>
      <c r="F326" s="106" t="s">
        <v>413</v>
      </c>
      <c r="G326" s="107">
        <v>410</v>
      </c>
      <c r="H326" s="107">
        <v>410</v>
      </c>
    </row>
    <row r="327" spans="1:8" ht="11.25">
      <c r="A327" s="108" t="s">
        <v>962</v>
      </c>
      <c r="B327" s="77" t="s">
        <v>1485</v>
      </c>
      <c r="C327" s="108" t="s">
        <v>375</v>
      </c>
      <c r="D327" s="108" t="s">
        <v>368</v>
      </c>
      <c r="E327" s="108" t="s">
        <v>73</v>
      </c>
      <c r="F327" s="108" t="s">
        <v>996</v>
      </c>
      <c r="G327" s="109">
        <v>390</v>
      </c>
      <c r="H327" s="109">
        <v>390</v>
      </c>
    </row>
    <row r="328" spans="1:8" ht="11.25">
      <c r="A328" s="108" t="s">
        <v>963</v>
      </c>
      <c r="B328" s="77" t="s">
        <v>208</v>
      </c>
      <c r="C328" s="108" t="s">
        <v>375</v>
      </c>
      <c r="D328" s="108" t="s">
        <v>368</v>
      </c>
      <c r="E328" s="108" t="s">
        <v>73</v>
      </c>
      <c r="F328" s="108" t="s">
        <v>209</v>
      </c>
      <c r="G328" s="109">
        <v>20</v>
      </c>
      <c r="H328" s="109">
        <v>20</v>
      </c>
    </row>
    <row r="329" spans="1:8" ht="21.75">
      <c r="A329" s="76" t="s">
        <v>964</v>
      </c>
      <c r="B329" s="75" t="s">
        <v>311</v>
      </c>
      <c r="C329" s="76" t="s">
        <v>251</v>
      </c>
      <c r="D329" s="76"/>
      <c r="E329" s="76"/>
      <c r="F329" s="76"/>
      <c r="G329" s="105">
        <v>609069.7</v>
      </c>
      <c r="H329" s="105">
        <v>609544.4</v>
      </c>
    </row>
    <row r="330" spans="1:8" ht="11.25">
      <c r="A330" s="106" t="s">
        <v>965</v>
      </c>
      <c r="B330" s="67" t="s">
        <v>118</v>
      </c>
      <c r="C330" s="106" t="s">
        <v>251</v>
      </c>
      <c r="D330" s="106" t="s">
        <v>279</v>
      </c>
      <c r="E330" s="106"/>
      <c r="F330" s="106"/>
      <c r="G330" s="107">
        <v>594645.8</v>
      </c>
      <c r="H330" s="107">
        <v>595120.5</v>
      </c>
    </row>
    <row r="331" spans="1:8" ht="11.25">
      <c r="A331" s="106" t="s">
        <v>966</v>
      </c>
      <c r="B331" s="67" t="s">
        <v>280</v>
      </c>
      <c r="C331" s="106" t="s">
        <v>251</v>
      </c>
      <c r="D331" s="106" t="s">
        <v>281</v>
      </c>
      <c r="E331" s="106"/>
      <c r="F331" s="106"/>
      <c r="G331" s="107">
        <v>162371.2</v>
      </c>
      <c r="H331" s="107">
        <v>162371.2</v>
      </c>
    </row>
    <row r="332" spans="1:8" ht="11.25">
      <c r="A332" s="106" t="s">
        <v>415</v>
      </c>
      <c r="B332" s="67" t="s">
        <v>505</v>
      </c>
      <c r="C332" s="106" t="s">
        <v>251</v>
      </c>
      <c r="D332" s="106" t="s">
        <v>281</v>
      </c>
      <c r="E332" s="106" t="s">
        <v>74</v>
      </c>
      <c r="F332" s="106"/>
      <c r="G332" s="107">
        <v>162316.2</v>
      </c>
      <c r="H332" s="107">
        <v>162316.2</v>
      </c>
    </row>
    <row r="333" spans="1:8" ht="22.5">
      <c r="A333" s="106" t="s">
        <v>967</v>
      </c>
      <c r="B333" s="67" t="s">
        <v>421</v>
      </c>
      <c r="C333" s="106" t="s">
        <v>251</v>
      </c>
      <c r="D333" s="106" t="s">
        <v>281</v>
      </c>
      <c r="E333" s="106" t="s">
        <v>75</v>
      </c>
      <c r="F333" s="106"/>
      <c r="G333" s="107">
        <v>162316.2</v>
      </c>
      <c r="H333" s="107">
        <v>162316.2</v>
      </c>
    </row>
    <row r="334" spans="1:8" ht="146.25">
      <c r="A334" s="106" t="s">
        <v>968</v>
      </c>
      <c r="B334" s="68" t="s">
        <v>579</v>
      </c>
      <c r="C334" s="106" t="s">
        <v>251</v>
      </c>
      <c r="D334" s="106" t="s">
        <v>281</v>
      </c>
      <c r="E334" s="106" t="s">
        <v>76</v>
      </c>
      <c r="F334" s="106"/>
      <c r="G334" s="107">
        <v>37768.8</v>
      </c>
      <c r="H334" s="107">
        <v>37768.8</v>
      </c>
    </row>
    <row r="335" spans="1:8" ht="45">
      <c r="A335" s="106" t="s">
        <v>969</v>
      </c>
      <c r="B335" s="67" t="s">
        <v>529</v>
      </c>
      <c r="C335" s="106" t="s">
        <v>251</v>
      </c>
      <c r="D335" s="106" t="s">
        <v>281</v>
      </c>
      <c r="E335" s="106" t="s">
        <v>76</v>
      </c>
      <c r="F335" s="106" t="s">
        <v>530</v>
      </c>
      <c r="G335" s="107">
        <v>2188</v>
      </c>
      <c r="H335" s="107">
        <v>2188</v>
      </c>
    </row>
    <row r="336" spans="1:8" ht="11.25">
      <c r="A336" s="108" t="s">
        <v>970</v>
      </c>
      <c r="B336" s="77" t="s">
        <v>117</v>
      </c>
      <c r="C336" s="108" t="s">
        <v>251</v>
      </c>
      <c r="D336" s="108" t="s">
        <v>281</v>
      </c>
      <c r="E336" s="108" t="s">
        <v>76</v>
      </c>
      <c r="F336" s="108" t="s">
        <v>405</v>
      </c>
      <c r="G336" s="109">
        <v>2188</v>
      </c>
      <c r="H336" s="109">
        <v>2188</v>
      </c>
    </row>
    <row r="337" spans="1:8" ht="22.5">
      <c r="A337" s="106" t="s">
        <v>971</v>
      </c>
      <c r="B337" s="67" t="s">
        <v>378</v>
      </c>
      <c r="C337" s="106" t="s">
        <v>251</v>
      </c>
      <c r="D337" s="106" t="s">
        <v>281</v>
      </c>
      <c r="E337" s="106" t="s">
        <v>76</v>
      </c>
      <c r="F337" s="106" t="s">
        <v>243</v>
      </c>
      <c r="G337" s="107">
        <v>35580.8</v>
      </c>
      <c r="H337" s="107">
        <v>35580.8</v>
      </c>
    </row>
    <row r="338" spans="1:8" ht="11.25">
      <c r="A338" s="108" t="s">
        <v>972</v>
      </c>
      <c r="B338" s="77" t="s">
        <v>244</v>
      </c>
      <c r="C338" s="108" t="s">
        <v>251</v>
      </c>
      <c r="D338" s="108" t="s">
        <v>281</v>
      </c>
      <c r="E338" s="108" t="s">
        <v>76</v>
      </c>
      <c r="F338" s="108" t="s">
        <v>245</v>
      </c>
      <c r="G338" s="109">
        <v>35580.8</v>
      </c>
      <c r="H338" s="109">
        <v>35580.8</v>
      </c>
    </row>
    <row r="339" spans="1:8" ht="146.25">
      <c r="A339" s="106" t="s">
        <v>973</v>
      </c>
      <c r="B339" s="68" t="s">
        <v>77</v>
      </c>
      <c r="C339" s="106" t="s">
        <v>251</v>
      </c>
      <c r="D339" s="106" t="s">
        <v>281</v>
      </c>
      <c r="E339" s="106" t="s">
        <v>78</v>
      </c>
      <c r="F339" s="106"/>
      <c r="G339" s="107">
        <v>55271.4</v>
      </c>
      <c r="H339" s="107">
        <v>55271.4</v>
      </c>
    </row>
    <row r="340" spans="1:8" ht="45">
      <c r="A340" s="106" t="s">
        <v>974</v>
      </c>
      <c r="B340" s="67" t="s">
        <v>529</v>
      </c>
      <c r="C340" s="106" t="s">
        <v>251</v>
      </c>
      <c r="D340" s="106" t="s">
        <v>281</v>
      </c>
      <c r="E340" s="106" t="s">
        <v>78</v>
      </c>
      <c r="F340" s="106" t="s">
        <v>530</v>
      </c>
      <c r="G340" s="107">
        <v>5468.4</v>
      </c>
      <c r="H340" s="107">
        <v>5468.4</v>
      </c>
    </row>
    <row r="341" spans="1:8" ht="11.25">
      <c r="A341" s="108" t="s">
        <v>975</v>
      </c>
      <c r="B341" s="77" t="s">
        <v>117</v>
      </c>
      <c r="C341" s="108" t="s">
        <v>251</v>
      </c>
      <c r="D341" s="108" t="s">
        <v>281</v>
      </c>
      <c r="E341" s="108" t="s">
        <v>78</v>
      </c>
      <c r="F341" s="108" t="s">
        <v>405</v>
      </c>
      <c r="G341" s="109">
        <v>5468.4</v>
      </c>
      <c r="H341" s="109">
        <v>5468.4</v>
      </c>
    </row>
    <row r="342" spans="1:8" ht="22.5">
      <c r="A342" s="106" t="s">
        <v>976</v>
      </c>
      <c r="B342" s="67" t="s">
        <v>115</v>
      </c>
      <c r="C342" s="106" t="s">
        <v>251</v>
      </c>
      <c r="D342" s="106" t="s">
        <v>281</v>
      </c>
      <c r="E342" s="106" t="s">
        <v>78</v>
      </c>
      <c r="F342" s="106" t="s">
        <v>380</v>
      </c>
      <c r="G342" s="107">
        <v>150</v>
      </c>
      <c r="H342" s="107">
        <v>150</v>
      </c>
    </row>
    <row r="343" spans="1:8" ht="22.5">
      <c r="A343" s="108" t="s">
        <v>977</v>
      </c>
      <c r="B343" s="77" t="s">
        <v>394</v>
      </c>
      <c r="C343" s="108" t="s">
        <v>251</v>
      </c>
      <c r="D343" s="108" t="s">
        <v>281</v>
      </c>
      <c r="E343" s="108" t="s">
        <v>78</v>
      </c>
      <c r="F343" s="108" t="s">
        <v>381</v>
      </c>
      <c r="G343" s="109">
        <v>150</v>
      </c>
      <c r="H343" s="109">
        <v>150</v>
      </c>
    </row>
    <row r="344" spans="1:8" ht="22.5">
      <c r="A344" s="106" t="s">
        <v>978</v>
      </c>
      <c r="B344" s="67" t="s">
        <v>378</v>
      </c>
      <c r="C344" s="106" t="s">
        <v>251</v>
      </c>
      <c r="D344" s="106" t="s">
        <v>281</v>
      </c>
      <c r="E344" s="106" t="s">
        <v>78</v>
      </c>
      <c r="F344" s="106" t="s">
        <v>243</v>
      </c>
      <c r="G344" s="107">
        <v>49653</v>
      </c>
      <c r="H344" s="107">
        <v>49653</v>
      </c>
    </row>
    <row r="345" spans="1:8" ht="11.25">
      <c r="A345" s="108" t="s">
        <v>979</v>
      </c>
      <c r="B345" s="77" t="s">
        <v>244</v>
      </c>
      <c r="C345" s="108" t="s">
        <v>251</v>
      </c>
      <c r="D345" s="108" t="s">
        <v>281</v>
      </c>
      <c r="E345" s="108" t="s">
        <v>78</v>
      </c>
      <c r="F345" s="108" t="s">
        <v>245</v>
      </c>
      <c r="G345" s="109">
        <v>49653</v>
      </c>
      <c r="H345" s="109">
        <v>49653</v>
      </c>
    </row>
    <row r="346" spans="1:8" ht="56.25">
      <c r="A346" s="106" t="s">
        <v>980</v>
      </c>
      <c r="B346" s="67" t="s">
        <v>112</v>
      </c>
      <c r="C346" s="106" t="s">
        <v>251</v>
      </c>
      <c r="D346" s="106" t="s">
        <v>281</v>
      </c>
      <c r="E346" s="106" t="s">
        <v>79</v>
      </c>
      <c r="F346" s="106"/>
      <c r="G346" s="107">
        <v>7099.9</v>
      </c>
      <c r="H346" s="107">
        <v>7099.9</v>
      </c>
    </row>
    <row r="347" spans="1:8" ht="45">
      <c r="A347" s="106" t="s">
        <v>981</v>
      </c>
      <c r="B347" s="67" t="s">
        <v>529</v>
      </c>
      <c r="C347" s="106" t="s">
        <v>251</v>
      </c>
      <c r="D347" s="106" t="s">
        <v>281</v>
      </c>
      <c r="E347" s="106" t="s">
        <v>79</v>
      </c>
      <c r="F347" s="106" t="s">
        <v>530</v>
      </c>
      <c r="G347" s="107">
        <v>3029.8</v>
      </c>
      <c r="H347" s="107">
        <v>3029.8</v>
      </c>
    </row>
    <row r="348" spans="1:8" ht="11.25">
      <c r="A348" s="108" t="s">
        <v>982</v>
      </c>
      <c r="B348" s="77" t="s">
        <v>117</v>
      </c>
      <c r="C348" s="108" t="s">
        <v>251</v>
      </c>
      <c r="D348" s="108" t="s">
        <v>281</v>
      </c>
      <c r="E348" s="108" t="s">
        <v>79</v>
      </c>
      <c r="F348" s="108" t="s">
        <v>405</v>
      </c>
      <c r="G348" s="109">
        <v>3029.8</v>
      </c>
      <c r="H348" s="109">
        <v>3029.8</v>
      </c>
    </row>
    <row r="349" spans="1:8" ht="22.5">
      <c r="A349" s="106" t="s">
        <v>983</v>
      </c>
      <c r="B349" s="67" t="s">
        <v>115</v>
      </c>
      <c r="C349" s="106" t="s">
        <v>251</v>
      </c>
      <c r="D349" s="106" t="s">
        <v>281</v>
      </c>
      <c r="E349" s="106" t="s">
        <v>79</v>
      </c>
      <c r="F349" s="106" t="s">
        <v>380</v>
      </c>
      <c r="G349" s="107">
        <v>4070.1</v>
      </c>
      <c r="H349" s="107">
        <v>4070.1</v>
      </c>
    </row>
    <row r="350" spans="1:8" ht="22.5">
      <c r="A350" s="108" t="s">
        <v>984</v>
      </c>
      <c r="B350" s="77" t="s">
        <v>394</v>
      </c>
      <c r="C350" s="108" t="s">
        <v>251</v>
      </c>
      <c r="D350" s="108" t="s">
        <v>281</v>
      </c>
      <c r="E350" s="108" t="s">
        <v>79</v>
      </c>
      <c r="F350" s="108" t="s">
        <v>381</v>
      </c>
      <c r="G350" s="109">
        <v>4070.1</v>
      </c>
      <c r="H350" s="109">
        <v>4070.1</v>
      </c>
    </row>
    <row r="351" spans="1:8" ht="56.25">
      <c r="A351" s="106" t="s">
        <v>985</v>
      </c>
      <c r="B351" s="67" t="s">
        <v>80</v>
      </c>
      <c r="C351" s="106" t="s">
        <v>251</v>
      </c>
      <c r="D351" s="106" t="s">
        <v>281</v>
      </c>
      <c r="E351" s="106" t="s">
        <v>81</v>
      </c>
      <c r="F351" s="106"/>
      <c r="G351" s="107">
        <v>39320.9</v>
      </c>
      <c r="H351" s="107">
        <v>39320.9</v>
      </c>
    </row>
    <row r="352" spans="1:8" ht="22.5">
      <c r="A352" s="106" t="s">
        <v>986</v>
      </c>
      <c r="B352" s="67" t="s">
        <v>378</v>
      </c>
      <c r="C352" s="106" t="s">
        <v>251</v>
      </c>
      <c r="D352" s="106" t="s">
        <v>281</v>
      </c>
      <c r="E352" s="106" t="s">
        <v>81</v>
      </c>
      <c r="F352" s="106" t="s">
        <v>243</v>
      </c>
      <c r="G352" s="107">
        <v>39320.9</v>
      </c>
      <c r="H352" s="107">
        <v>39320.9</v>
      </c>
    </row>
    <row r="353" spans="1:8" ht="11.25">
      <c r="A353" s="108" t="s">
        <v>987</v>
      </c>
      <c r="B353" s="77" t="s">
        <v>244</v>
      </c>
      <c r="C353" s="108" t="s">
        <v>251</v>
      </c>
      <c r="D353" s="108" t="s">
        <v>281</v>
      </c>
      <c r="E353" s="108" t="s">
        <v>81</v>
      </c>
      <c r="F353" s="108" t="s">
        <v>245</v>
      </c>
      <c r="G353" s="109">
        <v>39320.9</v>
      </c>
      <c r="H353" s="109">
        <v>39320.9</v>
      </c>
    </row>
    <row r="354" spans="1:8" ht="56.25">
      <c r="A354" s="106" t="s">
        <v>988</v>
      </c>
      <c r="B354" s="67" t="s">
        <v>82</v>
      </c>
      <c r="C354" s="106" t="s">
        <v>251</v>
      </c>
      <c r="D354" s="106" t="s">
        <v>281</v>
      </c>
      <c r="E354" s="106" t="s">
        <v>83</v>
      </c>
      <c r="F354" s="106"/>
      <c r="G354" s="107">
        <v>22855.2</v>
      </c>
      <c r="H354" s="107">
        <v>22855.2</v>
      </c>
    </row>
    <row r="355" spans="1:8" ht="22.5">
      <c r="A355" s="106" t="s">
        <v>989</v>
      </c>
      <c r="B355" s="67" t="s">
        <v>378</v>
      </c>
      <c r="C355" s="106" t="s">
        <v>251</v>
      </c>
      <c r="D355" s="106" t="s">
        <v>281</v>
      </c>
      <c r="E355" s="106" t="s">
        <v>83</v>
      </c>
      <c r="F355" s="106" t="s">
        <v>243</v>
      </c>
      <c r="G355" s="107">
        <v>22855.2</v>
      </c>
      <c r="H355" s="107">
        <v>22855.2</v>
      </c>
    </row>
    <row r="356" spans="1:8" ht="11.25">
      <c r="A356" s="108" t="s">
        <v>990</v>
      </c>
      <c r="B356" s="77" t="s">
        <v>244</v>
      </c>
      <c r="C356" s="108" t="s">
        <v>251</v>
      </c>
      <c r="D356" s="108" t="s">
        <v>281</v>
      </c>
      <c r="E356" s="108" t="s">
        <v>83</v>
      </c>
      <c r="F356" s="108" t="s">
        <v>245</v>
      </c>
      <c r="G356" s="109">
        <v>22855.2</v>
      </c>
      <c r="H356" s="109">
        <v>22855.2</v>
      </c>
    </row>
    <row r="357" spans="1:8" ht="11.25">
      <c r="A357" s="106" t="s">
        <v>991</v>
      </c>
      <c r="B357" s="67" t="s">
        <v>391</v>
      </c>
      <c r="C357" s="106" t="s">
        <v>251</v>
      </c>
      <c r="D357" s="106" t="s">
        <v>281</v>
      </c>
      <c r="E357" s="106" t="s">
        <v>11</v>
      </c>
      <c r="F357" s="106"/>
      <c r="G357" s="107">
        <v>55</v>
      </c>
      <c r="H357" s="107">
        <v>55</v>
      </c>
    </row>
    <row r="358" spans="1:8" ht="11.25">
      <c r="A358" s="106" t="s">
        <v>992</v>
      </c>
      <c r="B358" s="67" t="s">
        <v>531</v>
      </c>
      <c r="C358" s="106" t="s">
        <v>251</v>
      </c>
      <c r="D358" s="106" t="s">
        <v>281</v>
      </c>
      <c r="E358" s="106" t="s">
        <v>12</v>
      </c>
      <c r="F358" s="106"/>
      <c r="G358" s="107">
        <v>55</v>
      </c>
      <c r="H358" s="107">
        <v>55</v>
      </c>
    </row>
    <row r="359" spans="1:8" ht="45">
      <c r="A359" s="106" t="s">
        <v>993</v>
      </c>
      <c r="B359" s="67" t="s">
        <v>1490</v>
      </c>
      <c r="C359" s="106" t="s">
        <v>251</v>
      </c>
      <c r="D359" s="106" t="s">
        <v>281</v>
      </c>
      <c r="E359" s="106" t="s">
        <v>1491</v>
      </c>
      <c r="F359" s="106"/>
      <c r="G359" s="107">
        <v>55</v>
      </c>
      <c r="H359" s="107">
        <v>55</v>
      </c>
    </row>
    <row r="360" spans="1:8" ht="22.5">
      <c r="A360" s="106" t="s">
        <v>994</v>
      </c>
      <c r="B360" s="67" t="s">
        <v>115</v>
      </c>
      <c r="C360" s="106" t="s">
        <v>251</v>
      </c>
      <c r="D360" s="106" t="s">
        <v>281</v>
      </c>
      <c r="E360" s="106" t="s">
        <v>1491</v>
      </c>
      <c r="F360" s="106" t="s">
        <v>380</v>
      </c>
      <c r="G360" s="107">
        <v>55</v>
      </c>
      <c r="H360" s="107">
        <v>55</v>
      </c>
    </row>
    <row r="361" spans="1:8" ht="22.5">
      <c r="A361" s="108" t="s">
        <v>995</v>
      </c>
      <c r="B361" s="77" t="s">
        <v>394</v>
      </c>
      <c r="C361" s="108" t="s">
        <v>251</v>
      </c>
      <c r="D361" s="108" t="s">
        <v>281</v>
      </c>
      <c r="E361" s="108" t="s">
        <v>1491</v>
      </c>
      <c r="F361" s="108" t="s">
        <v>381</v>
      </c>
      <c r="G361" s="109">
        <v>55</v>
      </c>
      <c r="H361" s="109">
        <v>55</v>
      </c>
    </row>
    <row r="362" spans="1:8" ht="11.25">
      <c r="A362" s="106" t="s">
        <v>996</v>
      </c>
      <c r="B362" s="67" t="s">
        <v>282</v>
      </c>
      <c r="C362" s="106" t="s">
        <v>251</v>
      </c>
      <c r="D362" s="106" t="s">
        <v>283</v>
      </c>
      <c r="E362" s="106"/>
      <c r="F362" s="106"/>
      <c r="G362" s="107">
        <v>377910.3</v>
      </c>
      <c r="H362" s="107">
        <v>378385</v>
      </c>
    </row>
    <row r="363" spans="1:8" ht="11.25">
      <c r="A363" s="106" t="s">
        <v>997</v>
      </c>
      <c r="B363" s="67" t="s">
        <v>505</v>
      </c>
      <c r="C363" s="106" t="s">
        <v>251</v>
      </c>
      <c r="D363" s="106" t="s">
        <v>283</v>
      </c>
      <c r="E363" s="106" t="s">
        <v>74</v>
      </c>
      <c r="F363" s="106"/>
      <c r="G363" s="107">
        <v>377855.3</v>
      </c>
      <c r="H363" s="107">
        <v>378330</v>
      </c>
    </row>
    <row r="364" spans="1:8" ht="22.5">
      <c r="A364" s="106" t="s">
        <v>998</v>
      </c>
      <c r="B364" s="67" t="s">
        <v>421</v>
      </c>
      <c r="C364" s="106" t="s">
        <v>251</v>
      </c>
      <c r="D364" s="106" t="s">
        <v>283</v>
      </c>
      <c r="E364" s="106" t="s">
        <v>75</v>
      </c>
      <c r="F364" s="106"/>
      <c r="G364" s="107">
        <v>377755.3</v>
      </c>
      <c r="H364" s="107">
        <v>378230</v>
      </c>
    </row>
    <row r="365" spans="1:8" ht="135">
      <c r="A365" s="106" t="s">
        <v>999</v>
      </c>
      <c r="B365" s="68" t="s">
        <v>580</v>
      </c>
      <c r="C365" s="106" t="s">
        <v>251</v>
      </c>
      <c r="D365" s="106" t="s">
        <v>283</v>
      </c>
      <c r="E365" s="106" t="s">
        <v>84</v>
      </c>
      <c r="F365" s="106"/>
      <c r="G365" s="107">
        <v>40458</v>
      </c>
      <c r="H365" s="107">
        <v>40458</v>
      </c>
    </row>
    <row r="366" spans="1:8" ht="22.5">
      <c r="A366" s="106" t="s">
        <v>1000</v>
      </c>
      <c r="B366" s="67" t="s">
        <v>378</v>
      </c>
      <c r="C366" s="106" t="s">
        <v>251</v>
      </c>
      <c r="D366" s="106" t="s">
        <v>283</v>
      </c>
      <c r="E366" s="106" t="s">
        <v>84</v>
      </c>
      <c r="F366" s="106" t="s">
        <v>243</v>
      </c>
      <c r="G366" s="107">
        <v>40458</v>
      </c>
      <c r="H366" s="107">
        <v>40458</v>
      </c>
    </row>
    <row r="367" spans="1:8" ht="11.25">
      <c r="A367" s="108" t="s">
        <v>1001</v>
      </c>
      <c r="B367" s="77" t="s">
        <v>244</v>
      </c>
      <c r="C367" s="108" t="s">
        <v>251</v>
      </c>
      <c r="D367" s="108" t="s">
        <v>283</v>
      </c>
      <c r="E367" s="108" t="s">
        <v>84</v>
      </c>
      <c r="F367" s="108" t="s">
        <v>245</v>
      </c>
      <c r="G367" s="109">
        <v>40458</v>
      </c>
      <c r="H367" s="109">
        <v>40458</v>
      </c>
    </row>
    <row r="368" spans="1:8" ht="135">
      <c r="A368" s="106" t="s">
        <v>1002</v>
      </c>
      <c r="B368" s="68" t="s">
        <v>85</v>
      </c>
      <c r="C368" s="106" t="s">
        <v>251</v>
      </c>
      <c r="D368" s="106" t="s">
        <v>283</v>
      </c>
      <c r="E368" s="106" t="s">
        <v>86</v>
      </c>
      <c r="F368" s="106"/>
      <c r="G368" s="107">
        <v>185204</v>
      </c>
      <c r="H368" s="107">
        <v>185204</v>
      </c>
    </row>
    <row r="369" spans="1:8" ht="22.5">
      <c r="A369" s="106" t="s">
        <v>1003</v>
      </c>
      <c r="B369" s="67" t="s">
        <v>378</v>
      </c>
      <c r="C369" s="106" t="s">
        <v>251</v>
      </c>
      <c r="D369" s="106" t="s">
        <v>283</v>
      </c>
      <c r="E369" s="106" t="s">
        <v>86</v>
      </c>
      <c r="F369" s="106" t="s">
        <v>243</v>
      </c>
      <c r="G369" s="107">
        <v>185204</v>
      </c>
      <c r="H369" s="107">
        <v>185204</v>
      </c>
    </row>
    <row r="370" spans="1:8" ht="11.25">
      <c r="A370" s="108" t="s">
        <v>1004</v>
      </c>
      <c r="B370" s="77" t="s">
        <v>244</v>
      </c>
      <c r="C370" s="108" t="s">
        <v>251</v>
      </c>
      <c r="D370" s="108" t="s">
        <v>283</v>
      </c>
      <c r="E370" s="108" t="s">
        <v>86</v>
      </c>
      <c r="F370" s="108" t="s">
        <v>245</v>
      </c>
      <c r="G370" s="109">
        <v>185204</v>
      </c>
      <c r="H370" s="109">
        <v>185204</v>
      </c>
    </row>
    <row r="371" spans="1:8" ht="56.25">
      <c r="A371" s="106" t="s">
        <v>1005</v>
      </c>
      <c r="B371" s="67" t="s">
        <v>80</v>
      </c>
      <c r="C371" s="106" t="s">
        <v>251</v>
      </c>
      <c r="D371" s="106" t="s">
        <v>283</v>
      </c>
      <c r="E371" s="106" t="s">
        <v>81</v>
      </c>
      <c r="F371" s="106"/>
      <c r="G371" s="107">
        <v>59872.3</v>
      </c>
      <c r="H371" s="107">
        <v>59872.3</v>
      </c>
    </row>
    <row r="372" spans="1:8" ht="22.5">
      <c r="A372" s="106" t="s">
        <v>209</v>
      </c>
      <c r="B372" s="67" t="s">
        <v>378</v>
      </c>
      <c r="C372" s="106" t="s">
        <v>251</v>
      </c>
      <c r="D372" s="106" t="s">
        <v>283</v>
      </c>
      <c r="E372" s="106" t="s">
        <v>81</v>
      </c>
      <c r="F372" s="106" t="s">
        <v>243</v>
      </c>
      <c r="G372" s="107">
        <v>59872.3</v>
      </c>
      <c r="H372" s="107">
        <v>59872.3</v>
      </c>
    </row>
    <row r="373" spans="1:8" ht="11.25">
      <c r="A373" s="108" t="s">
        <v>1006</v>
      </c>
      <c r="B373" s="77" t="s">
        <v>244</v>
      </c>
      <c r="C373" s="108" t="s">
        <v>251</v>
      </c>
      <c r="D373" s="108" t="s">
        <v>283</v>
      </c>
      <c r="E373" s="108" t="s">
        <v>81</v>
      </c>
      <c r="F373" s="108" t="s">
        <v>245</v>
      </c>
      <c r="G373" s="109">
        <v>59872.3</v>
      </c>
      <c r="H373" s="109">
        <v>59872.3</v>
      </c>
    </row>
    <row r="374" spans="1:8" ht="56.25">
      <c r="A374" s="106" t="s">
        <v>1007</v>
      </c>
      <c r="B374" s="67" t="s">
        <v>82</v>
      </c>
      <c r="C374" s="106" t="s">
        <v>251</v>
      </c>
      <c r="D374" s="106" t="s">
        <v>283</v>
      </c>
      <c r="E374" s="106" t="s">
        <v>83</v>
      </c>
      <c r="F374" s="106"/>
      <c r="G374" s="107">
        <v>88898.1</v>
      </c>
      <c r="H374" s="107">
        <v>88898.1</v>
      </c>
    </row>
    <row r="375" spans="1:8" ht="22.5">
      <c r="A375" s="106" t="s">
        <v>1008</v>
      </c>
      <c r="B375" s="67" t="s">
        <v>378</v>
      </c>
      <c r="C375" s="106" t="s">
        <v>251</v>
      </c>
      <c r="D375" s="106" t="s">
        <v>283</v>
      </c>
      <c r="E375" s="106" t="s">
        <v>83</v>
      </c>
      <c r="F375" s="106" t="s">
        <v>243</v>
      </c>
      <c r="G375" s="107">
        <v>88898.1</v>
      </c>
      <c r="H375" s="107">
        <v>88898.1</v>
      </c>
    </row>
    <row r="376" spans="1:8" ht="11.25">
      <c r="A376" s="108" t="s">
        <v>1009</v>
      </c>
      <c r="B376" s="77" t="s">
        <v>244</v>
      </c>
      <c r="C376" s="108" t="s">
        <v>251</v>
      </c>
      <c r="D376" s="108" t="s">
        <v>283</v>
      </c>
      <c r="E376" s="108" t="s">
        <v>83</v>
      </c>
      <c r="F376" s="108" t="s">
        <v>245</v>
      </c>
      <c r="G376" s="109">
        <v>88898.1</v>
      </c>
      <c r="H376" s="109">
        <v>88898.1</v>
      </c>
    </row>
    <row r="377" spans="1:8" ht="67.5">
      <c r="A377" s="106" t="s">
        <v>1010</v>
      </c>
      <c r="B377" s="68" t="s">
        <v>1685</v>
      </c>
      <c r="C377" s="106" t="s">
        <v>251</v>
      </c>
      <c r="D377" s="106" t="s">
        <v>283</v>
      </c>
      <c r="E377" s="106" t="s">
        <v>1492</v>
      </c>
      <c r="F377" s="106"/>
      <c r="G377" s="107">
        <v>3322.9</v>
      </c>
      <c r="H377" s="107">
        <v>3797.6</v>
      </c>
    </row>
    <row r="378" spans="1:8" ht="22.5">
      <c r="A378" s="106" t="s">
        <v>1011</v>
      </c>
      <c r="B378" s="67" t="s">
        <v>378</v>
      </c>
      <c r="C378" s="106" t="s">
        <v>251</v>
      </c>
      <c r="D378" s="106" t="s">
        <v>283</v>
      </c>
      <c r="E378" s="106" t="s">
        <v>1492</v>
      </c>
      <c r="F378" s="106" t="s">
        <v>243</v>
      </c>
      <c r="G378" s="107">
        <v>3322.9</v>
      </c>
      <c r="H378" s="107">
        <v>3797.6</v>
      </c>
    </row>
    <row r="379" spans="1:8" ht="11.25">
      <c r="A379" s="108" t="s">
        <v>1012</v>
      </c>
      <c r="B379" s="77" t="s">
        <v>244</v>
      </c>
      <c r="C379" s="108" t="s">
        <v>251</v>
      </c>
      <c r="D379" s="108" t="s">
        <v>283</v>
      </c>
      <c r="E379" s="108" t="s">
        <v>1492</v>
      </c>
      <c r="F379" s="108" t="s">
        <v>245</v>
      </c>
      <c r="G379" s="109">
        <v>3322.9</v>
      </c>
      <c r="H379" s="109">
        <v>3797.6</v>
      </c>
    </row>
    <row r="380" spans="1:8" ht="22.5">
      <c r="A380" s="106" t="s">
        <v>1013</v>
      </c>
      <c r="B380" s="67" t="s">
        <v>1681</v>
      </c>
      <c r="C380" s="106" t="s">
        <v>251</v>
      </c>
      <c r="D380" s="106" t="s">
        <v>283</v>
      </c>
      <c r="E380" s="106" t="s">
        <v>1682</v>
      </c>
      <c r="F380" s="106"/>
      <c r="G380" s="107">
        <v>100</v>
      </c>
      <c r="H380" s="107">
        <v>100</v>
      </c>
    </row>
    <row r="381" spans="1:8" ht="78.75">
      <c r="A381" s="106" t="s">
        <v>1014</v>
      </c>
      <c r="B381" s="68" t="s">
        <v>1686</v>
      </c>
      <c r="C381" s="106" t="s">
        <v>251</v>
      </c>
      <c r="D381" s="106" t="s">
        <v>283</v>
      </c>
      <c r="E381" s="106" t="s">
        <v>1687</v>
      </c>
      <c r="F381" s="106"/>
      <c r="G381" s="107">
        <v>100</v>
      </c>
      <c r="H381" s="107">
        <v>100</v>
      </c>
    </row>
    <row r="382" spans="1:8" ht="22.5">
      <c r="A382" s="106" t="s">
        <v>1015</v>
      </c>
      <c r="B382" s="67" t="s">
        <v>378</v>
      </c>
      <c r="C382" s="106" t="s">
        <v>251</v>
      </c>
      <c r="D382" s="106" t="s">
        <v>283</v>
      </c>
      <c r="E382" s="106" t="s">
        <v>1687</v>
      </c>
      <c r="F382" s="106" t="s">
        <v>243</v>
      </c>
      <c r="G382" s="107">
        <v>100</v>
      </c>
      <c r="H382" s="107">
        <v>100</v>
      </c>
    </row>
    <row r="383" spans="1:8" ht="11.25">
      <c r="A383" s="108" t="s">
        <v>1016</v>
      </c>
      <c r="B383" s="77" t="s">
        <v>244</v>
      </c>
      <c r="C383" s="108" t="s">
        <v>251</v>
      </c>
      <c r="D383" s="108" t="s">
        <v>283</v>
      </c>
      <c r="E383" s="108" t="s">
        <v>1687</v>
      </c>
      <c r="F383" s="108" t="s">
        <v>245</v>
      </c>
      <c r="G383" s="109">
        <v>100</v>
      </c>
      <c r="H383" s="109">
        <v>100</v>
      </c>
    </row>
    <row r="384" spans="1:8" ht="11.25">
      <c r="A384" s="106" t="s">
        <v>1017</v>
      </c>
      <c r="B384" s="67" t="s">
        <v>391</v>
      </c>
      <c r="C384" s="106" t="s">
        <v>251</v>
      </c>
      <c r="D384" s="106" t="s">
        <v>283</v>
      </c>
      <c r="E384" s="106" t="s">
        <v>11</v>
      </c>
      <c r="F384" s="106"/>
      <c r="G384" s="107">
        <v>55</v>
      </c>
      <c r="H384" s="107">
        <v>55</v>
      </c>
    </row>
    <row r="385" spans="1:8" ht="11.25">
      <c r="A385" s="106" t="s">
        <v>1018</v>
      </c>
      <c r="B385" s="67" t="s">
        <v>531</v>
      </c>
      <c r="C385" s="106" t="s">
        <v>251</v>
      </c>
      <c r="D385" s="106" t="s">
        <v>283</v>
      </c>
      <c r="E385" s="106" t="s">
        <v>12</v>
      </c>
      <c r="F385" s="106"/>
      <c r="G385" s="107">
        <v>55</v>
      </c>
      <c r="H385" s="107">
        <v>55</v>
      </c>
    </row>
    <row r="386" spans="1:8" ht="45">
      <c r="A386" s="106" t="s">
        <v>1019</v>
      </c>
      <c r="B386" s="67" t="s">
        <v>1490</v>
      </c>
      <c r="C386" s="106" t="s">
        <v>251</v>
      </c>
      <c r="D386" s="106" t="s">
        <v>283</v>
      </c>
      <c r="E386" s="106" t="s">
        <v>1491</v>
      </c>
      <c r="F386" s="106"/>
      <c r="G386" s="107">
        <v>55</v>
      </c>
      <c r="H386" s="107">
        <v>55</v>
      </c>
    </row>
    <row r="387" spans="1:8" ht="22.5">
      <c r="A387" s="106" t="s">
        <v>1020</v>
      </c>
      <c r="B387" s="67" t="s">
        <v>115</v>
      </c>
      <c r="C387" s="106" t="s">
        <v>251</v>
      </c>
      <c r="D387" s="106" t="s">
        <v>283</v>
      </c>
      <c r="E387" s="106" t="s">
        <v>1491</v>
      </c>
      <c r="F387" s="106" t="s">
        <v>380</v>
      </c>
      <c r="G387" s="107">
        <v>55</v>
      </c>
      <c r="H387" s="107">
        <v>55</v>
      </c>
    </row>
    <row r="388" spans="1:8" ht="22.5">
      <c r="A388" s="108" t="s">
        <v>1021</v>
      </c>
      <c r="B388" s="77" t="s">
        <v>394</v>
      </c>
      <c r="C388" s="108" t="s">
        <v>251</v>
      </c>
      <c r="D388" s="108" t="s">
        <v>283</v>
      </c>
      <c r="E388" s="108" t="s">
        <v>1491</v>
      </c>
      <c r="F388" s="108" t="s">
        <v>381</v>
      </c>
      <c r="G388" s="109">
        <v>55</v>
      </c>
      <c r="H388" s="109">
        <v>55</v>
      </c>
    </row>
    <row r="389" spans="1:8" ht="11.25">
      <c r="A389" s="106" t="s">
        <v>1022</v>
      </c>
      <c r="B389" s="67" t="s">
        <v>559</v>
      </c>
      <c r="C389" s="106" t="s">
        <v>251</v>
      </c>
      <c r="D389" s="106" t="s">
        <v>560</v>
      </c>
      <c r="E389" s="106"/>
      <c r="F389" s="106"/>
      <c r="G389" s="107">
        <v>33493.8</v>
      </c>
      <c r="H389" s="107">
        <v>33493.8</v>
      </c>
    </row>
    <row r="390" spans="1:8" ht="11.25">
      <c r="A390" s="106" t="s">
        <v>1023</v>
      </c>
      <c r="B390" s="67" t="s">
        <v>505</v>
      </c>
      <c r="C390" s="106" t="s">
        <v>251</v>
      </c>
      <c r="D390" s="106" t="s">
        <v>560</v>
      </c>
      <c r="E390" s="106" t="s">
        <v>74</v>
      </c>
      <c r="F390" s="106"/>
      <c r="G390" s="107">
        <v>33493.8</v>
      </c>
      <c r="H390" s="107">
        <v>33493.8</v>
      </c>
    </row>
    <row r="391" spans="1:8" ht="22.5">
      <c r="A391" s="106" t="s">
        <v>1024</v>
      </c>
      <c r="B391" s="67" t="s">
        <v>421</v>
      </c>
      <c r="C391" s="106" t="s">
        <v>251</v>
      </c>
      <c r="D391" s="106" t="s">
        <v>560</v>
      </c>
      <c r="E391" s="106" t="s">
        <v>75</v>
      </c>
      <c r="F391" s="106"/>
      <c r="G391" s="107">
        <v>33493.8</v>
      </c>
      <c r="H391" s="107">
        <v>33493.8</v>
      </c>
    </row>
    <row r="392" spans="1:8" ht="135">
      <c r="A392" s="106" t="s">
        <v>1025</v>
      </c>
      <c r="B392" s="68" t="s">
        <v>85</v>
      </c>
      <c r="C392" s="106" t="s">
        <v>251</v>
      </c>
      <c r="D392" s="106" t="s">
        <v>560</v>
      </c>
      <c r="E392" s="106" t="s">
        <v>86</v>
      </c>
      <c r="F392" s="106"/>
      <c r="G392" s="107">
        <v>9138.4</v>
      </c>
      <c r="H392" s="107">
        <v>9138.4</v>
      </c>
    </row>
    <row r="393" spans="1:8" ht="22.5">
      <c r="A393" s="106" t="s">
        <v>1026</v>
      </c>
      <c r="B393" s="67" t="s">
        <v>378</v>
      </c>
      <c r="C393" s="106" t="s">
        <v>251</v>
      </c>
      <c r="D393" s="106" t="s">
        <v>560</v>
      </c>
      <c r="E393" s="106" t="s">
        <v>86</v>
      </c>
      <c r="F393" s="106" t="s">
        <v>243</v>
      </c>
      <c r="G393" s="107">
        <v>9138.4</v>
      </c>
      <c r="H393" s="107">
        <v>9138.4</v>
      </c>
    </row>
    <row r="394" spans="1:8" ht="11.25">
      <c r="A394" s="108" t="s">
        <v>1027</v>
      </c>
      <c r="B394" s="77" t="s">
        <v>244</v>
      </c>
      <c r="C394" s="108" t="s">
        <v>251</v>
      </c>
      <c r="D394" s="108" t="s">
        <v>560</v>
      </c>
      <c r="E394" s="108" t="s">
        <v>86</v>
      </c>
      <c r="F394" s="108" t="s">
        <v>245</v>
      </c>
      <c r="G394" s="109">
        <v>9138.4</v>
      </c>
      <c r="H394" s="109">
        <v>9138.4</v>
      </c>
    </row>
    <row r="395" spans="1:8" ht="56.25">
      <c r="A395" s="106" t="s">
        <v>1028</v>
      </c>
      <c r="B395" s="67" t="s">
        <v>113</v>
      </c>
      <c r="C395" s="106" t="s">
        <v>251</v>
      </c>
      <c r="D395" s="106" t="s">
        <v>560</v>
      </c>
      <c r="E395" s="106" t="s">
        <v>87</v>
      </c>
      <c r="F395" s="106"/>
      <c r="G395" s="107">
        <v>24355.4</v>
      </c>
      <c r="H395" s="107">
        <v>24355.4</v>
      </c>
    </row>
    <row r="396" spans="1:8" ht="45">
      <c r="A396" s="106" t="s">
        <v>1029</v>
      </c>
      <c r="B396" s="67" t="s">
        <v>529</v>
      </c>
      <c r="C396" s="106" t="s">
        <v>251</v>
      </c>
      <c r="D396" s="106" t="s">
        <v>560</v>
      </c>
      <c r="E396" s="106" t="s">
        <v>87</v>
      </c>
      <c r="F396" s="106" t="s">
        <v>530</v>
      </c>
      <c r="G396" s="107">
        <v>22153.6</v>
      </c>
      <c r="H396" s="107">
        <v>22153.6</v>
      </c>
    </row>
    <row r="397" spans="1:8" ht="11.25">
      <c r="A397" s="108" t="s">
        <v>1030</v>
      </c>
      <c r="B397" s="77" t="s">
        <v>117</v>
      </c>
      <c r="C397" s="108" t="s">
        <v>251</v>
      </c>
      <c r="D397" s="108" t="s">
        <v>560</v>
      </c>
      <c r="E397" s="108" t="s">
        <v>87</v>
      </c>
      <c r="F397" s="108" t="s">
        <v>405</v>
      </c>
      <c r="G397" s="109">
        <v>22153.6</v>
      </c>
      <c r="H397" s="109">
        <v>22153.6</v>
      </c>
    </row>
    <row r="398" spans="1:8" ht="22.5">
      <c r="A398" s="106" t="s">
        <v>1031</v>
      </c>
      <c r="B398" s="67" t="s">
        <v>115</v>
      </c>
      <c r="C398" s="106" t="s">
        <v>251</v>
      </c>
      <c r="D398" s="106" t="s">
        <v>560</v>
      </c>
      <c r="E398" s="106" t="s">
        <v>87</v>
      </c>
      <c r="F398" s="106" t="s">
        <v>380</v>
      </c>
      <c r="G398" s="107">
        <v>2201.3</v>
      </c>
      <c r="H398" s="107">
        <v>2201.3</v>
      </c>
    </row>
    <row r="399" spans="1:8" ht="22.5">
      <c r="A399" s="108" t="s">
        <v>1032</v>
      </c>
      <c r="B399" s="77" t="s">
        <v>394</v>
      </c>
      <c r="C399" s="108" t="s">
        <v>251</v>
      </c>
      <c r="D399" s="108" t="s">
        <v>560</v>
      </c>
      <c r="E399" s="108" t="s">
        <v>87</v>
      </c>
      <c r="F399" s="108" t="s">
        <v>381</v>
      </c>
      <c r="G399" s="109">
        <v>2201.3</v>
      </c>
      <c r="H399" s="109">
        <v>2201.3</v>
      </c>
    </row>
    <row r="400" spans="1:8" ht="11.25">
      <c r="A400" s="106" t="s">
        <v>1033</v>
      </c>
      <c r="B400" s="67" t="s">
        <v>387</v>
      </c>
      <c r="C400" s="106" t="s">
        <v>251</v>
      </c>
      <c r="D400" s="106" t="s">
        <v>560</v>
      </c>
      <c r="E400" s="106" t="s">
        <v>87</v>
      </c>
      <c r="F400" s="106" t="s">
        <v>388</v>
      </c>
      <c r="G400" s="107">
        <v>0.5</v>
      </c>
      <c r="H400" s="107">
        <v>0.5</v>
      </c>
    </row>
    <row r="401" spans="1:8" ht="11.25">
      <c r="A401" s="108" t="s">
        <v>1034</v>
      </c>
      <c r="B401" s="77" t="s">
        <v>389</v>
      </c>
      <c r="C401" s="108" t="s">
        <v>251</v>
      </c>
      <c r="D401" s="108" t="s">
        <v>560</v>
      </c>
      <c r="E401" s="108" t="s">
        <v>87</v>
      </c>
      <c r="F401" s="108" t="s">
        <v>390</v>
      </c>
      <c r="G401" s="109">
        <v>0.5</v>
      </c>
      <c r="H401" s="109">
        <v>0.5</v>
      </c>
    </row>
    <row r="402" spans="1:8" ht="11.25">
      <c r="A402" s="106" t="s">
        <v>1035</v>
      </c>
      <c r="B402" s="67" t="s">
        <v>561</v>
      </c>
      <c r="C402" s="106" t="s">
        <v>251</v>
      </c>
      <c r="D402" s="106" t="s">
        <v>284</v>
      </c>
      <c r="E402" s="106"/>
      <c r="F402" s="106"/>
      <c r="G402" s="107">
        <v>2072</v>
      </c>
      <c r="H402" s="107">
        <v>2072</v>
      </c>
    </row>
    <row r="403" spans="1:8" ht="11.25">
      <c r="A403" s="106" t="s">
        <v>1036</v>
      </c>
      <c r="B403" s="67" t="s">
        <v>505</v>
      </c>
      <c r="C403" s="106" t="s">
        <v>251</v>
      </c>
      <c r="D403" s="106" t="s">
        <v>284</v>
      </c>
      <c r="E403" s="106" t="s">
        <v>74</v>
      </c>
      <c r="F403" s="106"/>
      <c r="G403" s="107">
        <v>2072</v>
      </c>
      <c r="H403" s="107">
        <v>2072</v>
      </c>
    </row>
    <row r="404" spans="1:8" ht="22.5">
      <c r="A404" s="106" t="s">
        <v>1037</v>
      </c>
      <c r="B404" s="67" t="s">
        <v>200</v>
      </c>
      <c r="C404" s="106" t="s">
        <v>251</v>
      </c>
      <c r="D404" s="106" t="s">
        <v>284</v>
      </c>
      <c r="E404" s="106" t="s">
        <v>91</v>
      </c>
      <c r="F404" s="106"/>
      <c r="G404" s="107">
        <v>2072</v>
      </c>
      <c r="H404" s="107">
        <v>2072</v>
      </c>
    </row>
    <row r="405" spans="1:8" ht="56.25">
      <c r="A405" s="106" t="s">
        <v>1038</v>
      </c>
      <c r="B405" s="67" t="s">
        <v>684</v>
      </c>
      <c r="C405" s="106" t="s">
        <v>251</v>
      </c>
      <c r="D405" s="106" t="s">
        <v>284</v>
      </c>
      <c r="E405" s="106" t="s">
        <v>685</v>
      </c>
      <c r="F405" s="106"/>
      <c r="G405" s="107">
        <v>1942</v>
      </c>
      <c r="H405" s="107">
        <v>1942</v>
      </c>
    </row>
    <row r="406" spans="1:8" ht="56.25">
      <c r="A406" s="106" t="s">
        <v>1039</v>
      </c>
      <c r="B406" s="68" t="s">
        <v>581</v>
      </c>
      <c r="C406" s="106" t="s">
        <v>251</v>
      </c>
      <c r="D406" s="106" t="s">
        <v>284</v>
      </c>
      <c r="E406" s="106" t="s">
        <v>686</v>
      </c>
      <c r="F406" s="106"/>
      <c r="G406" s="107">
        <v>1303.7</v>
      </c>
      <c r="H406" s="107">
        <v>1303.7</v>
      </c>
    </row>
    <row r="407" spans="1:8" ht="22.5">
      <c r="A407" s="106" t="s">
        <v>1040</v>
      </c>
      <c r="B407" s="67" t="s">
        <v>378</v>
      </c>
      <c r="C407" s="106" t="s">
        <v>251</v>
      </c>
      <c r="D407" s="106" t="s">
        <v>284</v>
      </c>
      <c r="E407" s="106" t="s">
        <v>686</v>
      </c>
      <c r="F407" s="106" t="s">
        <v>243</v>
      </c>
      <c r="G407" s="107">
        <v>1303.7</v>
      </c>
      <c r="H407" s="107">
        <v>1303.7</v>
      </c>
    </row>
    <row r="408" spans="1:8" ht="11.25">
      <c r="A408" s="108" t="s">
        <v>1041</v>
      </c>
      <c r="B408" s="77" t="s">
        <v>244</v>
      </c>
      <c r="C408" s="108" t="s">
        <v>251</v>
      </c>
      <c r="D408" s="108" t="s">
        <v>284</v>
      </c>
      <c r="E408" s="108" t="s">
        <v>686</v>
      </c>
      <c r="F408" s="108" t="s">
        <v>245</v>
      </c>
      <c r="G408" s="109">
        <v>1303.7</v>
      </c>
      <c r="H408" s="109">
        <v>1303.7</v>
      </c>
    </row>
    <row r="409" spans="1:8" ht="101.25">
      <c r="A409" s="106" t="s">
        <v>1042</v>
      </c>
      <c r="B409" s="68" t="s">
        <v>687</v>
      </c>
      <c r="C409" s="106" t="s">
        <v>251</v>
      </c>
      <c r="D409" s="106" t="s">
        <v>284</v>
      </c>
      <c r="E409" s="106" t="s">
        <v>688</v>
      </c>
      <c r="F409" s="106"/>
      <c r="G409" s="107">
        <v>638.3</v>
      </c>
      <c r="H409" s="107">
        <v>638.3</v>
      </c>
    </row>
    <row r="410" spans="1:8" ht="45">
      <c r="A410" s="106" t="s">
        <v>1043</v>
      </c>
      <c r="B410" s="67" t="s">
        <v>529</v>
      </c>
      <c r="C410" s="106" t="s">
        <v>251</v>
      </c>
      <c r="D410" s="106" t="s">
        <v>284</v>
      </c>
      <c r="E410" s="106" t="s">
        <v>688</v>
      </c>
      <c r="F410" s="106" t="s">
        <v>530</v>
      </c>
      <c r="G410" s="107">
        <v>38.1</v>
      </c>
      <c r="H410" s="107">
        <v>38.1</v>
      </c>
    </row>
    <row r="411" spans="1:8" ht="11.25">
      <c r="A411" s="108" t="s">
        <v>1044</v>
      </c>
      <c r="B411" s="77" t="s">
        <v>117</v>
      </c>
      <c r="C411" s="108" t="s">
        <v>251</v>
      </c>
      <c r="D411" s="108" t="s">
        <v>284</v>
      </c>
      <c r="E411" s="108" t="s">
        <v>688</v>
      </c>
      <c r="F411" s="108" t="s">
        <v>405</v>
      </c>
      <c r="G411" s="109">
        <v>38.1</v>
      </c>
      <c r="H411" s="109">
        <v>38.1</v>
      </c>
    </row>
    <row r="412" spans="1:8" ht="11.25">
      <c r="A412" s="106" t="s">
        <v>67</v>
      </c>
      <c r="B412" s="67" t="s">
        <v>412</v>
      </c>
      <c r="C412" s="106" t="s">
        <v>251</v>
      </c>
      <c r="D412" s="106" t="s">
        <v>284</v>
      </c>
      <c r="E412" s="106" t="s">
        <v>688</v>
      </c>
      <c r="F412" s="106" t="s">
        <v>413</v>
      </c>
      <c r="G412" s="107">
        <v>600.2</v>
      </c>
      <c r="H412" s="107">
        <v>600.2</v>
      </c>
    </row>
    <row r="413" spans="1:8" ht="22.5">
      <c r="A413" s="108" t="s">
        <v>1045</v>
      </c>
      <c r="B413" s="77" t="s">
        <v>414</v>
      </c>
      <c r="C413" s="108" t="s">
        <v>251</v>
      </c>
      <c r="D413" s="108" t="s">
        <v>284</v>
      </c>
      <c r="E413" s="108" t="s">
        <v>688</v>
      </c>
      <c r="F413" s="108" t="s">
        <v>415</v>
      </c>
      <c r="G413" s="109">
        <v>600.2</v>
      </c>
      <c r="H413" s="109">
        <v>600.2</v>
      </c>
    </row>
    <row r="414" spans="1:8" ht="45">
      <c r="A414" s="106" t="s">
        <v>1046</v>
      </c>
      <c r="B414" s="67" t="s">
        <v>582</v>
      </c>
      <c r="C414" s="106" t="s">
        <v>251</v>
      </c>
      <c r="D414" s="106" t="s">
        <v>284</v>
      </c>
      <c r="E414" s="106" t="s">
        <v>92</v>
      </c>
      <c r="F414" s="106"/>
      <c r="G414" s="107">
        <v>130</v>
      </c>
      <c r="H414" s="107">
        <v>130</v>
      </c>
    </row>
    <row r="415" spans="1:8" ht="22.5">
      <c r="A415" s="106" t="s">
        <v>1047</v>
      </c>
      <c r="B415" s="67" t="s">
        <v>115</v>
      </c>
      <c r="C415" s="106" t="s">
        <v>251</v>
      </c>
      <c r="D415" s="106" t="s">
        <v>284</v>
      </c>
      <c r="E415" s="106" t="s">
        <v>92</v>
      </c>
      <c r="F415" s="106" t="s">
        <v>380</v>
      </c>
      <c r="G415" s="107">
        <v>130</v>
      </c>
      <c r="H415" s="107">
        <v>130</v>
      </c>
    </row>
    <row r="416" spans="1:8" ht="22.5">
      <c r="A416" s="108" t="s">
        <v>1048</v>
      </c>
      <c r="B416" s="77" t="s">
        <v>394</v>
      </c>
      <c r="C416" s="108" t="s">
        <v>251</v>
      </c>
      <c r="D416" s="108" t="s">
        <v>284</v>
      </c>
      <c r="E416" s="108" t="s">
        <v>92</v>
      </c>
      <c r="F416" s="108" t="s">
        <v>381</v>
      </c>
      <c r="G416" s="109">
        <v>130</v>
      </c>
      <c r="H416" s="109">
        <v>130</v>
      </c>
    </row>
    <row r="417" spans="1:8" ht="11.25">
      <c r="A417" s="106" t="s">
        <v>1049</v>
      </c>
      <c r="B417" s="67" t="s">
        <v>285</v>
      </c>
      <c r="C417" s="106" t="s">
        <v>251</v>
      </c>
      <c r="D417" s="106" t="s">
        <v>286</v>
      </c>
      <c r="E417" s="106"/>
      <c r="F417" s="106"/>
      <c r="G417" s="107">
        <v>18798.5</v>
      </c>
      <c r="H417" s="107">
        <v>18798.5</v>
      </c>
    </row>
    <row r="418" spans="1:8" ht="11.25">
      <c r="A418" s="106" t="s">
        <v>1050</v>
      </c>
      <c r="B418" s="67" t="s">
        <v>505</v>
      </c>
      <c r="C418" s="106" t="s">
        <v>251</v>
      </c>
      <c r="D418" s="106" t="s">
        <v>286</v>
      </c>
      <c r="E418" s="106" t="s">
        <v>74</v>
      </c>
      <c r="F418" s="106"/>
      <c r="G418" s="107">
        <v>18798.5</v>
      </c>
      <c r="H418" s="107">
        <v>18798.5</v>
      </c>
    </row>
    <row r="419" spans="1:8" ht="22.5">
      <c r="A419" s="106" t="s">
        <v>1051</v>
      </c>
      <c r="B419" s="67" t="s">
        <v>199</v>
      </c>
      <c r="C419" s="106" t="s">
        <v>251</v>
      </c>
      <c r="D419" s="106" t="s">
        <v>286</v>
      </c>
      <c r="E419" s="106" t="s">
        <v>89</v>
      </c>
      <c r="F419" s="106"/>
      <c r="G419" s="107">
        <v>100</v>
      </c>
      <c r="H419" s="107">
        <v>100</v>
      </c>
    </row>
    <row r="420" spans="1:8" ht="67.5">
      <c r="A420" s="106" t="s">
        <v>1052</v>
      </c>
      <c r="B420" s="68" t="s">
        <v>114</v>
      </c>
      <c r="C420" s="106" t="s">
        <v>251</v>
      </c>
      <c r="D420" s="106" t="s">
        <v>286</v>
      </c>
      <c r="E420" s="106" t="s">
        <v>90</v>
      </c>
      <c r="F420" s="106"/>
      <c r="G420" s="107">
        <v>100</v>
      </c>
      <c r="H420" s="107">
        <v>100</v>
      </c>
    </row>
    <row r="421" spans="1:8" ht="22.5">
      <c r="A421" s="106" t="s">
        <v>1053</v>
      </c>
      <c r="B421" s="67" t="s">
        <v>115</v>
      </c>
      <c r="C421" s="106" t="s">
        <v>251</v>
      </c>
      <c r="D421" s="106" t="s">
        <v>286</v>
      </c>
      <c r="E421" s="106" t="s">
        <v>90</v>
      </c>
      <c r="F421" s="106" t="s">
        <v>380</v>
      </c>
      <c r="G421" s="107">
        <v>100</v>
      </c>
      <c r="H421" s="107">
        <v>100</v>
      </c>
    </row>
    <row r="422" spans="1:8" ht="22.5">
      <c r="A422" s="108" t="s">
        <v>69</v>
      </c>
      <c r="B422" s="77" t="s">
        <v>394</v>
      </c>
      <c r="C422" s="108" t="s">
        <v>251</v>
      </c>
      <c r="D422" s="108" t="s">
        <v>286</v>
      </c>
      <c r="E422" s="108" t="s">
        <v>90</v>
      </c>
      <c r="F422" s="108" t="s">
        <v>381</v>
      </c>
      <c r="G422" s="109">
        <v>100</v>
      </c>
      <c r="H422" s="109">
        <v>100</v>
      </c>
    </row>
    <row r="423" spans="1:8" ht="22.5">
      <c r="A423" s="106" t="s">
        <v>1054</v>
      </c>
      <c r="B423" s="67" t="s">
        <v>201</v>
      </c>
      <c r="C423" s="106" t="s">
        <v>251</v>
      </c>
      <c r="D423" s="106" t="s">
        <v>286</v>
      </c>
      <c r="E423" s="106" t="s">
        <v>93</v>
      </c>
      <c r="F423" s="106"/>
      <c r="G423" s="107">
        <v>18698.5</v>
      </c>
      <c r="H423" s="107">
        <v>18698.5</v>
      </c>
    </row>
    <row r="424" spans="1:8" ht="56.25">
      <c r="A424" s="106" t="s">
        <v>1055</v>
      </c>
      <c r="B424" s="67" t="s">
        <v>583</v>
      </c>
      <c r="C424" s="106" t="s">
        <v>251</v>
      </c>
      <c r="D424" s="106" t="s">
        <v>286</v>
      </c>
      <c r="E424" s="106" t="s">
        <v>94</v>
      </c>
      <c r="F424" s="106"/>
      <c r="G424" s="107">
        <v>14323</v>
      </c>
      <c r="H424" s="107">
        <v>14323</v>
      </c>
    </row>
    <row r="425" spans="1:8" ht="45">
      <c r="A425" s="106" t="s">
        <v>1056</v>
      </c>
      <c r="B425" s="67" t="s">
        <v>529</v>
      </c>
      <c r="C425" s="106" t="s">
        <v>251</v>
      </c>
      <c r="D425" s="106" t="s">
        <v>286</v>
      </c>
      <c r="E425" s="106" t="s">
        <v>94</v>
      </c>
      <c r="F425" s="106" t="s">
        <v>530</v>
      </c>
      <c r="G425" s="107">
        <v>13168</v>
      </c>
      <c r="H425" s="107">
        <v>13168</v>
      </c>
    </row>
    <row r="426" spans="1:8" ht="11.25">
      <c r="A426" s="108" t="s">
        <v>1057</v>
      </c>
      <c r="B426" s="77" t="s">
        <v>117</v>
      </c>
      <c r="C426" s="108" t="s">
        <v>251</v>
      </c>
      <c r="D426" s="108" t="s">
        <v>286</v>
      </c>
      <c r="E426" s="108" t="s">
        <v>94</v>
      </c>
      <c r="F426" s="108" t="s">
        <v>405</v>
      </c>
      <c r="G426" s="109">
        <v>13168</v>
      </c>
      <c r="H426" s="109">
        <v>13168</v>
      </c>
    </row>
    <row r="427" spans="1:8" ht="22.5">
      <c r="A427" s="106" t="s">
        <v>1058</v>
      </c>
      <c r="B427" s="67" t="s">
        <v>115</v>
      </c>
      <c r="C427" s="106" t="s">
        <v>251</v>
      </c>
      <c r="D427" s="106" t="s">
        <v>286</v>
      </c>
      <c r="E427" s="106" t="s">
        <v>94</v>
      </c>
      <c r="F427" s="106" t="s">
        <v>380</v>
      </c>
      <c r="G427" s="107">
        <v>1155</v>
      </c>
      <c r="H427" s="107">
        <v>1155</v>
      </c>
    </row>
    <row r="428" spans="1:8" ht="22.5">
      <c r="A428" s="108" t="s">
        <v>1059</v>
      </c>
      <c r="B428" s="77" t="s">
        <v>394</v>
      </c>
      <c r="C428" s="108" t="s">
        <v>251</v>
      </c>
      <c r="D428" s="108" t="s">
        <v>286</v>
      </c>
      <c r="E428" s="108" t="s">
        <v>94</v>
      </c>
      <c r="F428" s="108" t="s">
        <v>381</v>
      </c>
      <c r="G428" s="109">
        <v>1155</v>
      </c>
      <c r="H428" s="109">
        <v>1155</v>
      </c>
    </row>
    <row r="429" spans="1:8" ht="56.25">
      <c r="A429" s="106" t="s">
        <v>1060</v>
      </c>
      <c r="B429" s="67" t="s">
        <v>584</v>
      </c>
      <c r="C429" s="106" t="s">
        <v>251</v>
      </c>
      <c r="D429" s="106" t="s">
        <v>286</v>
      </c>
      <c r="E429" s="106" t="s">
        <v>95</v>
      </c>
      <c r="F429" s="106"/>
      <c r="G429" s="107">
        <v>4375.5</v>
      </c>
      <c r="H429" s="107">
        <v>4375.5</v>
      </c>
    </row>
    <row r="430" spans="1:8" ht="45">
      <c r="A430" s="106" t="s">
        <v>1061</v>
      </c>
      <c r="B430" s="67" t="s">
        <v>529</v>
      </c>
      <c r="C430" s="106" t="s">
        <v>251</v>
      </c>
      <c r="D430" s="106" t="s">
        <v>286</v>
      </c>
      <c r="E430" s="106" t="s">
        <v>95</v>
      </c>
      <c r="F430" s="106" t="s">
        <v>530</v>
      </c>
      <c r="G430" s="107">
        <v>4370.5</v>
      </c>
      <c r="H430" s="107">
        <v>4370.5</v>
      </c>
    </row>
    <row r="431" spans="1:8" ht="22.5">
      <c r="A431" s="108" t="s">
        <v>1062</v>
      </c>
      <c r="B431" s="77" t="s">
        <v>379</v>
      </c>
      <c r="C431" s="108" t="s">
        <v>251</v>
      </c>
      <c r="D431" s="108" t="s">
        <v>286</v>
      </c>
      <c r="E431" s="108" t="s">
        <v>95</v>
      </c>
      <c r="F431" s="108" t="s">
        <v>336</v>
      </c>
      <c r="G431" s="109">
        <v>4370.5</v>
      </c>
      <c r="H431" s="109">
        <v>4370.5</v>
      </c>
    </row>
    <row r="432" spans="1:8" ht="22.5">
      <c r="A432" s="106" t="s">
        <v>1063</v>
      </c>
      <c r="B432" s="67" t="s">
        <v>115</v>
      </c>
      <c r="C432" s="106" t="s">
        <v>251</v>
      </c>
      <c r="D432" s="106" t="s">
        <v>286</v>
      </c>
      <c r="E432" s="106" t="s">
        <v>95</v>
      </c>
      <c r="F432" s="106" t="s">
        <v>380</v>
      </c>
      <c r="G432" s="107">
        <v>5</v>
      </c>
      <c r="H432" s="107">
        <v>5</v>
      </c>
    </row>
    <row r="433" spans="1:8" ht="22.5">
      <c r="A433" s="108" t="s">
        <v>1064</v>
      </c>
      <c r="B433" s="77" t="s">
        <v>394</v>
      </c>
      <c r="C433" s="108" t="s">
        <v>251</v>
      </c>
      <c r="D433" s="108" t="s">
        <v>286</v>
      </c>
      <c r="E433" s="108" t="s">
        <v>95</v>
      </c>
      <c r="F433" s="108" t="s">
        <v>381</v>
      </c>
      <c r="G433" s="109">
        <v>5</v>
      </c>
      <c r="H433" s="109">
        <v>5</v>
      </c>
    </row>
    <row r="434" spans="1:8" ht="11.25">
      <c r="A434" s="106" t="s">
        <v>1065</v>
      </c>
      <c r="B434" s="67" t="s">
        <v>500</v>
      </c>
      <c r="C434" s="106" t="s">
        <v>251</v>
      </c>
      <c r="D434" s="106" t="s">
        <v>298</v>
      </c>
      <c r="E434" s="106"/>
      <c r="F434" s="106"/>
      <c r="G434" s="107">
        <v>14423.9</v>
      </c>
      <c r="H434" s="107">
        <v>14423.9</v>
      </c>
    </row>
    <row r="435" spans="1:8" ht="11.25">
      <c r="A435" s="106" t="s">
        <v>1066</v>
      </c>
      <c r="B435" s="67" t="s">
        <v>301</v>
      </c>
      <c r="C435" s="106" t="s">
        <v>251</v>
      </c>
      <c r="D435" s="106" t="s">
        <v>302</v>
      </c>
      <c r="E435" s="106"/>
      <c r="F435" s="106"/>
      <c r="G435" s="107">
        <v>14020</v>
      </c>
      <c r="H435" s="107">
        <v>14020</v>
      </c>
    </row>
    <row r="436" spans="1:8" ht="11.25">
      <c r="A436" s="106" t="s">
        <v>1067</v>
      </c>
      <c r="B436" s="67" t="s">
        <v>505</v>
      </c>
      <c r="C436" s="106" t="s">
        <v>251</v>
      </c>
      <c r="D436" s="106" t="s">
        <v>302</v>
      </c>
      <c r="E436" s="106" t="s">
        <v>74</v>
      </c>
      <c r="F436" s="106"/>
      <c r="G436" s="107">
        <v>14020</v>
      </c>
      <c r="H436" s="107">
        <v>14020</v>
      </c>
    </row>
    <row r="437" spans="1:8" ht="22.5">
      <c r="A437" s="106" t="s">
        <v>1068</v>
      </c>
      <c r="B437" s="67" t="s">
        <v>421</v>
      </c>
      <c r="C437" s="106" t="s">
        <v>251</v>
      </c>
      <c r="D437" s="106" t="s">
        <v>302</v>
      </c>
      <c r="E437" s="106" t="s">
        <v>75</v>
      </c>
      <c r="F437" s="106"/>
      <c r="G437" s="107">
        <v>14020</v>
      </c>
      <c r="H437" s="107">
        <v>14020</v>
      </c>
    </row>
    <row r="438" spans="1:8" ht="123.75">
      <c r="A438" s="106" t="s">
        <v>1069</v>
      </c>
      <c r="B438" s="68" t="s">
        <v>689</v>
      </c>
      <c r="C438" s="106" t="s">
        <v>251</v>
      </c>
      <c r="D438" s="106" t="s">
        <v>302</v>
      </c>
      <c r="E438" s="106" t="s">
        <v>96</v>
      </c>
      <c r="F438" s="106"/>
      <c r="G438" s="107">
        <v>194.4</v>
      </c>
      <c r="H438" s="107">
        <v>194.4</v>
      </c>
    </row>
    <row r="439" spans="1:8" ht="22.5">
      <c r="A439" s="106" t="s">
        <v>1070</v>
      </c>
      <c r="B439" s="67" t="s">
        <v>115</v>
      </c>
      <c r="C439" s="106" t="s">
        <v>251</v>
      </c>
      <c r="D439" s="106" t="s">
        <v>302</v>
      </c>
      <c r="E439" s="106" t="s">
        <v>96</v>
      </c>
      <c r="F439" s="106" t="s">
        <v>380</v>
      </c>
      <c r="G439" s="107">
        <v>24.6</v>
      </c>
      <c r="H439" s="107">
        <v>24.6</v>
      </c>
    </row>
    <row r="440" spans="1:8" ht="22.5">
      <c r="A440" s="108" t="s">
        <v>1071</v>
      </c>
      <c r="B440" s="77" t="s">
        <v>394</v>
      </c>
      <c r="C440" s="108" t="s">
        <v>251</v>
      </c>
      <c r="D440" s="108" t="s">
        <v>302</v>
      </c>
      <c r="E440" s="108" t="s">
        <v>96</v>
      </c>
      <c r="F440" s="108" t="s">
        <v>381</v>
      </c>
      <c r="G440" s="109">
        <v>24.6</v>
      </c>
      <c r="H440" s="109">
        <v>24.6</v>
      </c>
    </row>
    <row r="441" spans="1:8" ht="22.5">
      <c r="A441" s="106" t="s">
        <v>1072</v>
      </c>
      <c r="B441" s="67" t="s">
        <v>378</v>
      </c>
      <c r="C441" s="106" t="s">
        <v>251</v>
      </c>
      <c r="D441" s="106" t="s">
        <v>302</v>
      </c>
      <c r="E441" s="106" t="s">
        <v>96</v>
      </c>
      <c r="F441" s="106" t="s">
        <v>243</v>
      </c>
      <c r="G441" s="107">
        <v>169.8</v>
      </c>
      <c r="H441" s="107">
        <v>169.8</v>
      </c>
    </row>
    <row r="442" spans="1:8" ht="11.25">
      <c r="A442" s="108" t="s">
        <v>546</v>
      </c>
      <c r="B442" s="77" t="s">
        <v>244</v>
      </c>
      <c r="C442" s="108" t="s">
        <v>251</v>
      </c>
      <c r="D442" s="108" t="s">
        <v>302</v>
      </c>
      <c r="E442" s="108" t="s">
        <v>96</v>
      </c>
      <c r="F442" s="108" t="s">
        <v>245</v>
      </c>
      <c r="G442" s="109">
        <v>169.8</v>
      </c>
      <c r="H442" s="109">
        <v>169.8</v>
      </c>
    </row>
    <row r="443" spans="1:8" ht="90">
      <c r="A443" s="106" t="s">
        <v>1073</v>
      </c>
      <c r="B443" s="68" t="s">
        <v>690</v>
      </c>
      <c r="C443" s="106" t="s">
        <v>251</v>
      </c>
      <c r="D443" s="106" t="s">
        <v>302</v>
      </c>
      <c r="E443" s="106" t="s">
        <v>97</v>
      </c>
      <c r="F443" s="106"/>
      <c r="G443" s="107">
        <v>13825.6</v>
      </c>
      <c r="H443" s="107">
        <v>13825.6</v>
      </c>
    </row>
    <row r="444" spans="1:8" ht="22.5">
      <c r="A444" s="106" t="s">
        <v>1074</v>
      </c>
      <c r="B444" s="67" t="s">
        <v>115</v>
      </c>
      <c r="C444" s="106" t="s">
        <v>251</v>
      </c>
      <c r="D444" s="106" t="s">
        <v>302</v>
      </c>
      <c r="E444" s="106" t="s">
        <v>97</v>
      </c>
      <c r="F444" s="106" t="s">
        <v>380</v>
      </c>
      <c r="G444" s="107">
        <v>5.4</v>
      </c>
      <c r="H444" s="107">
        <v>5.4</v>
      </c>
    </row>
    <row r="445" spans="1:8" ht="22.5">
      <c r="A445" s="108" t="s">
        <v>1075</v>
      </c>
      <c r="B445" s="77" t="s">
        <v>394</v>
      </c>
      <c r="C445" s="108" t="s">
        <v>251</v>
      </c>
      <c r="D445" s="108" t="s">
        <v>302</v>
      </c>
      <c r="E445" s="108" t="s">
        <v>97</v>
      </c>
      <c r="F445" s="108" t="s">
        <v>381</v>
      </c>
      <c r="G445" s="109">
        <v>5.4</v>
      </c>
      <c r="H445" s="109">
        <v>5.4</v>
      </c>
    </row>
    <row r="446" spans="1:8" ht="11.25">
      <c r="A446" s="106" t="s">
        <v>1076</v>
      </c>
      <c r="B446" s="67" t="s">
        <v>412</v>
      </c>
      <c r="C446" s="106" t="s">
        <v>251</v>
      </c>
      <c r="D446" s="106" t="s">
        <v>302</v>
      </c>
      <c r="E446" s="106" t="s">
        <v>97</v>
      </c>
      <c r="F446" s="106" t="s">
        <v>413</v>
      </c>
      <c r="G446" s="107">
        <v>354.3</v>
      </c>
      <c r="H446" s="107">
        <v>354.3</v>
      </c>
    </row>
    <row r="447" spans="1:8" ht="22.5">
      <c r="A447" s="108" t="s">
        <v>1077</v>
      </c>
      <c r="B447" s="77" t="s">
        <v>414</v>
      </c>
      <c r="C447" s="108" t="s">
        <v>251</v>
      </c>
      <c r="D447" s="108" t="s">
        <v>302</v>
      </c>
      <c r="E447" s="108" t="s">
        <v>97</v>
      </c>
      <c r="F447" s="108" t="s">
        <v>415</v>
      </c>
      <c r="G447" s="109">
        <v>354.3</v>
      </c>
      <c r="H447" s="109">
        <v>354.3</v>
      </c>
    </row>
    <row r="448" spans="1:8" ht="22.5">
      <c r="A448" s="106" t="s">
        <v>1078</v>
      </c>
      <c r="B448" s="67" t="s">
        <v>378</v>
      </c>
      <c r="C448" s="106" t="s">
        <v>251</v>
      </c>
      <c r="D448" s="106" t="s">
        <v>302</v>
      </c>
      <c r="E448" s="106" t="s">
        <v>97</v>
      </c>
      <c r="F448" s="106" t="s">
        <v>243</v>
      </c>
      <c r="G448" s="107">
        <v>13465.9</v>
      </c>
      <c r="H448" s="107">
        <v>13465.9</v>
      </c>
    </row>
    <row r="449" spans="1:8" ht="11.25">
      <c r="A449" s="108" t="s">
        <v>1079</v>
      </c>
      <c r="B449" s="77" t="s">
        <v>244</v>
      </c>
      <c r="C449" s="108" t="s">
        <v>251</v>
      </c>
      <c r="D449" s="108" t="s">
        <v>302</v>
      </c>
      <c r="E449" s="108" t="s">
        <v>97</v>
      </c>
      <c r="F449" s="108" t="s">
        <v>245</v>
      </c>
      <c r="G449" s="109">
        <v>13465.9</v>
      </c>
      <c r="H449" s="109">
        <v>13465.9</v>
      </c>
    </row>
    <row r="450" spans="1:8" ht="11.25">
      <c r="A450" s="106" t="s">
        <v>1080</v>
      </c>
      <c r="B450" s="67" t="s">
        <v>303</v>
      </c>
      <c r="C450" s="106" t="s">
        <v>251</v>
      </c>
      <c r="D450" s="106" t="s">
        <v>304</v>
      </c>
      <c r="E450" s="106"/>
      <c r="F450" s="106"/>
      <c r="G450" s="107">
        <v>403.9</v>
      </c>
      <c r="H450" s="107">
        <v>403.9</v>
      </c>
    </row>
    <row r="451" spans="1:8" ht="11.25">
      <c r="A451" s="106" t="s">
        <v>1081</v>
      </c>
      <c r="B451" s="67" t="s">
        <v>505</v>
      </c>
      <c r="C451" s="106" t="s">
        <v>251</v>
      </c>
      <c r="D451" s="106" t="s">
        <v>304</v>
      </c>
      <c r="E451" s="106" t="s">
        <v>74</v>
      </c>
      <c r="F451" s="106"/>
      <c r="G451" s="107">
        <v>403.9</v>
      </c>
      <c r="H451" s="107">
        <v>403.9</v>
      </c>
    </row>
    <row r="452" spans="1:8" ht="22.5">
      <c r="A452" s="106" t="s">
        <v>1082</v>
      </c>
      <c r="B452" s="67" t="s">
        <v>421</v>
      </c>
      <c r="C452" s="106" t="s">
        <v>251</v>
      </c>
      <c r="D452" s="106" t="s">
        <v>304</v>
      </c>
      <c r="E452" s="106" t="s">
        <v>75</v>
      </c>
      <c r="F452" s="106"/>
      <c r="G452" s="107">
        <v>403.9</v>
      </c>
      <c r="H452" s="107">
        <v>403.9</v>
      </c>
    </row>
    <row r="453" spans="1:8" ht="90">
      <c r="A453" s="106" t="s">
        <v>1083</v>
      </c>
      <c r="B453" s="68" t="s">
        <v>691</v>
      </c>
      <c r="C453" s="106" t="s">
        <v>251</v>
      </c>
      <c r="D453" s="106" t="s">
        <v>304</v>
      </c>
      <c r="E453" s="106" t="s">
        <v>98</v>
      </c>
      <c r="F453" s="106"/>
      <c r="G453" s="107">
        <v>403.9</v>
      </c>
      <c r="H453" s="107">
        <v>403.9</v>
      </c>
    </row>
    <row r="454" spans="1:8" ht="22.5">
      <c r="A454" s="106" t="s">
        <v>1084</v>
      </c>
      <c r="B454" s="67" t="s">
        <v>115</v>
      </c>
      <c r="C454" s="106" t="s">
        <v>251</v>
      </c>
      <c r="D454" s="106" t="s">
        <v>304</v>
      </c>
      <c r="E454" s="106" t="s">
        <v>98</v>
      </c>
      <c r="F454" s="106" t="s">
        <v>380</v>
      </c>
      <c r="G454" s="107">
        <v>4</v>
      </c>
      <c r="H454" s="107">
        <v>4</v>
      </c>
    </row>
    <row r="455" spans="1:8" ht="22.5">
      <c r="A455" s="108" t="s">
        <v>1085</v>
      </c>
      <c r="B455" s="77" t="s">
        <v>394</v>
      </c>
      <c r="C455" s="108" t="s">
        <v>251</v>
      </c>
      <c r="D455" s="108" t="s">
        <v>304</v>
      </c>
      <c r="E455" s="108" t="s">
        <v>98</v>
      </c>
      <c r="F455" s="108" t="s">
        <v>381</v>
      </c>
      <c r="G455" s="109">
        <v>4</v>
      </c>
      <c r="H455" s="109">
        <v>4</v>
      </c>
    </row>
    <row r="456" spans="1:8" ht="11.25">
      <c r="A456" s="106" t="s">
        <v>1086</v>
      </c>
      <c r="B456" s="67" t="s">
        <v>412</v>
      </c>
      <c r="C456" s="106" t="s">
        <v>251</v>
      </c>
      <c r="D456" s="106" t="s">
        <v>304</v>
      </c>
      <c r="E456" s="106" t="s">
        <v>98</v>
      </c>
      <c r="F456" s="106" t="s">
        <v>413</v>
      </c>
      <c r="G456" s="107">
        <v>399.9</v>
      </c>
      <c r="H456" s="107">
        <v>399.9</v>
      </c>
    </row>
    <row r="457" spans="1:8" ht="22.5">
      <c r="A457" s="108" t="s">
        <v>1087</v>
      </c>
      <c r="B457" s="77" t="s">
        <v>414</v>
      </c>
      <c r="C457" s="108" t="s">
        <v>251</v>
      </c>
      <c r="D457" s="108" t="s">
        <v>304</v>
      </c>
      <c r="E457" s="108" t="s">
        <v>98</v>
      </c>
      <c r="F457" s="108" t="s">
        <v>415</v>
      </c>
      <c r="G457" s="109">
        <v>399.9</v>
      </c>
      <c r="H457" s="109">
        <v>399.9</v>
      </c>
    </row>
    <row r="458" spans="1:8" ht="21.75">
      <c r="A458" s="76" t="s">
        <v>1088</v>
      </c>
      <c r="B458" s="75" t="s">
        <v>166</v>
      </c>
      <c r="C458" s="76" t="s">
        <v>164</v>
      </c>
      <c r="D458" s="76"/>
      <c r="E458" s="76"/>
      <c r="F458" s="76"/>
      <c r="G458" s="105">
        <v>69865.4</v>
      </c>
      <c r="H458" s="105">
        <v>66750.7</v>
      </c>
    </row>
    <row r="459" spans="1:8" ht="11.25">
      <c r="A459" s="106" t="s">
        <v>1089</v>
      </c>
      <c r="B459" s="67" t="s">
        <v>215</v>
      </c>
      <c r="C459" s="106" t="s">
        <v>164</v>
      </c>
      <c r="D459" s="106" t="s">
        <v>354</v>
      </c>
      <c r="E459" s="106"/>
      <c r="F459" s="106"/>
      <c r="G459" s="107">
        <v>9469.6</v>
      </c>
      <c r="H459" s="107">
        <v>9469.6</v>
      </c>
    </row>
    <row r="460" spans="1:8" ht="33.75">
      <c r="A460" s="106" t="s">
        <v>1090</v>
      </c>
      <c r="B460" s="67" t="s">
        <v>359</v>
      </c>
      <c r="C460" s="106" t="s">
        <v>164</v>
      </c>
      <c r="D460" s="106" t="s">
        <v>360</v>
      </c>
      <c r="E460" s="106"/>
      <c r="F460" s="106"/>
      <c r="G460" s="107">
        <v>8279.6</v>
      </c>
      <c r="H460" s="107">
        <v>8279.6</v>
      </c>
    </row>
    <row r="461" spans="1:8" ht="22.5">
      <c r="A461" s="106" t="s">
        <v>1091</v>
      </c>
      <c r="B461" s="67" t="s">
        <v>514</v>
      </c>
      <c r="C461" s="106" t="s">
        <v>164</v>
      </c>
      <c r="D461" s="106" t="s">
        <v>360</v>
      </c>
      <c r="E461" s="106" t="s">
        <v>99</v>
      </c>
      <c r="F461" s="106"/>
      <c r="G461" s="107">
        <v>8279.6</v>
      </c>
      <c r="H461" s="107">
        <v>8279.6</v>
      </c>
    </row>
    <row r="462" spans="1:8" ht="22.5">
      <c r="A462" s="106" t="s">
        <v>1092</v>
      </c>
      <c r="B462" s="67" t="s">
        <v>515</v>
      </c>
      <c r="C462" s="106" t="s">
        <v>164</v>
      </c>
      <c r="D462" s="106" t="s">
        <v>360</v>
      </c>
      <c r="E462" s="106" t="s">
        <v>100</v>
      </c>
      <c r="F462" s="106"/>
      <c r="G462" s="107">
        <v>8279.6</v>
      </c>
      <c r="H462" s="107">
        <v>8279.6</v>
      </c>
    </row>
    <row r="463" spans="1:8" ht="56.25">
      <c r="A463" s="106" t="s">
        <v>1093</v>
      </c>
      <c r="B463" s="67" t="s">
        <v>516</v>
      </c>
      <c r="C463" s="106" t="s">
        <v>164</v>
      </c>
      <c r="D463" s="106" t="s">
        <v>360</v>
      </c>
      <c r="E463" s="106" t="s">
        <v>101</v>
      </c>
      <c r="F463" s="106"/>
      <c r="G463" s="107">
        <v>8279.6</v>
      </c>
      <c r="H463" s="107">
        <v>8279.6</v>
      </c>
    </row>
    <row r="464" spans="1:8" ht="45">
      <c r="A464" s="106" t="s">
        <v>1094</v>
      </c>
      <c r="B464" s="67" t="s">
        <v>529</v>
      </c>
      <c r="C464" s="106" t="s">
        <v>164</v>
      </c>
      <c r="D464" s="106" t="s">
        <v>360</v>
      </c>
      <c r="E464" s="106" t="s">
        <v>101</v>
      </c>
      <c r="F464" s="106" t="s">
        <v>530</v>
      </c>
      <c r="G464" s="107">
        <v>6280.6</v>
      </c>
      <c r="H464" s="107">
        <v>6280.6</v>
      </c>
    </row>
    <row r="465" spans="1:8" ht="22.5">
      <c r="A465" s="108" t="s">
        <v>1095</v>
      </c>
      <c r="B465" s="77" t="s">
        <v>379</v>
      </c>
      <c r="C465" s="108" t="s">
        <v>164</v>
      </c>
      <c r="D465" s="108" t="s">
        <v>360</v>
      </c>
      <c r="E465" s="108" t="s">
        <v>101</v>
      </c>
      <c r="F465" s="108" t="s">
        <v>336</v>
      </c>
      <c r="G465" s="109">
        <v>6280.6</v>
      </c>
      <c r="H465" s="109">
        <v>6280.6</v>
      </c>
    </row>
    <row r="466" spans="1:8" ht="22.5">
      <c r="A466" s="106" t="s">
        <v>1096</v>
      </c>
      <c r="B466" s="67" t="s">
        <v>115</v>
      </c>
      <c r="C466" s="106" t="s">
        <v>164</v>
      </c>
      <c r="D466" s="106" t="s">
        <v>360</v>
      </c>
      <c r="E466" s="106" t="s">
        <v>101</v>
      </c>
      <c r="F466" s="106" t="s">
        <v>380</v>
      </c>
      <c r="G466" s="107">
        <v>1998</v>
      </c>
      <c r="H466" s="107">
        <v>1998</v>
      </c>
    </row>
    <row r="467" spans="1:8" ht="22.5">
      <c r="A467" s="108" t="s">
        <v>1097</v>
      </c>
      <c r="B467" s="77" t="s">
        <v>394</v>
      </c>
      <c r="C467" s="108" t="s">
        <v>164</v>
      </c>
      <c r="D467" s="108" t="s">
        <v>360</v>
      </c>
      <c r="E467" s="108" t="s">
        <v>101</v>
      </c>
      <c r="F467" s="108" t="s">
        <v>381</v>
      </c>
      <c r="G467" s="109">
        <v>1998</v>
      </c>
      <c r="H467" s="109">
        <v>1998</v>
      </c>
    </row>
    <row r="468" spans="1:8" ht="11.25">
      <c r="A468" s="106" t="s">
        <v>1098</v>
      </c>
      <c r="B468" s="67" t="s">
        <v>387</v>
      </c>
      <c r="C468" s="106" t="s">
        <v>164</v>
      </c>
      <c r="D468" s="106" t="s">
        <v>360</v>
      </c>
      <c r="E468" s="106" t="s">
        <v>101</v>
      </c>
      <c r="F468" s="106" t="s">
        <v>388</v>
      </c>
      <c r="G468" s="107">
        <v>1</v>
      </c>
      <c r="H468" s="107">
        <v>1</v>
      </c>
    </row>
    <row r="469" spans="1:8" ht="11.25">
      <c r="A469" s="108" t="s">
        <v>1099</v>
      </c>
      <c r="B469" s="77" t="s">
        <v>389</v>
      </c>
      <c r="C469" s="108" t="s">
        <v>164</v>
      </c>
      <c r="D469" s="108" t="s">
        <v>360</v>
      </c>
      <c r="E469" s="108" t="s">
        <v>101</v>
      </c>
      <c r="F469" s="108" t="s">
        <v>390</v>
      </c>
      <c r="G469" s="109">
        <v>1</v>
      </c>
      <c r="H469" s="109">
        <v>1</v>
      </c>
    </row>
    <row r="470" spans="1:8" ht="11.25">
      <c r="A470" s="106" t="s">
        <v>1100</v>
      </c>
      <c r="B470" s="67" t="s">
        <v>532</v>
      </c>
      <c r="C470" s="106" t="s">
        <v>164</v>
      </c>
      <c r="D470" s="106" t="s">
        <v>346</v>
      </c>
      <c r="E470" s="106"/>
      <c r="F470" s="106"/>
      <c r="G470" s="107">
        <v>1190</v>
      </c>
      <c r="H470" s="107">
        <v>1190</v>
      </c>
    </row>
    <row r="471" spans="1:8" ht="11.25">
      <c r="A471" s="106" t="s">
        <v>1101</v>
      </c>
      <c r="B471" s="67" t="s">
        <v>385</v>
      </c>
      <c r="C471" s="106" t="s">
        <v>164</v>
      </c>
      <c r="D471" s="106" t="s">
        <v>346</v>
      </c>
      <c r="E471" s="106" t="s">
        <v>229</v>
      </c>
      <c r="F471" s="106"/>
      <c r="G471" s="107">
        <v>1190</v>
      </c>
      <c r="H471" s="107">
        <v>1190</v>
      </c>
    </row>
    <row r="472" spans="1:8" ht="22.5">
      <c r="A472" s="106" t="s">
        <v>1102</v>
      </c>
      <c r="B472" s="67" t="s">
        <v>439</v>
      </c>
      <c r="C472" s="106" t="s">
        <v>164</v>
      </c>
      <c r="D472" s="106" t="s">
        <v>346</v>
      </c>
      <c r="E472" s="106" t="s">
        <v>102</v>
      </c>
      <c r="F472" s="106"/>
      <c r="G472" s="107">
        <v>1190</v>
      </c>
      <c r="H472" s="107">
        <v>1190</v>
      </c>
    </row>
    <row r="473" spans="1:8" ht="56.25">
      <c r="A473" s="106" t="s">
        <v>1103</v>
      </c>
      <c r="B473" s="67" t="s">
        <v>692</v>
      </c>
      <c r="C473" s="106" t="s">
        <v>164</v>
      </c>
      <c r="D473" s="106" t="s">
        <v>346</v>
      </c>
      <c r="E473" s="106" t="s">
        <v>103</v>
      </c>
      <c r="F473" s="106"/>
      <c r="G473" s="107">
        <v>90</v>
      </c>
      <c r="H473" s="107">
        <v>90</v>
      </c>
    </row>
    <row r="474" spans="1:8" ht="11.25">
      <c r="A474" s="106" t="s">
        <v>1104</v>
      </c>
      <c r="B474" s="67" t="s">
        <v>454</v>
      </c>
      <c r="C474" s="106" t="s">
        <v>164</v>
      </c>
      <c r="D474" s="106" t="s">
        <v>346</v>
      </c>
      <c r="E474" s="106" t="s">
        <v>103</v>
      </c>
      <c r="F474" s="106" t="s">
        <v>54</v>
      </c>
      <c r="G474" s="107">
        <v>90</v>
      </c>
      <c r="H474" s="107">
        <v>90</v>
      </c>
    </row>
    <row r="475" spans="1:8" ht="11.25">
      <c r="A475" s="108" t="s">
        <v>1105</v>
      </c>
      <c r="B475" s="77" t="s">
        <v>457</v>
      </c>
      <c r="C475" s="108" t="s">
        <v>164</v>
      </c>
      <c r="D475" s="108" t="s">
        <v>346</v>
      </c>
      <c r="E475" s="108" t="s">
        <v>103</v>
      </c>
      <c r="F475" s="108" t="s">
        <v>456</v>
      </c>
      <c r="G475" s="109">
        <v>90</v>
      </c>
      <c r="H475" s="109">
        <v>90</v>
      </c>
    </row>
    <row r="476" spans="1:8" ht="33.75">
      <c r="A476" s="106" t="s">
        <v>1106</v>
      </c>
      <c r="B476" s="67" t="s">
        <v>104</v>
      </c>
      <c r="C476" s="106" t="s">
        <v>164</v>
      </c>
      <c r="D476" s="106" t="s">
        <v>346</v>
      </c>
      <c r="E476" s="106" t="s">
        <v>693</v>
      </c>
      <c r="F476" s="106"/>
      <c r="G476" s="107">
        <v>1100</v>
      </c>
      <c r="H476" s="107">
        <v>1100</v>
      </c>
    </row>
    <row r="477" spans="1:8" ht="45">
      <c r="A477" s="106" t="s">
        <v>1107</v>
      </c>
      <c r="B477" s="67" t="s">
        <v>529</v>
      </c>
      <c r="C477" s="106" t="s">
        <v>164</v>
      </c>
      <c r="D477" s="106" t="s">
        <v>346</v>
      </c>
      <c r="E477" s="106" t="s">
        <v>693</v>
      </c>
      <c r="F477" s="106" t="s">
        <v>530</v>
      </c>
      <c r="G477" s="107">
        <v>1100</v>
      </c>
      <c r="H477" s="107">
        <v>1100</v>
      </c>
    </row>
    <row r="478" spans="1:8" ht="11.25">
      <c r="A478" s="108" t="s">
        <v>1108</v>
      </c>
      <c r="B478" s="77" t="s">
        <v>117</v>
      </c>
      <c r="C478" s="108" t="s">
        <v>164</v>
      </c>
      <c r="D478" s="108" t="s">
        <v>346</v>
      </c>
      <c r="E478" s="108" t="s">
        <v>693</v>
      </c>
      <c r="F478" s="108" t="s">
        <v>405</v>
      </c>
      <c r="G478" s="109">
        <v>1100</v>
      </c>
      <c r="H478" s="109">
        <v>1100</v>
      </c>
    </row>
    <row r="479" spans="1:8" ht="11.25">
      <c r="A479" s="106" t="s">
        <v>1109</v>
      </c>
      <c r="B479" s="67" t="s">
        <v>440</v>
      </c>
      <c r="C479" s="106" t="s">
        <v>164</v>
      </c>
      <c r="D479" s="106" t="s">
        <v>133</v>
      </c>
      <c r="E479" s="106"/>
      <c r="F479" s="106"/>
      <c r="G479" s="107">
        <v>2508.8</v>
      </c>
      <c r="H479" s="107">
        <v>0</v>
      </c>
    </row>
    <row r="480" spans="1:8" ht="11.25">
      <c r="A480" s="106" t="s">
        <v>1110</v>
      </c>
      <c r="B480" s="67" t="s">
        <v>134</v>
      </c>
      <c r="C480" s="106" t="s">
        <v>164</v>
      </c>
      <c r="D480" s="106" t="s">
        <v>135</v>
      </c>
      <c r="E480" s="106"/>
      <c r="F480" s="106"/>
      <c r="G480" s="107">
        <v>2508.8</v>
      </c>
      <c r="H480" s="107">
        <v>0</v>
      </c>
    </row>
    <row r="481" spans="1:8" ht="11.25">
      <c r="A481" s="106" t="s">
        <v>1111</v>
      </c>
      <c r="B481" s="67" t="s">
        <v>385</v>
      </c>
      <c r="C481" s="106" t="s">
        <v>164</v>
      </c>
      <c r="D481" s="106" t="s">
        <v>135</v>
      </c>
      <c r="E481" s="106" t="s">
        <v>229</v>
      </c>
      <c r="F481" s="106"/>
      <c r="G481" s="107">
        <v>2508.8</v>
      </c>
      <c r="H481" s="107">
        <v>0</v>
      </c>
    </row>
    <row r="482" spans="1:8" ht="22.5">
      <c r="A482" s="106" t="s">
        <v>1112</v>
      </c>
      <c r="B482" s="67" t="s">
        <v>439</v>
      </c>
      <c r="C482" s="106" t="s">
        <v>164</v>
      </c>
      <c r="D482" s="106" t="s">
        <v>135</v>
      </c>
      <c r="E482" s="106" t="s">
        <v>102</v>
      </c>
      <c r="F482" s="106"/>
      <c r="G482" s="107">
        <v>2508.8</v>
      </c>
      <c r="H482" s="107">
        <v>0</v>
      </c>
    </row>
    <row r="483" spans="1:8" ht="33.75">
      <c r="A483" s="106" t="s">
        <v>1113</v>
      </c>
      <c r="B483" s="67" t="s">
        <v>441</v>
      </c>
      <c r="C483" s="106" t="s">
        <v>164</v>
      </c>
      <c r="D483" s="106" t="s">
        <v>135</v>
      </c>
      <c r="E483" s="106" t="s">
        <v>105</v>
      </c>
      <c r="F483" s="106"/>
      <c r="G483" s="107">
        <v>2508.8</v>
      </c>
      <c r="H483" s="107">
        <v>0</v>
      </c>
    </row>
    <row r="484" spans="1:8" ht="11.25">
      <c r="A484" s="106" t="s">
        <v>1114</v>
      </c>
      <c r="B484" s="67" t="s">
        <v>454</v>
      </c>
      <c r="C484" s="106" t="s">
        <v>164</v>
      </c>
      <c r="D484" s="106" t="s">
        <v>135</v>
      </c>
      <c r="E484" s="106" t="s">
        <v>105</v>
      </c>
      <c r="F484" s="106" t="s">
        <v>54</v>
      </c>
      <c r="G484" s="107">
        <v>2508.8</v>
      </c>
      <c r="H484" s="107">
        <v>0</v>
      </c>
    </row>
    <row r="485" spans="1:8" ht="11.25">
      <c r="A485" s="108" t="s">
        <v>1115</v>
      </c>
      <c r="B485" s="77" t="s">
        <v>457</v>
      </c>
      <c r="C485" s="108" t="s">
        <v>164</v>
      </c>
      <c r="D485" s="108" t="s">
        <v>135</v>
      </c>
      <c r="E485" s="108" t="s">
        <v>105</v>
      </c>
      <c r="F485" s="108" t="s">
        <v>456</v>
      </c>
      <c r="G485" s="109">
        <v>2508.8</v>
      </c>
      <c r="H485" s="109">
        <v>0</v>
      </c>
    </row>
    <row r="486" spans="1:8" ht="11.25">
      <c r="A486" s="106" t="s">
        <v>1116</v>
      </c>
      <c r="B486" s="67" t="s">
        <v>451</v>
      </c>
      <c r="C486" s="106" t="s">
        <v>164</v>
      </c>
      <c r="D486" s="106" t="s">
        <v>274</v>
      </c>
      <c r="E486" s="106"/>
      <c r="F486" s="106"/>
      <c r="G486" s="107">
        <v>85.2</v>
      </c>
      <c r="H486" s="107">
        <v>85.2</v>
      </c>
    </row>
    <row r="487" spans="1:8" ht="11.25">
      <c r="A487" s="106" t="s">
        <v>1117</v>
      </c>
      <c r="B487" s="67" t="s">
        <v>372</v>
      </c>
      <c r="C487" s="106" t="s">
        <v>164</v>
      </c>
      <c r="D487" s="106" t="s">
        <v>373</v>
      </c>
      <c r="E487" s="106"/>
      <c r="F487" s="106"/>
      <c r="G487" s="107">
        <v>85.2</v>
      </c>
      <c r="H487" s="107">
        <v>85.2</v>
      </c>
    </row>
    <row r="488" spans="1:8" ht="11.25">
      <c r="A488" s="106" t="s">
        <v>1118</v>
      </c>
      <c r="B488" s="67" t="s">
        <v>385</v>
      </c>
      <c r="C488" s="106" t="s">
        <v>164</v>
      </c>
      <c r="D488" s="106" t="s">
        <v>373</v>
      </c>
      <c r="E488" s="106" t="s">
        <v>229</v>
      </c>
      <c r="F488" s="106"/>
      <c r="G488" s="107">
        <v>85.2</v>
      </c>
      <c r="H488" s="107">
        <v>85.2</v>
      </c>
    </row>
    <row r="489" spans="1:8" ht="22.5">
      <c r="A489" s="106" t="s">
        <v>1119</v>
      </c>
      <c r="B489" s="67" t="s">
        <v>439</v>
      </c>
      <c r="C489" s="106" t="s">
        <v>164</v>
      </c>
      <c r="D489" s="106" t="s">
        <v>373</v>
      </c>
      <c r="E489" s="106" t="s">
        <v>102</v>
      </c>
      <c r="F489" s="106"/>
      <c r="G489" s="107">
        <v>85.2</v>
      </c>
      <c r="H489" s="107">
        <v>85.2</v>
      </c>
    </row>
    <row r="490" spans="1:8" ht="33.75">
      <c r="A490" s="106" t="s">
        <v>1120</v>
      </c>
      <c r="B490" s="67" t="s">
        <v>1690</v>
      </c>
      <c r="C490" s="106" t="s">
        <v>164</v>
      </c>
      <c r="D490" s="106" t="s">
        <v>373</v>
      </c>
      <c r="E490" s="106" t="s">
        <v>1691</v>
      </c>
      <c r="F490" s="106"/>
      <c r="G490" s="107">
        <v>85.2</v>
      </c>
      <c r="H490" s="107">
        <v>85.2</v>
      </c>
    </row>
    <row r="491" spans="1:8" ht="11.25">
      <c r="A491" s="106" t="s">
        <v>1121</v>
      </c>
      <c r="B491" s="67" t="s">
        <v>454</v>
      </c>
      <c r="C491" s="106" t="s">
        <v>164</v>
      </c>
      <c r="D491" s="106" t="s">
        <v>373</v>
      </c>
      <c r="E491" s="106" t="s">
        <v>1691</v>
      </c>
      <c r="F491" s="106" t="s">
        <v>54</v>
      </c>
      <c r="G491" s="107">
        <v>85.2</v>
      </c>
      <c r="H491" s="107">
        <v>85.2</v>
      </c>
    </row>
    <row r="492" spans="1:8" ht="11.25">
      <c r="A492" s="108" t="s">
        <v>1122</v>
      </c>
      <c r="B492" s="77" t="s">
        <v>352</v>
      </c>
      <c r="C492" s="108" t="s">
        <v>164</v>
      </c>
      <c r="D492" s="108" t="s">
        <v>373</v>
      </c>
      <c r="E492" s="108" t="s">
        <v>1691</v>
      </c>
      <c r="F492" s="108" t="s">
        <v>455</v>
      </c>
      <c r="G492" s="109">
        <v>85.2</v>
      </c>
      <c r="H492" s="109">
        <v>85.2</v>
      </c>
    </row>
    <row r="493" spans="1:8" ht="22.5">
      <c r="A493" s="106" t="s">
        <v>1123</v>
      </c>
      <c r="B493" s="67" t="s">
        <v>564</v>
      </c>
      <c r="C493" s="106" t="s">
        <v>164</v>
      </c>
      <c r="D493" s="106" t="s">
        <v>369</v>
      </c>
      <c r="E493" s="106"/>
      <c r="F493" s="106"/>
      <c r="G493" s="107">
        <v>250</v>
      </c>
      <c r="H493" s="107">
        <v>250</v>
      </c>
    </row>
    <row r="494" spans="1:8" ht="22.5">
      <c r="A494" s="106" t="s">
        <v>1124</v>
      </c>
      <c r="B494" s="67" t="s">
        <v>565</v>
      </c>
      <c r="C494" s="106" t="s">
        <v>164</v>
      </c>
      <c r="D494" s="106" t="s">
        <v>370</v>
      </c>
      <c r="E494" s="106"/>
      <c r="F494" s="106"/>
      <c r="G494" s="107">
        <v>250</v>
      </c>
      <c r="H494" s="107">
        <v>250</v>
      </c>
    </row>
    <row r="495" spans="1:8" ht="22.5">
      <c r="A495" s="106" t="s">
        <v>1125</v>
      </c>
      <c r="B495" s="67" t="s">
        <v>514</v>
      </c>
      <c r="C495" s="106" t="s">
        <v>164</v>
      </c>
      <c r="D495" s="106" t="s">
        <v>370</v>
      </c>
      <c r="E495" s="106" t="s">
        <v>99</v>
      </c>
      <c r="F495" s="106"/>
      <c r="G495" s="107">
        <v>250</v>
      </c>
      <c r="H495" s="107">
        <v>250</v>
      </c>
    </row>
    <row r="496" spans="1:8" ht="11.25">
      <c r="A496" s="106" t="s">
        <v>1126</v>
      </c>
      <c r="B496" s="67" t="s">
        <v>442</v>
      </c>
      <c r="C496" s="106" t="s">
        <v>164</v>
      </c>
      <c r="D496" s="106" t="s">
        <v>370</v>
      </c>
      <c r="E496" s="106" t="s">
        <v>106</v>
      </c>
      <c r="F496" s="106"/>
      <c r="G496" s="107">
        <v>250</v>
      </c>
      <c r="H496" s="107">
        <v>250</v>
      </c>
    </row>
    <row r="497" spans="1:8" ht="45">
      <c r="A497" s="106" t="s">
        <v>1127</v>
      </c>
      <c r="B497" s="67" t="s">
        <v>443</v>
      </c>
      <c r="C497" s="106" t="s">
        <v>164</v>
      </c>
      <c r="D497" s="106" t="s">
        <v>370</v>
      </c>
      <c r="E497" s="106" t="s">
        <v>107</v>
      </c>
      <c r="F497" s="106"/>
      <c r="G497" s="107">
        <v>250</v>
      </c>
      <c r="H497" s="107">
        <v>250</v>
      </c>
    </row>
    <row r="498" spans="1:8" ht="11.25">
      <c r="A498" s="106" t="s">
        <v>1128</v>
      </c>
      <c r="B498" s="67" t="s">
        <v>444</v>
      </c>
      <c r="C498" s="106" t="s">
        <v>164</v>
      </c>
      <c r="D498" s="106" t="s">
        <v>370</v>
      </c>
      <c r="E498" s="106" t="s">
        <v>107</v>
      </c>
      <c r="F498" s="106" t="s">
        <v>445</v>
      </c>
      <c r="G498" s="107">
        <v>250</v>
      </c>
      <c r="H498" s="107">
        <v>250</v>
      </c>
    </row>
    <row r="499" spans="1:8" ht="11.25">
      <c r="A499" s="108" t="s">
        <v>1129</v>
      </c>
      <c r="B499" s="77" t="s">
        <v>446</v>
      </c>
      <c r="C499" s="108" t="s">
        <v>164</v>
      </c>
      <c r="D499" s="108" t="s">
        <v>370</v>
      </c>
      <c r="E499" s="108" t="s">
        <v>107</v>
      </c>
      <c r="F499" s="108" t="s">
        <v>447</v>
      </c>
      <c r="G499" s="109">
        <v>250</v>
      </c>
      <c r="H499" s="109">
        <v>250</v>
      </c>
    </row>
    <row r="500" spans="1:8" ht="33.75">
      <c r="A500" s="106" t="s">
        <v>1130</v>
      </c>
      <c r="B500" s="67" t="s">
        <v>566</v>
      </c>
      <c r="C500" s="106" t="s">
        <v>164</v>
      </c>
      <c r="D500" s="106" t="s">
        <v>371</v>
      </c>
      <c r="E500" s="106"/>
      <c r="F500" s="106"/>
      <c r="G500" s="107">
        <v>57551.8</v>
      </c>
      <c r="H500" s="107">
        <v>56945.9</v>
      </c>
    </row>
    <row r="501" spans="1:8" ht="33.75">
      <c r="A501" s="106" t="s">
        <v>1131</v>
      </c>
      <c r="B501" s="67" t="s">
        <v>567</v>
      </c>
      <c r="C501" s="106" t="s">
        <v>164</v>
      </c>
      <c r="D501" s="106" t="s">
        <v>44</v>
      </c>
      <c r="E501" s="106"/>
      <c r="F501" s="106"/>
      <c r="G501" s="107">
        <v>37811.5</v>
      </c>
      <c r="H501" s="107">
        <v>37496.4</v>
      </c>
    </row>
    <row r="502" spans="1:8" ht="22.5">
      <c r="A502" s="106" t="s">
        <v>1132</v>
      </c>
      <c r="B502" s="67" t="s">
        <v>514</v>
      </c>
      <c r="C502" s="106" t="s">
        <v>164</v>
      </c>
      <c r="D502" s="106" t="s">
        <v>44</v>
      </c>
      <c r="E502" s="106" t="s">
        <v>99</v>
      </c>
      <c r="F502" s="106"/>
      <c r="G502" s="107">
        <v>37811.5</v>
      </c>
      <c r="H502" s="107">
        <v>37496.4</v>
      </c>
    </row>
    <row r="503" spans="1:8" ht="45">
      <c r="A503" s="106" t="s">
        <v>1133</v>
      </c>
      <c r="B503" s="67" t="s">
        <v>448</v>
      </c>
      <c r="C503" s="106" t="s">
        <v>164</v>
      </c>
      <c r="D503" s="106" t="s">
        <v>44</v>
      </c>
      <c r="E503" s="106" t="s">
        <v>108</v>
      </c>
      <c r="F503" s="106"/>
      <c r="G503" s="107">
        <v>37811.5</v>
      </c>
      <c r="H503" s="107">
        <v>37496.4</v>
      </c>
    </row>
    <row r="504" spans="1:8" ht="78.75">
      <c r="A504" s="106" t="s">
        <v>1134</v>
      </c>
      <c r="B504" s="68" t="s">
        <v>1803</v>
      </c>
      <c r="C504" s="106" t="s">
        <v>164</v>
      </c>
      <c r="D504" s="106" t="s">
        <v>44</v>
      </c>
      <c r="E504" s="106" t="s">
        <v>109</v>
      </c>
      <c r="F504" s="106"/>
      <c r="G504" s="107">
        <v>16426.3</v>
      </c>
      <c r="H504" s="107">
        <v>16426.3</v>
      </c>
    </row>
    <row r="505" spans="1:8" ht="11.25">
      <c r="A505" s="106" t="s">
        <v>1135</v>
      </c>
      <c r="B505" s="67" t="s">
        <v>454</v>
      </c>
      <c r="C505" s="106" t="s">
        <v>164</v>
      </c>
      <c r="D505" s="106" t="s">
        <v>44</v>
      </c>
      <c r="E505" s="106" t="s">
        <v>109</v>
      </c>
      <c r="F505" s="106" t="s">
        <v>54</v>
      </c>
      <c r="G505" s="107">
        <v>16426.3</v>
      </c>
      <c r="H505" s="107">
        <v>16426.3</v>
      </c>
    </row>
    <row r="506" spans="1:8" ht="11.25">
      <c r="A506" s="108" t="s">
        <v>1136</v>
      </c>
      <c r="B506" s="77" t="s">
        <v>169</v>
      </c>
      <c r="C506" s="108" t="s">
        <v>164</v>
      </c>
      <c r="D506" s="108" t="s">
        <v>44</v>
      </c>
      <c r="E506" s="108" t="s">
        <v>109</v>
      </c>
      <c r="F506" s="108" t="s">
        <v>449</v>
      </c>
      <c r="G506" s="109">
        <v>16426.3</v>
      </c>
      <c r="H506" s="109">
        <v>16426.3</v>
      </c>
    </row>
    <row r="507" spans="1:8" ht="78.75">
      <c r="A507" s="106" t="s">
        <v>1137</v>
      </c>
      <c r="B507" s="68" t="s">
        <v>1804</v>
      </c>
      <c r="C507" s="106" t="s">
        <v>164</v>
      </c>
      <c r="D507" s="106" t="s">
        <v>44</v>
      </c>
      <c r="E507" s="106" t="s">
        <v>110</v>
      </c>
      <c r="F507" s="106"/>
      <c r="G507" s="107">
        <v>21385.2</v>
      </c>
      <c r="H507" s="107">
        <v>21070.1</v>
      </c>
    </row>
    <row r="508" spans="1:8" ht="11.25">
      <c r="A508" s="106" t="s">
        <v>1138</v>
      </c>
      <c r="B508" s="67" t="s">
        <v>454</v>
      </c>
      <c r="C508" s="106" t="s">
        <v>164</v>
      </c>
      <c r="D508" s="106" t="s">
        <v>44</v>
      </c>
      <c r="E508" s="106" t="s">
        <v>110</v>
      </c>
      <c r="F508" s="106" t="s">
        <v>54</v>
      </c>
      <c r="G508" s="107">
        <v>21385.2</v>
      </c>
      <c r="H508" s="107">
        <v>21070.1</v>
      </c>
    </row>
    <row r="509" spans="1:8" ht="11.25">
      <c r="A509" s="108" t="s">
        <v>1141</v>
      </c>
      <c r="B509" s="77" t="s">
        <v>169</v>
      </c>
      <c r="C509" s="108" t="s">
        <v>164</v>
      </c>
      <c r="D509" s="108" t="s">
        <v>44</v>
      </c>
      <c r="E509" s="108" t="s">
        <v>110</v>
      </c>
      <c r="F509" s="108" t="s">
        <v>449</v>
      </c>
      <c r="G509" s="109">
        <v>21385.2</v>
      </c>
      <c r="H509" s="109">
        <v>21070.1</v>
      </c>
    </row>
    <row r="510" spans="1:8" ht="11.25">
      <c r="A510" s="106" t="s">
        <v>1142</v>
      </c>
      <c r="B510" s="67" t="s">
        <v>568</v>
      </c>
      <c r="C510" s="106" t="s">
        <v>164</v>
      </c>
      <c r="D510" s="106" t="s">
        <v>473</v>
      </c>
      <c r="E510" s="106"/>
      <c r="F510" s="106"/>
      <c r="G510" s="107">
        <v>19740.3</v>
      </c>
      <c r="H510" s="107">
        <v>19449.5</v>
      </c>
    </row>
    <row r="511" spans="1:8" ht="22.5">
      <c r="A511" s="106" t="s">
        <v>1143</v>
      </c>
      <c r="B511" s="67" t="s">
        <v>514</v>
      </c>
      <c r="C511" s="106" t="s">
        <v>164</v>
      </c>
      <c r="D511" s="106" t="s">
        <v>473</v>
      </c>
      <c r="E511" s="106" t="s">
        <v>99</v>
      </c>
      <c r="F511" s="106"/>
      <c r="G511" s="107">
        <v>19740.3</v>
      </c>
      <c r="H511" s="107">
        <v>19449.5</v>
      </c>
    </row>
    <row r="512" spans="1:8" ht="45">
      <c r="A512" s="106" t="s">
        <v>54</v>
      </c>
      <c r="B512" s="67" t="s">
        <v>448</v>
      </c>
      <c r="C512" s="106" t="s">
        <v>164</v>
      </c>
      <c r="D512" s="106" t="s">
        <v>473</v>
      </c>
      <c r="E512" s="106" t="s">
        <v>108</v>
      </c>
      <c r="F512" s="106"/>
      <c r="G512" s="107">
        <v>19740.3</v>
      </c>
      <c r="H512" s="107">
        <v>19449.5</v>
      </c>
    </row>
    <row r="513" spans="1:8" ht="78.75">
      <c r="A513" s="106" t="s">
        <v>1144</v>
      </c>
      <c r="B513" s="68" t="s">
        <v>1692</v>
      </c>
      <c r="C513" s="106" t="s">
        <v>164</v>
      </c>
      <c r="D513" s="106" t="s">
        <v>473</v>
      </c>
      <c r="E513" s="106" t="s">
        <v>111</v>
      </c>
      <c r="F513" s="106"/>
      <c r="G513" s="107">
        <v>19740.3</v>
      </c>
      <c r="H513" s="107">
        <v>19449.5</v>
      </c>
    </row>
    <row r="514" spans="1:8" ht="11.25">
      <c r="A514" s="106" t="s">
        <v>1145</v>
      </c>
      <c r="B514" s="67" t="s">
        <v>454</v>
      </c>
      <c r="C514" s="106" t="s">
        <v>164</v>
      </c>
      <c r="D514" s="106" t="s">
        <v>473</v>
      </c>
      <c r="E514" s="106" t="s">
        <v>111</v>
      </c>
      <c r="F514" s="106" t="s">
        <v>54</v>
      </c>
      <c r="G514" s="107">
        <v>19740.3</v>
      </c>
      <c r="H514" s="107">
        <v>19449.5</v>
      </c>
    </row>
    <row r="515" spans="1:8" ht="11.25">
      <c r="A515" s="108" t="s">
        <v>1146</v>
      </c>
      <c r="B515" s="77" t="s">
        <v>352</v>
      </c>
      <c r="C515" s="108" t="s">
        <v>164</v>
      </c>
      <c r="D515" s="108" t="s">
        <v>473</v>
      </c>
      <c r="E515" s="108" t="s">
        <v>111</v>
      </c>
      <c r="F515" s="108" t="s">
        <v>455</v>
      </c>
      <c r="G515" s="109">
        <v>19740.3</v>
      </c>
      <c r="H515" s="109">
        <v>19449.5</v>
      </c>
    </row>
    <row r="516" spans="1:8" ht="11.25">
      <c r="A516" s="205" t="s">
        <v>1147</v>
      </c>
      <c r="B516" s="206" t="s">
        <v>569</v>
      </c>
      <c r="C516" s="205"/>
      <c r="D516" s="205"/>
      <c r="E516" s="205"/>
      <c r="F516" s="205"/>
      <c r="G516" s="207">
        <v>13000</v>
      </c>
      <c r="H516" s="207">
        <v>26000</v>
      </c>
    </row>
    <row r="517" spans="1:8" ht="11.25">
      <c r="A517" s="110" t="s">
        <v>1148</v>
      </c>
      <c r="B517" s="75" t="s">
        <v>214</v>
      </c>
      <c r="C517" s="110"/>
      <c r="D517" s="110"/>
      <c r="E517" s="110"/>
      <c r="F517" s="76"/>
      <c r="G517" s="105">
        <f>926252.5+G516</f>
        <v>939252.5</v>
      </c>
      <c r="H517" s="105">
        <f>910691.6+H516</f>
        <v>936691.6</v>
      </c>
    </row>
    <row r="518" ht="11.25">
      <c r="B518" s="208"/>
    </row>
    <row r="519" ht="11.25">
      <c r="B519" s="208"/>
    </row>
    <row r="520" ht="11.25">
      <c r="B520" s="208"/>
    </row>
    <row r="521" ht="11.25">
      <c r="B521" s="208"/>
    </row>
    <row r="522" ht="11.25">
      <c r="B522" s="208"/>
    </row>
    <row r="523" ht="11.25">
      <c r="B523" s="208"/>
    </row>
    <row r="524" ht="11.25">
      <c r="B524" s="208"/>
    </row>
    <row r="525" ht="11.25">
      <c r="B525" s="208"/>
    </row>
    <row r="526" ht="11.25">
      <c r="B526" s="208"/>
    </row>
    <row r="527" ht="11.25">
      <c r="B527" s="208"/>
    </row>
    <row r="528" ht="11.25">
      <c r="B528" s="208"/>
    </row>
    <row r="529" ht="11.25">
      <c r="B529" s="208"/>
    </row>
    <row r="530" ht="11.25">
      <c r="B530" s="208"/>
    </row>
    <row r="531" ht="11.25">
      <c r="B531" s="208"/>
    </row>
  </sheetData>
  <sheetProtection/>
  <mergeCells count="13">
    <mergeCell ref="A1:H1"/>
    <mergeCell ref="A2:H2"/>
    <mergeCell ref="A3:H3"/>
    <mergeCell ref="A5:H5"/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33FF"/>
  </sheetPr>
  <dimension ref="A1:F733"/>
  <sheetViews>
    <sheetView tabSelected="1" zoomScalePageLayoutView="0" workbookViewId="0" topLeftCell="A229">
      <selection activeCell="B236" sqref="B236"/>
    </sheetView>
  </sheetViews>
  <sheetFormatPr defaultColWidth="9.00390625" defaultRowHeight="12.75"/>
  <cols>
    <col min="1" max="1" width="3.375" style="12" customWidth="1"/>
    <col min="2" max="2" width="49.25390625" style="12" customWidth="1"/>
    <col min="3" max="3" width="12.25390625" style="12" customWidth="1"/>
    <col min="4" max="4" width="8.625" style="12" customWidth="1"/>
    <col min="5" max="5" width="9.25390625" style="12" customWidth="1"/>
    <col min="6" max="6" width="10.00390625" style="12" customWidth="1"/>
    <col min="7" max="7" width="8.875" style="12" customWidth="1"/>
    <col min="8" max="16384" width="9.125" style="12" customWidth="1"/>
  </cols>
  <sheetData>
    <row r="1" spans="1:6" ht="12.75">
      <c r="A1" s="259" t="s">
        <v>1844</v>
      </c>
      <c r="B1" s="259"/>
      <c r="C1" s="259"/>
      <c r="D1" s="259"/>
      <c r="E1" s="259"/>
      <c r="F1" s="259"/>
    </row>
    <row r="2" spans="1:6" ht="12.75">
      <c r="A2" s="259" t="s">
        <v>183</v>
      </c>
      <c r="B2" s="259"/>
      <c r="C2" s="259"/>
      <c r="D2" s="259"/>
      <c r="E2" s="259"/>
      <c r="F2" s="259"/>
    </row>
    <row r="3" spans="1:6" ht="12.75">
      <c r="A3" s="220" t="s">
        <v>1853</v>
      </c>
      <c r="B3" s="220"/>
      <c r="C3" s="220"/>
      <c r="D3" s="220"/>
      <c r="E3" s="220"/>
      <c r="F3" s="220"/>
    </row>
    <row r="4" spans="1:6" ht="12.75">
      <c r="A4" s="64"/>
      <c r="B4" s="64"/>
      <c r="C4" s="64"/>
      <c r="D4" s="64"/>
      <c r="E4" s="64"/>
      <c r="F4" s="64"/>
    </row>
    <row r="5" spans="1:6" ht="12.75">
      <c r="A5" s="64"/>
      <c r="B5" s="64"/>
      <c r="C5" s="64"/>
      <c r="D5" s="64"/>
      <c r="E5" s="64"/>
      <c r="F5" s="64"/>
    </row>
    <row r="6" spans="1:6" ht="14.25">
      <c r="A6" s="260" t="s">
        <v>186</v>
      </c>
      <c r="B6" s="260"/>
      <c r="C6" s="260"/>
      <c r="D6" s="260"/>
      <c r="E6" s="260"/>
      <c r="F6" s="260"/>
    </row>
    <row r="7" spans="1:6" ht="14.25">
      <c r="A7" s="261" t="s">
        <v>187</v>
      </c>
      <c r="B7" s="261"/>
      <c r="C7" s="261"/>
      <c r="D7" s="261"/>
      <c r="E7" s="261"/>
      <c r="F7" s="261"/>
    </row>
    <row r="8" spans="1:6" ht="14.25">
      <c r="A8" s="261" t="s">
        <v>376</v>
      </c>
      <c r="B8" s="261"/>
      <c r="C8" s="261"/>
      <c r="D8" s="261"/>
      <c r="E8" s="261"/>
      <c r="F8" s="261"/>
    </row>
    <row r="9" spans="1:6" ht="14.25">
      <c r="A9" s="261" t="s">
        <v>1519</v>
      </c>
      <c r="B9" s="261"/>
      <c r="C9" s="261"/>
      <c r="D9" s="261"/>
      <c r="E9" s="261"/>
      <c r="F9" s="261"/>
    </row>
    <row r="10" spans="1:6" ht="12.75">
      <c r="A10" s="64"/>
      <c r="B10" s="64"/>
      <c r="C10" s="64"/>
      <c r="D10" s="64"/>
      <c r="E10" s="64"/>
      <c r="F10" s="64"/>
    </row>
    <row r="11" spans="1:6" ht="12.75">
      <c r="A11" s="64"/>
      <c r="B11" s="64"/>
      <c r="C11" s="64"/>
      <c r="D11" s="64"/>
      <c r="E11" s="64"/>
      <c r="F11" s="65"/>
    </row>
    <row r="12" spans="1:6" ht="12.75">
      <c r="A12" s="64"/>
      <c r="B12" s="64"/>
      <c r="C12" s="64"/>
      <c r="D12" s="64"/>
      <c r="E12" s="64"/>
      <c r="F12" s="65" t="s">
        <v>160</v>
      </c>
    </row>
    <row r="13" spans="1:6" ht="12.75">
      <c r="A13" s="262" t="s">
        <v>139</v>
      </c>
      <c r="B13" s="262" t="s">
        <v>184</v>
      </c>
      <c r="C13" s="262" t="s">
        <v>47</v>
      </c>
      <c r="D13" s="262" t="s">
        <v>48</v>
      </c>
      <c r="E13" s="262" t="s">
        <v>210</v>
      </c>
      <c r="F13" s="262" t="s">
        <v>640</v>
      </c>
    </row>
    <row r="14" spans="1:6" ht="12.75">
      <c r="A14" s="263"/>
      <c r="B14" s="263"/>
      <c r="C14" s="263"/>
      <c r="D14" s="263"/>
      <c r="E14" s="263"/>
      <c r="F14" s="263"/>
    </row>
    <row r="15" spans="1:6" ht="12.75">
      <c r="A15" s="66"/>
      <c r="B15" s="145" t="s">
        <v>49</v>
      </c>
      <c r="C15" s="66" t="s">
        <v>324</v>
      </c>
      <c r="D15" s="66" t="s">
        <v>50</v>
      </c>
      <c r="E15" s="66" t="s">
        <v>51</v>
      </c>
      <c r="F15" s="66" t="s">
        <v>52</v>
      </c>
    </row>
    <row r="16" spans="1:6" ht="12.75">
      <c r="A16" s="76" t="s">
        <v>49</v>
      </c>
      <c r="B16" s="75" t="s">
        <v>505</v>
      </c>
      <c r="C16" s="76" t="s">
        <v>74</v>
      </c>
      <c r="D16" s="76"/>
      <c r="E16" s="76"/>
      <c r="F16" s="105">
        <v>623464.6</v>
      </c>
    </row>
    <row r="17" spans="1:6" ht="22.5">
      <c r="A17" s="106" t="s">
        <v>324</v>
      </c>
      <c r="B17" s="67" t="s">
        <v>421</v>
      </c>
      <c r="C17" s="106" t="s">
        <v>75</v>
      </c>
      <c r="D17" s="106"/>
      <c r="E17" s="106"/>
      <c r="F17" s="107">
        <v>597290.8</v>
      </c>
    </row>
    <row r="18" spans="1:6" ht="78.75">
      <c r="A18" s="106" t="s">
        <v>50</v>
      </c>
      <c r="B18" s="68" t="s">
        <v>1679</v>
      </c>
      <c r="C18" s="106" t="s">
        <v>1680</v>
      </c>
      <c r="D18" s="106"/>
      <c r="E18" s="106"/>
      <c r="F18" s="107">
        <v>7399.9</v>
      </c>
    </row>
    <row r="19" spans="1:6" ht="45">
      <c r="A19" s="106" t="s">
        <v>51</v>
      </c>
      <c r="B19" s="67" t="s">
        <v>529</v>
      </c>
      <c r="C19" s="106" t="s">
        <v>1680</v>
      </c>
      <c r="D19" s="106" t="s">
        <v>530</v>
      </c>
      <c r="E19" s="106"/>
      <c r="F19" s="107">
        <v>347.1</v>
      </c>
    </row>
    <row r="20" spans="1:6" ht="12.75">
      <c r="A20" s="106" t="s">
        <v>52</v>
      </c>
      <c r="B20" s="67" t="s">
        <v>117</v>
      </c>
      <c r="C20" s="106" t="s">
        <v>1680</v>
      </c>
      <c r="D20" s="106" t="s">
        <v>405</v>
      </c>
      <c r="E20" s="106"/>
      <c r="F20" s="107">
        <v>347.1</v>
      </c>
    </row>
    <row r="21" spans="1:6" ht="12.75">
      <c r="A21" s="106" t="s">
        <v>53</v>
      </c>
      <c r="B21" s="67" t="s">
        <v>118</v>
      </c>
      <c r="C21" s="106" t="s">
        <v>1680</v>
      </c>
      <c r="D21" s="106" t="s">
        <v>405</v>
      </c>
      <c r="E21" s="106" t="s">
        <v>279</v>
      </c>
      <c r="F21" s="107">
        <v>347.1</v>
      </c>
    </row>
    <row r="22" spans="1:6" ht="12.75">
      <c r="A22" s="108" t="s">
        <v>347</v>
      </c>
      <c r="B22" s="77" t="s">
        <v>280</v>
      </c>
      <c r="C22" s="108" t="s">
        <v>1680</v>
      </c>
      <c r="D22" s="108" t="s">
        <v>405</v>
      </c>
      <c r="E22" s="108" t="s">
        <v>281</v>
      </c>
      <c r="F22" s="109">
        <v>221</v>
      </c>
    </row>
    <row r="23" spans="1:6" ht="12.75">
      <c r="A23" s="108" t="s">
        <v>643</v>
      </c>
      <c r="B23" s="77" t="s">
        <v>559</v>
      </c>
      <c r="C23" s="108" t="s">
        <v>1680</v>
      </c>
      <c r="D23" s="108" t="s">
        <v>405</v>
      </c>
      <c r="E23" s="108" t="s">
        <v>560</v>
      </c>
      <c r="F23" s="109">
        <v>126.1</v>
      </c>
    </row>
    <row r="24" spans="1:6" ht="22.5">
      <c r="A24" s="106" t="s">
        <v>644</v>
      </c>
      <c r="B24" s="67" t="s">
        <v>378</v>
      </c>
      <c r="C24" s="106" t="s">
        <v>1680</v>
      </c>
      <c r="D24" s="106" t="s">
        <v>243</v>
      </c>
      <c r="E24" s="106"/>
      <c r="F24" s="107">
        <v>7052.8</v>
      </c>
    </row>
    <row r="25" spans="1:6" ht="12.75">
      <c r="A25" s="106" t="s">
        <v>337</v>
      </c>
      <c r="B25" s="67" t="s">
        <v>244</v>
      </c>
      <c r="C25" s="106" t="s">
        <v>1680</v>
      </c>
      <c r="D25" s="106" t="s">
        <v>245</v>
      </c>
      <c r="E25" s="106"/>
      <c r="F25" s="107">
        <v>7052.8</v>
      </c>
    </row>
    <row r="26" spans="1:6" ht="12.75">
      <c r="A26" s="106" t="s">
        <v>489</v>
      </c>
      <c r="B26" s="67" t="s">
        <v>118</v>
      </c>
      <c r="C26" s="106" t="s">
        <v>1680</v>
      </c>
      <c r="D26" s="106" t="s">
        <v>245</v>
      </c>
      <c r="E26" s="106" t="s">
        <v>279</v>
      </c>
      <c r="F26" s="107">
        <v>7052.8</v>
      </c>
    </row>
    <row r="27" spans="1:6" ht="12.75">
      <c r="A27" s="108" t="s">
        <v>492</v>
      </c>
      <c r="B27" s="77" t="s">
        <v>280</v>
      </c>
      <c r="C27" s="108" t="s">
        <v>1680</v>
      </c>
      <c r="D27" s="108" t="s">
        <v>245</v>
      </c>
      <c r="E27" s="108" t="s">
        <v>281</v>
      </c>
      <c r="F27" s="109">
        <v>2871.3</v>
      </c>
    </row>
    <row r="28" spans="1:6" ht="12.75">
      <c r="A28" s="108" t="s">
        <v>494</v>
      </c>
      <c r="B28" s="77" t="s">
        <v>282</v>
      </c>
      <c r="C28" s="108" t="s">
        <v>1680</v>
      </c>
      <c r="D28" s="108" t="s">
        <v>245</v>
      </c>
      <c r="E28" s="108" t="s">
        <v>283</v>
      </c>
      <c r="F28" s="109">
        <v>4181.5</v>
      </c>
    </row>
    <row r="29" spans="1:6" ht="130.5" customHeight="1">
      <c r="A29" s="106" t="s">
        <v>542</v>
      </c>
      <c r="B29" s="68" t="s">
        <v>579</v>
      </c>
      <c r="C29" s="106" t="s">
        <v>76</v>
      </c>
      <c r="D29" s="106"/>
      <c r="E29" s="106"/>
      <c r="F29" s="107">
        <v>37768.8</v>
      </c>
    </row>
    <row r="30" spans="1:6" ht="45">
      <c r="A30" s="106" t="s">
        <v>548</v>
      </c>
      <c r="B30" s="67" t="s">
        <v>529</v>
      </c>
      <c r="C30" s="106" t="s">
        <v>76</v>
      </c>
      <c r="D30" s="106" t="s">
        <v>530</v>
      </c>
      <c r="E30" s="106"/>
      <c r="F30" s="107">
        <v>2188</v>
      </c>
    </row>
    <row r="31" spans="1:6" ht="12.75">
      <c r="A31" s="106" t="s">
        <v>497</v>
      </c>
      <c r="B31" s="67" t="s">
        <v>117</v>
      </c>
      <c r="C31" s="106" t="s">
        <v>76</v>
      </c>
      <c r="D31" s="106" t="s">
        <v>405</v>
      </c>
      <c r="E31" s="106"/>
      <c r="F31" s="107">
        <v>2188</v>
      </c>
    </row>
    <row r="32" spans="1:6" ht="12.75">
      <c r="A32" s="106" t="s">
        <v>645</v>
      </c>
      <c r="B32" s="67" t="s">
        <v>118</v>
      </c>
      <c r="C32" s="106" t="s">
        <v>76</v>
      </c>
      <c r="D32" s="106" t="s">
        <v>405</v>
      </c>
      <c r="E32" s="106" t="s">
        <v>279</v>
      </c>
      <c r="F32" s="107">
        <v>2188</v>
      </c>
    </row>
    <row r="33" spans="1:6" ht="12.75">
      <c r="A33" s="108" t="s">
        <v>646</v>
      </c>
      <c r="B33" s="77" t="s">
        <v>280</v>
      </c>
      <c r="C33" s="108" t="s">
        <v>76</v>
      </c>
      <c r="D33" s="108" t="s">
        <v>405</v>
      </c>
      <c r="E33" s="108" t="s">
        <v>281</v>
      </c>
      <c r="F33" s="109">
        <v>2188</v>
      </c>
    </row>
    <row r="34" spans="1:6" ht="22.5">
      <c r="A34" s="106" t="s">
        <v>647</v>
      </c>
      <c r="B34" s="67" t="s">
        <v>378</v>
      </c>
      <c r="C34" s="106" t="s">
        <v>76</v>
      </c>
      <c r="D34" s="106" t="s">
        <v>243</v>
      </c>
      <c r="E34" s="106"/>
      <c r="F34" s="107">
        <v>35580.8</v>
      </c>
    </row>
    <row r="35" spans="1:6" ht="12.75">
      <c r="A35" s="106" t="s">
        <v>550</v>
      </c>
      <c r="B35" s="67" t="s">
        <v>244</v>
      </c>
      <c r="C35" s="106" t="s">
        <v>76</v>
      </c>
      <c r="D35" s="106" t="s">
        <v>245</v>
      </c>
      <c r="E35" s="106"/>
      <c r="F35" s="107">
        <v>35580.8</v>
      </c>
    </row>
    <row r="36" spans="1:6" ht="12.75">
      <c r="A36" s="106" t="s">
        <v>648</v>
      </c>
      <c r="B36" s="67" t="s">
        <v>118</v>
      </c>
      <c r="C36" s="106" t="s">
        <v>76</v>
      </c>
      <c r="D36" s="106" t="s">
        <v>245</v>
      </c>
      <c r="E36" s="106" t="s">
        <v>279</v>
      </c>
      <c r="F36" s="107">
        <v>35580.8</v>
      </c>
    </row>
    <row r="37" spans="1:6" ht="12.75">
      <c r="A37" s="108" t="s">
        <v>649</v>
      </c>
      <c r="B37" s="77" t="s">
        <v>280</v>
      </c>
      <c r="C37" s="108" t="s">
        <v>76</v>
      </c>
      <c r="D37" s="108" t="s">
        <v>245</v>
      </c>
      <c r="E37" s="108" t="s">
        <v>281</v>
      </c>
      <c r="F37" s="109">
        <v>35580.8</v>
      </c>
    </row>
    <row r="38" spans="1:6" ht="112.5">
      <c r="A38" s="106" t="s">
        <v>650</v>
      </c>
      <c r="B38" s="68" t="s">
        <v>580</v>
      </c>
      <c r="C38" s="106" t="s">
        <v>84</v>
      </c>
      <c r="D38" s="106"/>
      <c r="E38" s="106"/>
      <c r="F38" s="107">
        <v>40458</v>
      </c>
    </row>
    <row r="39" spans="1:6" ht="22.5">
      <c r="A39" s="106" t="s">
        <v>651</v>
      </c>
      <c r="B39" s="67" t="s">
        <v>378</v>
      </c>
      <c r="C39" s="106" t="s">
        <v>84</v>
      </c>
      <c r="D39" s="106" t="s">
        <v>243</v>
      </c>
      <c r="E39" s="106"/>
      <c r="F39" s="107">
        <v>40458</v>
      </c>
    </row>
    <row r="40" spans="1:6" ht="12.75">
      <c r="A40" s="106" t="s">
        <v>498</v>
      </c>
      <c r="B40" s="67" t="s">
        <v>244</v>
      </c>
      <c r="C40" s="106" t="s">
        <v>84</v>
      </c>
      <c r="D40" s="106" t="s">
        <v>245</v>
      </c>
      <c r="E40" s="106"/>
      <c r="F40" s="107">
        <v>40458</v>
      </c>
    </row>
    <row r="41" spans="1:6" ht="12.75">
      <c r="A41" s="106" t="s">
        <v>652</v>
      </c>
      <c r="B41" s="67" t="s">
        <v>118</v>
      </c>
      <c r="C41" s="106" t="s">
        <v>84</v>
      </c>
      <c r="D41" s="106" t="s">
        <v>245</v>
      </c>
      <c r="E41" s="106" t="s">
        <v>279</v>
      </c>
      <c r="F41" s="107">
        <v>40458</v>
      </c>
    </row>
    <row r="42" spans="1:6" ht="12.75">
      <c r="A42" s="108" t="s">
        <v>653</v>
      </c>
      <c r="B42" s="77" t="s">
        <v>282</v>
      </c>
      <c r="C42" s="108" t="s">
        <v>84</v>
      </c>
      <c r="D42" s="108" t="s">
        <v>245</v>
      </c>
      <c r="E42" s="108" t="s">
        <v>283</v>
      </c>
      <c r="F42" s="109">
        <v>40458</v>
      </c>
    </row>
    <row r="43" spans="1:6" ht="112.5">
      <c r="A43" s="106" t="s">
        <v>625</v>
      </c>
      <c r="B43" s="68" t="s">
        <v>689</v>
      </c>
      <c r="C43" s="106" t="s">
        <v>96</v>
      </c>
      <c r="D43" s="106"/>
      <c r="E43" s="106"/>
      <c r="F43" s="107">
        <v>194.4</v>
      </c>
    </row>
    <row r="44" spans="1:6" ht="22.5">
      <c r="A44" s="106" t="s">
        <v>551</v>
      </c>
      <c r="B44" s="67" t="s">
        <v>115</v>
      </c>
      <c r="C44" s="106" t="s">
        <v>96</v>
      </c>
      <c r="D44" s="106" t="s">
        <v>380</v>
      </c>
      <c r="E44" s="106"/>
      <c r="F44" s="107">
        <v>24.6</v>
      </c>
    </row>
    <row r="45" spans="1:6" ht="22.5">
      <c r="A45" s="106" t="s">
        <v>554</v>
      </c>
      <c r="B45" s="67" t="s">
        <v>394</v>
      </c>
      <c r="C45" s="106" t="s">
        <v>96</v>
      </c>
      <c r="D45" s="106" t="s">
        <v>381</v>
      </c>
      <c r="E45" s="106"/>
      <c r="F45" s="107">
        <v>24.6</v>
      </c>
    </row>
    <row r="46" spans="1:6" ht="12.75">
      <c r="A46" s="106" t="s">
        <v>654</v>
      </c>
      <c r="B46" s="67" t="s">
        <v>500</v>
      </c>
      <c r="C46" s="106" t="s">
        <v>96</v>
      </c>
      <c r="D46" s="106" t="s">
        <v>381</v>
      </c>
      <c r="E46" s="106" t="s">
        <v>298</v>
      </c>
      <c r="F46" s="107">
        <v>24.6</v>
      </c>
    </row>
    <row r="47" spans="1:6" ht="12.75">
      <c r="A47" s="108" t="s">
        <v>655</v>
      </c>
      <c r="B47" s="77" t="s">
        <v>301</v>
      </c>
      <c r="C47" s="108" t="s">
        <v>96</v>
      </c>
      <c r="D47" s="108" t="s">
        <v>381</v>
      </c>
      <c r="E47" s="108" t="s">
        <v>302</v>
      </c>
      <c r="F47" s="109">
        <v>24.6</v>
      </c>
    </row>
    <row r="48" spans="1:6" ht="22.5">
      <c r="A48" s="106" t="s">
        <v>656</v>
      </c>
      <c r="B48" s="67" t="s">
        <v>378</v>
      </c>
      <c r="C48" s="106" t="s">
        <v>96</v>
      </c>
      <c r="D48" s="106" t="s">
        <v>243</v>
      </c>
      <c r="E48" s="106"/>
      <c r="F48" s="107">
        <v>169.8</v>
      </c>
    </row>
    <row r="49" spans="1:6" ht="12.75">
      <c r="A49" s="106" t="s">
        <v>657</v>
      </c>
      <c r="B49" s="67" t="s">
        <v>244</v>
      </c>
      <c r="C49" s="106" t="s">
        <v>96</v>
      </c>
      <c r="D49" s="106" t="s">
        <v>245</v>
      </c>
      <c r="E49" s="106"/>
      <c r="F49" s="107">
        <v>169.8</v>
      </c>
    </row>
    <row r="50" spans="1:6" ht="12.75">
      <c r="A50" s="106" t="s">
        <v>506</v>
      </c>
      <c r="B50" s="67" t="s">
        <v>500</v>
      </c>
      <c r="C50" s="106" t="s">
        <v>96</v>
      </c>
      <c r="D50" s="106" t="s">
        <v>245</v>
      </c>
      <c r="E50" s="106" t="s">
        <v>298</v>
      </c>
      <c r="F50" s="107">
        <v>169.8</v>
      </c>
    </row>
    <row r="51" spans="1:6" ht="12.75">
      <c r="A51" s="108" t="s">
        <v>658</v>
      </c>
      <c r="B51" s="77" t="s">
        <v>301</v>
      </c>
      <c r="C51" s="108" t="s">
        <v>96</v>
      </c>
      <c r="D51" s="108" t="s">
        <v>245</v>
      </c>
      <c r="E51" s="108" t="s">
        <v>302</v>
      </c>
      <c r="F51" s="109">
        <v>169.8</v>
      </c>
    </row>
    <row r="52" spans="1:6" ht="78.75">
      <c r="A52" s="106" t="s">
        <v>659</v>
      </c>
      <c r="B52" s="68" t="s">
        <v>691</v>
      </c>
      <c r="C52" s="106" t="s">
        <v>98</v>
      </c>
      <c r="D52" s="106"/>
      <c r="E52" s="106"/>
      <c r="F52" s="107">
        <v>403.9</v>
      </c>
    </row>
    <row r="53" spans="1:6" ht="22.5">
      <c r="A53" s="106" t="s">
        <v>660</v>
      </c>
      <c r="B53" s="67" t="s">
        <v>115</v>
      </c>
      <c r="C53" s="106" t="s">
        <v>98</v>
      </c>
      <c r="D53" s="106" t="s">
        <v>380</v>
      </c>
      <c r="E53" s="106"/>
      <c r="F53" s="107">
        <v>4</v>
      </c>
    </row>
    <row r="54" spans="1:6" ht="22.5">
      <c r="A54" s="106" t="s">
        <v>557</v>
      </c>
      <c r="B54" s="67" t="s">
        <v>394</v>
      </c>
      <c r="C54" s="106" t="s">
        <v>98</v>
      </c>
      <c r="D54" s="106" t="s">
        <v>381</v>
      </c>
      <c r="E54" s="106"/>
      <c r="F54" s="107">
        <v>4</v>
      </c>
    </row>
    <row r="55" spans="1:6" ht="12.75">
      <c r="A55" s="106" t="s">
        <v>558</v>
      </c>
      <c r="B55" s="67" t="s">
        <v>500</v>
      </c>
      <c r="C55" s="106" t="s">
        <v>98</v>
      </c>
      <c r="D55" s="106" t="s">
        <v>381</v>
      </c>
      <c r="E55" s="106" t="s">
        <v>298</v>
      </c>
      <c r="F55" s="107">
        <v>4</v>
      </c>
    </row>
    <row r="56" spans="1:6" ht="12.75">
      <c r="A56" s="108" t="s">
        <v>661</v>
      </c>
      <c r="B56" s="77" t="s">
        <v>303</v>
      </c>
      <c r="C56" s="108" t="s">
        <v>98</v>
      </c>
      <c r="D56" s="108" t="s">
        <v>381</v>
      </c>
      <c r="E56" s="108" t="s">
        <v>304</v>
      </c>
      <c r="F56" s="109">
        <v>4</v>
      </c>
    </row>
    <row r="57" spans="1:6" ht="12.75">
      <c r="A57" s="106" t="s">
        <v>662</v>
      </c>
      <c r="B57" s="67" t="s">
        <v>412</v>
      </c>
      <c r="C57" s="106" t="s">
        <v>98</v>
      </c>
      <c r="D57" s="106" t="s">
        <v>413</v>
      </c>
      <c r="E57" s="106"/>
      <c r="F57" s="107">
        <v>399.9</v>
      </c>
    </row>
    <row r="58" spans="1:6" ht="22.5">
      <c r="A58" s="106" t="s">
        <v>507</v>
      </c>
      <c r="B58" s="67" t="s">
        <v>414</v>
      </c>
      <c r="C58" s="106" t="s">
        <v>98</v>
      </c>
      <c r="D58" s="106" t="s">
        <v>415</v>
      </c>
      <c r="E58" s="106"/>
      <c r="F58" s="107">
        <v>399.9</v>
      </c>
    </row>
    <row r="59" spans="1:6" ht="12.75">
      <c r="A59" s="106" t="s">
        <v>663</v>
      </c>
      <c r="B59" s="67" t="s">
        <v>500</v>
      </c>
      <c r="C59" s="106" t="s">
        <v>98</v>
      </c>
      <c r="D59" s="106" t="s">
        <v>415</v>
      </c>
      <c r="E59" s="106" t="s">
        <v>298</v>
      </c>
      <c r="F59" s="107">
        <v>399.9</v>
      </c>
    </row>
    <row r="60" spans="1:6" ht="12.75">
      <c r="A60" s="108" t="s">
        <v>704</v>
      </c>
      <c r="B60" s="77" t="s">
        <v>303</v>
      </c>
      <c r="C60" s="108" t="s">
        <v>98</v>
      </c>
      <c r="D60" s="108" t="s">
        <v>415</v>
      </c>
      <c r="E60" s="108" t="s">
        <v>304</v>
      </c>
      <c r="F60" s="109">
        <v>399.9</v>
      </c>
    </row>
    <row r="61" spans="1:6" ht="112.5">
      <c r="A61" s="106" t="s">
        <v>705</v>
      </c>
      <c r="B61" s="68" t="s">
        <v>85</v>
      </c>
      <c r="C61" s="106" t="s">
        <v>86</v>
      </c>
      <c r="D61" s="106"/>
      <c r="E61" s="106"/>
      <c r="F61" s="107">
        <v>194342.4</v>
      </c>
    </row>
    <row r="62" spans="1:6" ht="22.5">
      <c r="A62" s="106" t="s">
        <v>706</v>
      </c>
      <c r="B62" s="67" t="s">
        <v>378</v>
      </c>
      <c r="C62" s="106" t="s">
        <v>86</v>
      </c>
      <c r="D62" s="106" t="s">
        <v>243</v>
      </c>
      <c r="E62" s="106"/>
      <c r="F62" s="107">
        <v>194342.4</v>
      </c>
    </row>
    <row r="63" spans="1:6" ht="12.75">
      <c r="A63" s="106" t="s">
        <v>707</v>
      </c>
      <c r="B63" s="67" t="s">
        <v>244</v>
      </c>
      <c r="C63" s="106" t="s">
        <v>86</v>
      </c>
      <c r="D63" s="106" t="s">
        <v>245</v>
      </c>
      <c r="E63" s="106"/>
      <c r="F63" s="107">
        <v>194342.4</v>
      </c>
    </row>
    <row r="64" spans="1:6" ht="12.75">
      <c r="A64" s="106" t="s">
        <v>708</v>
      </c>
      <c r="B64" s="67" t="s">
        <v>118</v>
      </c>
      <c r="C64" s="106" t="s">
        <v>86</v>
      </c>
      <c r="D64" s="106" t="s">
        <v>245</v>
      </c>
      <c r="E64" s="106" t="s">
        <v>279</v>
      </c>
      <c r="F64" s="107">
        <v>194342.4</v>
      </c>
    </row>
    <row r="65" spans="1:6" ht="12.75">
      <c r="A65" s="108" t="s">
        <v>709</v>
      </c>
      <c r="B65" s="77" t="s">
        <v>282</v>
      </c>
      <c r="C65" s="108" t="s">
        <v>86</v>
      </c>
      <c r="D65" s="108" t="s">
        <v>245</v>
      </c>
      <c r="E65" s="108" t="s">
        <v>283</v>
      </c>
      <c r="F65" s="109">
        <v>185204</v>
      </c>
    </row>
    <row r="66" spans="1:6" ht="12.75">
      <c r="A66" s="108" t="s">
        <v>710</v>
      </c>
      <c r="B66" s="77" t="s">
        <v>559</v>
      </c>
      <c r="C66" s="108" t="s">
        <v>86</v>
      </c>
      <c r="D66" s="108" t="s">
        <v>245</v>
      </c>
      <c r="E66" s="108" t="s">
        <v>560</v>
      </c>
      <c r="F66" s="109">
        <v>9138.4</v>
      </c>
    </row>
    <row r="67" spans="1:6" ht="78.75">
      <c r="A67" s="106" t="s">
        <v>711</v>
      </c>
      <c r="B67" s="68" t="s">
        <v>690</v>
      </c>
      <c r="C67" s="106" t="s">
        <v>97</v>
      </c>
      <c r="D67" s="106"/>
      <c r="E67" s="106"/>
      <c r="F67" s="107">
        <v>13825.6</v>
      </c>
    </row>
    <row r="68" spans="1:6" ht="22.5">
      <c r="A68" s="106" t="s">
        <v>712</v>
      </c>
      <c r="B68" s="67" t="s">
        <v>115</v>
      </c>
      <c r="C68" s="106" t="s">
        <v>97</v>
      </c>
      <c r="D68" s="106" t="s">
        <v>380</v>
      </c>
      <c r="E68" s="106"/>
      <c r="F68" s="107">
        <v>5.4</v>
      </c>
    </row>
    <row r="69" spans="1:6" ht="22.5">
      <c r="A69" s="106" t="s">
        <v>713</v>
      </c>
      <c r="B69" s="67" t="s">
        <v>394</v>
      </c>
      <c r="C69" s="106" t="s">
        <v>97</v>
      </c>
      <c r="D69" s="106" t="s">
        <v>381</v>
      </c>
      <c r="E69" s="106"/>
      <c r="F69" s="107">
        <v>5.4</v>
      </c>
    </row>
    <row r="70" spans="1:6" ht="12.75">
      <c r="A70" s="106" t="s">
        <v>714</v>
      </c>
      <c r="B70" s="67" t="s">
        <v>500</v>
      </c>
      <c r="C70" s="106" t="s">
        <v>97</v>
      </c>
      <c r="D70" s="106" t="s">
        <v>381</v>
      </c>
      <c r="E70" s="106" t="s">
        <v>298</v>
      </c>
      <c r="F70" s="107">
        <v>5.4</v>
      </c>
    </row>
    <row r="71" spans="1:6" ht="12.75">
      <c r="A71" s="108" t="s">
        <v>715</v>
      </c>
      <c r="B71" s="77" t="s">
        <v>301</v>
      </c>
      <c r="C71" s="108" t="s">
        <v>97</v>
      </c>
      <c r="D71" s="108" t="s">
        <v>381</v>
      </c>
      <c r="E71" s="108" t="s">
        <v>302</v>
      </c>
      <c r="F71" s="109">
        <v>5.4</v>
      </c>
    </row>
    <row r="72" spans="1:6" ht="12.75">
      <c r="A72" s="106" t="s">
        <v>716</v>
      </c>
      <c r="B72" s="67" t="s">
        <v>412</v>
      </c>
      <c r="C72" s="106" t="s">
        <v>97</v>
      </c>
      <c r="D72" s="106" t="s">
        <v>413</v>
      </c>
      <c r="E72" s="106"/>
      <c r="F72" s="107">
        <v>354.3</v>
      </c>
    </row>
    <row r="73" spans="1:6" ht="22.5">
      <c r="A73" s="106" t="s">
        <v>717</v>
      </c>
      <c r="B73" s="67" t="s">
        <v>414</v>
      </c>
      <c r="C73" s="106" t="s">
        <v>97</v>
      </c>
      <c r="D73" s="106" t="s">
        <v>415</v>
      </c>
      <c r="E73" s="106"/>
      <c r="F73" s="107">
        <v>354.3</v>
      </c>
    </row>
    <row r="74" spans="1:6" ht="12.75">
      <c r="A74" s="106" t="s">
        <v>718</v>
      </c>
      <c r="B74" s="67" t="s">
        <v>500</v>
      </c>
      <c r="C74" s="106" t="s">
        <v>97</v>
      </c>
      <c r="D74" s="106" t="s">
        <v>415</v>
      </c>
      <c r="E74" s="106" t="s">
        <v>298</v>
      </c>
      <c r="F74" s="107">
        <v>354.3</v>
      </c>
    </row>
    <row r="75" spans="1:6" ht="12.75">
      <c r="A75" s="108" t="s">
        <v>719</v>
      </c>
      <c r="B75" s="77" t="s">
        <v>301</v>
      </c>
      <c r="C75" s="108" t="s">
        <v>97</v>
      </c>
      <c r="D75" s="108" t="s">
        <v>415</v>
      </c>
      <c r="E75" s="108" t="s">
        <v>302</v>
      </c>
      <c r="F75" s="109">
        <v>354.3</v>
      </c>
    </row>
    <row r="76" spans="1:6" ht="22.5">
      <c r="A76" s="106" t="s">
        <v>720</v>
      </c>
      <c r="B76" s="67" t="s">
        <v>378</v>
      </c>
      <c r="C76" s="106" t="s">
        <v>97</v>
      </c>
      <c r="D76" s="106" t="s">
        <v>243</v>
      </c>
      <c r="E76" s="106"/>
      <c r="F76" s="107">
        <v>13465.9</v>
      </c>
    </row>
    <row r="77" spans="1:6" ht="12.75">
      <c r="A77" s="106" t="s">
        <v>721</v>
      </c>
      <c r="B77" s="67" t="s">
        <v>244</v>
      </c>
      <c r="C77" s="106" t="s">
        <v>97</v>
      </c>
      <c r="D77" s="106" t="s">
        <v>245</v>
      </c>
      <c r="E77" s="106"/>
      <c r="F77" s="107">
        <v>13465.9</v>
      </c>
    </row>
    <row r="78" spans="1:6" ht="12.75">
      <c r="A78" s="106" t="s">
        <v>722</v>
      </c>
      <c r="B78" s="67" t="s">
        <v>500</v>
      </c>
      <c r="C78" s="106" t="s">
        <v>97</v>
      </c>
      <c r="D78" s="106" t="s">
        <v>245</v>
      </c>
      <c r="E78" s="106" t="s">
        <v>298</v>
      </c>
      <c r="F78" s="107">
        <v>13465.9</v>
      </c>
    </row>
    <row r="79" spans="1:6" ht="12.75">
      <c r="A79" s="108" t="s">
        <v>723</v>
      </c>
      <c r="B79" s="77" t="s">
        <v>301</v>
      </c>
      <c r="C79" s="108" t="s">
        <v>97</v>
      </c>
      <c r="D79" s="108" t="s">
        <v>245</v>
      </c>
      <c r="E79" s="108" t="s">
        <v>302</v>
      </c>
      <c r="F79" s="109">
        <v>13465.9</v>
      </c>
    </row>
    <row r="80" spans="1:6" ht="135">
      <c r="A80" s="106" t="s">
        <v>724</v>
      </c>
      <c r="B80" s="68" t="s">
        <v>77</v>
      </c>
      <c r="C80" s="106" t="s">
        <v>78</v>
      </c>
      <c r="D80" s="106"/>
      <c r="E80" s="106"/>
      <c r="F80" s="107">
        <v>55271.4</v>
      </c>
    </row>
    <row r="81" spans="1:6" ht="45">
      <c r="A81" s="106" t="s">
        <v>725</v>
      </c>
      <c r="B81" s="67" t="s">
        <v>529</v>
      </c>
      <c r="C81" s="106" t="s">
        <v>78</v>
      </c>
      <c r="D81" s="106" t="s">
        <v>530</v>
      </c>
      <c r="E81" s="106"/>
      <c r="F81" s="107">
        <v>5468.4</v>
      </c>
    </row>
    <row r="82" spans="1:6" ht="12.75">
      <c r="A82" s="106" t="s">
        <v>726</v>
      </c>
      <c r="B82" s="67" t="s">
        <v>117</v>
      </c>
      <c r="C82" s="106" t="s">
        <v>78</v>
      </c>
      <c r="D82" s="106" t="s">
        <v>405</v>
      </c>
      <c r="E82" s="106"/>
      <c r="F82" s="107">
        <v>5468.4</v>
      </c>
    </row>
    <row r="83" spans="1:6" ht="12.75">
      <c r="A83" s="106" t="s">
        <v>727</v>
      </c>
      <c r="B83" s="67" t="s">
        <v>118</v>
      </c>
      <c r="C83" s="106" t="s">
        <v>78</v>
      </c>
      <c r="D83" s="106" t="s">
        <v>405</v>
      </c>
      <c r="E83" s="106" t="s">
        <v>279</v>
      </c>
      <c r="F83" s="107">
        <v>5468.4</v>
      </c>
    </row>
    <row r="84" spans="1:6" ht="12.75">
      <c r="A84" s="108" t="s">
        <v>728</v>
      </c>
      <c r="B84" s="77" t="s">
        <v>280</v>
      </c>
      <c r="C84" s="108" t="s">
        <v>78</v>
      </c>
      <c r="D84" s="108" t="s">
        <v>405</v>
      </c>
      <c r="E84" s="108" t="s">
        <v>281</v>
      </c>
      <c r="F84" s="109">
        <v>5468.4</v>
      </c>
    </row>
    <row r="85" spans="1:6" ht="22.5">
      <c r="A85" s="106" t="s">
        <v>729</v>
      </c>
      <c r="B85" s="67" t="s">
        <v>115</v>
      </c>
      <c r="C85" s="106" t="s">
        <v>78</v>
      </c>
      <c r="D85" s="106" t="s">
        <v>380</v>
      </c>
      <c r="E85" s="106"/>
      <c r="F85" s="107">
        <v>150</v>
      </c>
    </row>
    <row r="86" spans="1:6" ht="22.5">
      <c r="A86" s="106" t="s">
        <v>730</v>
      </c>
      <c r="B86" s="67" t="s">
        <v>394</v>
      </c>
      <c r="C86" s="106" t="s">
        <v>78</v>
      </c>
      <c r="D86" s="106" t="s">
        <v>381</v>
      </c>
      <c r="E86" s="106"/>
      <c r="F86" s="107">
        <v>150</v>
      </c>
    </row>
    <row r="87" spans="1:6" ht="12.75">
      <c r="A87" s="106" t="s">
        <v>731</v>
      </c>
      <c r="B87" s="67" t="s">
        <v>118</v>
      </c>
      <c r="C87" s="106" t="s">
        <v>78</v>
      </c>
      <c r="D87" s="106" t="s">
        <v>381</v>
      </c>
      <c r="E87" s="106" t="s">
        <v>279</v>
      </c>
      <c r="F87" s="107">
        <v>150</v>
      </c>
    </row>
    <row r="88" spans="1:6" ht="12.75">
      <c r="A88" s="108" t="s">
        <v>732</v>
      </c>
      <c r="B88" s="77" t="s">
        <v>280</v>
      </c>
      <c r="C88" s="108" t="s">
        <v>78</v>
      </c>
      <c r="D88" s="108" t="s">
        <v>381</v>
      </c>
      <c r="E88" s="108" t="s">
        <v>281</v>
      </c>
      <c r="F88" s="109">
        <v>150</v>
      </c>
    </row>
    <row r="89" spans="1:6" ht="22.5">
      <c r="A89" s="106" t="s">
        <v>733</v>
      </c>
      <c r="B89" s="67" t="s">
        <v>378</v>
      </c>
      <c r="C89" s="106" t="s">
        <v>78</v>
      </c>
      <c r="D89" s="106" t="s">
        <v>243</v>
      </c>
      <c r="E89" s="106"/>
      <c r="F89" s="107">
        <v>49653</v>
      </c>
    </row>
    <row r="90" spans="1:6" ht="12.75">
      <c r="A90" s="106" t="s">
        <v>734</v>
      </c>
      <c r="B90" s="67" t="s">
        <v>244</v>
      </c>
      <c r="C90" s="106" t="s">
        <v>78</v>
      </c>
      <c r="D90" s="106" t="s">
        <v>245</v>
      </c>
      <c r="E90" s="106"/>
      <c r="F90" s="107">
        <v>49653</v>
      </c>
    </row>
    <row r="91" spans="1:6" ht="12.75">
      <c r="A91" s="106" t="s">
        <v>735</v>
      </c>
      <c r="B91" s="67" t="s">
        <v>118</v>
      </c>
      <c r="C91" s="106" t="s">
        <v>78</v>
      </c>
      <c r="D91" s="106" t="s">
        <v>245</v>
      </c>
      <c r="E91" s="106" t="s">
        <v>279</v>
      </c>
      <c r="F91" s="107">
        <v>49653</v>
      </c>
    </row>
    <row r="92" spans="1:6" ht="12.75">
      <c r="A92" s="108" t="s">
        <v>736</v>
      </c>
      <c r="B92" s="77" t="s">
        <v>280</v>
      </c>
      <c r="C92" s="108" t="s">
        <v>78</v>
      </c>
      <c r="D92" s="108" t="s">
        <v>245</v>
      </c>
      <c r="E92" s="108" t="s">
        <v>281</v>
      </c>
      <c r="F92" s="109">
        <v>49653</v>
      </c>
    </row>
    <row r="93" spans="1:6" ht="45">
      <c r="A93" s="106" t="s">
        <v>737</v>
      </c>
      <c r="B93" s="67" t="s">
        <v>112</v>
      </c>
      <c r="C93" s="106" t="s">
        <v>79</v>
      </c>
      <c r="D93" s="106"/>
      <c r="E93" s="106"/>
      <c r="F93" s="107">
        <v>7099.9</v>
      </c>
    </row>
    <row r="94" spans="1:6" ht="45">
      <c r="A94" s="106" t="s">
        <v>738</v>
      </c>
      <c r="B94" s="67" t="s">
        <v>529</v>
      </c>
      <c r="C94" s="106" t="s">
        <v>79</v>
      </c>
      <c r="D94" s="106" t="s">
        <v>530</v>
      </c>
      <c r="E94" s="106"/>
      <c r="F94" s="107">
        <v>3029.8</v>
      </c>
    </row>
    <row r="95" spans="1:6" ht="12.75">
      <c r="A95" s="106" t="s">
        <v>739</v>
      </c>
      <c r="B95" s="67" t="s">
        <v>117</v>
      </c>
      <c r="C95" s="106" t="s">
        <v>79</v>
      </c>
      <c r="D95" s="106" t="s">
        <v>405</v>
      </c>
      <c r="E95" s="106"/>
      <c r="F95" s="107">
        <v>3029.8</v>
      </c>
    </row>
    <row r="96" spans="1:6" ht="12.75">
      <c r="A96" s="106" t="s">
        <v>740</v>
      </c>
      <c r="B96" s="67" t="s">
        <v>118</v>
      </c>
      <c r="C96" s="106" t="s">
        <v>79</v>
      </c>
      <c r="D96" s="106" t="s">
        <v>405</v>
      </c>
      <c r="E96" s="106" t="s">
        <v>279</v>
      </c>
      <c r="F96" s="107">
        <v>3029.8</v>
      </c>
    </row>
    <row r="97" spans="1:6" ht="12.75">
      <c r="A97" s="108" t="s">
        <v>741</v>
      </c>
      <c r="B97" s="77" t="s">
        <v>280</v>
      </c>
      <c r="C97" s="108" t="s">
        <v>79</v>
      </c>
      <c r="D97" s="108" t="s">
        <v>405</v>
      </c>
      <c r="E97" s="108" t="s">
        <v>281</v>
      </c>
      <c r="F97" s="109">
        <v>3029.8</v>
      </c>
    </row>
    <row r="98" spans="1:6" ht="22.5">
      <c r="A98" s="106" t="s">
        <v>742</v>
      </c>
      <c r="B98" s="67" t="s">
        <v>115</v>
      </c>
      <c r="C98" s="106" t="s">
        <v>79</v>
      </c>
      <c r="D98" s="106" t="s">
        <v>380</v>
      </c>
      <c r="E98" s="106"/>
      <c r="F98" s="107">
        <v>4070.1</v>
      </c>
    </row>
    <row r="99" spans="1:6" ht="22.5">
      <c r="A99" s="106" t="s">
        <v>743</v>
      </c>
      <c r="B99" s="67" t="s">
        <v>394</v>
      </c>
      <c r="C99" s="106" t="s">
        <v>79</v>
      </c>
      <c r="D99" s="106" t="s">
        <v>381</v>
      </c>
      <c r="E99" s="106"/>
      <c r="F99" s="107">
        <v>4070.1</v>
      </c>
    </row>
    <row r="100" spans="1:6" ht="12.75">
      <c r="A100" s="106" t="s">
        <v>744</v>
      </c>
      <c r="B100" s="67" t="s">
        <v>118</v>
      </c>
      <c r="C100" s="106" t="s">
        <v>79</v>
      </c>
      <c r="D100" s="106" t="s">
        <v>381</v>
      </c>
      <c r="E100" s="106" t="s">
        <v>279</v>
      </c>
      <c r="F100" s="107">
        <v>4070.1</v>
      </c>
    </row>
    <row r="101" spans="1:6" ht="12.75">
      <c r="A101" s="108" t="s">
        <v>745</v>
      </c>
      <c r="B101" s="77" t="s">
        <v>280</v>
      </c>
      <c r="C101" s="108" t="s">
        <v>79</v>
      </c>
      <c r="D101" s="108" t="s">
        <v>381</v>
      </c>
      <c r="E101" s="108" t="s">
        <v>281</v>
      </c>
      <c r="F101" s="109">
        <v>4070.1</v>
      </c>
    </row>
    <row r="102" spans="1:6" ht="45">
      <c r="A102" s="106" t="s">
        <v>746</v>
      </c>
      <c r="B102" s="67" t="s">
        <v>113</v>
      </c>
      <c r="C102" s="106" t="s">
        <v>87</v>
      </c>
      <c r="D102" s="106"/>
      <c r="E102" s="106"/>
      <c r="F102" s="107">
        <v>24355.4</v>
      </c>
    </row>
    <row r="103" spans="1:6" ht="45">
      <c r="A103" s="106" t="s">
        <v>747</v>
      </c>
      <c r="B103" s="67" t="s">
        <v>529</v>
      </c>
      <c r="C103" s="106" t="s">
        <v>87</v>
      </c>
      <c r="D103" s="106" t="s">
        <v>530</v>
      </c>
      <c r="E103" s="106"/>
      <c r="F103" s="107">
        <v>22153.6</v>
      </c>
    </row>
    <row r="104" spans="1:6" ht="12.75">
      <c r="A104" s="106" t="s">
        <v>748</v>
      </c>
      <c r="B104" s="67" t="s">
        <v>117</v>
      </c>
      <c r="C104" s="106" t="s">
        <v>87</v>
      </c>
      <c r="D104" s="106" t="s">
        <v>405</v>
      </c>
      <c r="E104" s="106"/>
      <c r="F104" s="107">
        <v>22153.6</v>
      </c>
    </row>
    <row r="105" spans="1:6" ht="12.75">
      <c r="A105" s="106" t="s">
        <v>508</v>
      </c>
      <c r="B105" s="67" t="s">
        <v>118</v>
      </c>
      <c r="C105" s="106" t="s">
        <v>87</v>
      </c>
      <c r="D105" s="106" t="s">
        <v>405</v>
      </c>
      <c r="E105" s="106" t="s">
        <v>279</v>
      </c>
      <c r="F105" s="107">
        <v>22153.6</v>
      </c>
    </row>
    <row r="106" spans="1:6" ht="12.75">
      <c r="A106" s="108" t="s">
        <v>749</v>
      </c>
      <c r="B106" s="77" t="s">
        <v>559</v>
      </c>
      <c r="C106" s="108" t="s">
        <v>87</v>
      </c>
      <c r="D106" s="108" t="s">
        <v>405</v>
      </c>
      <c r="E106" s="108" t="s">
        <v>560</v>
      </c>
      <c r="F106" s="109">
        <v>22153.6</v>
      </c>
    </row>
    <row r="107" spans="1:6" ht="22.5">
      <c r="A107" s="106" t="s">
        <v>750</v>
      </c>
      <c r="B107" s="67" t="s">
        <v>115</v>
      </c>
      <c r="C107" s="106" t="s">
        <v>87</v>
      </c>
      <c r="D107" s="106" t="s">
        <v>380</v>
      </c>
      <c r="E107" s="106"/>
      <c r="F107" s="107">
        <v>2201.3</v>
      </c>
    </row>
    <row r="108" spans="1:6" ht="22.5">
      <c r="A108" s="106" t="s">
        <v>751</v>
      </c>
      <c r="B108" s="67" t="s">
        <v>394</v>
      </c>
      <c r="C108" s="106" t="s">
        <v>87</v>
      </c>
      <c r="D108" s="106" t="s">
        <v>381</v>
      </c>
      <c r="E108" s="106"/>
      <c r="F108" s="107">
        <v>2201.3</v>
      </c>
    </row>
    <row r="109" spans="1:6" ht="12.75">
      <c r="A109" s="106" t="s">
        <v>752</v>
      </c>
      <c r="B109" s="67" t="s">
        <v>118</v>
      </c>
      <c r="C109" s="106" t="s">
        <v>87</v>
      </c>
      <c r="D109" s="106" t="s">
        <v>381</v>
      </c>
      <c r="E109" s="106" t="s">
        <v>279</v>
      </c>
      <c r="F109" s="107">
        <v>2201.3</v>
      </c>
    </row>
    <row r="110" spans="1:6" ht="12.75">
      <c r="A110" s="108" t="s">
        <v>753</v>
      </c>
      <c r="B110" s="77" t="s">
        <v>559</v>
      </c>
      <c r="C110" s="108" t="s">
        <v>87</v>
      </c>
      <c r="D110" s="108" t="s">
        <v>381</v>
      </c>
      <c r="E110" s="108" t="s">
        <v>560</v>
      </c>
      <c r="F110" s="109">
        <v>2201.3</v>
      </c>
    </row>
    <row r="111" spans="1:6" ht="12.75">
      <c r="A111" s="106" t="s">
        <v>754</v>
      </c>
      <c r="B111" s="67" t="s">
        <v>387</v>
      </c>
      <c r="C111" s="106" t="s">
        <v>87</v>
      </c>
      <c r="D111" s="106" t="s">
        <v>388</v>
      </c>
      <c r="E111" s="106"/>
      <c r="F111" s="107">
        <v>0.5</v>
      </c>
    </row>
    <row r="112" spans="1:6" ht="12.75">
      <c r="A112" s="106" t="s">
        <v>755</v>
      </c>
      <c r="B112" s="67" t="s">
        <v>389</v>
      </c>
      <c r="C112" s="106" t="s">
        <v>87</v>
      </c>
      <c r="D112" s="106" t="s">
        <v>390</v>
      </c>
      <c r="E112" s="106"/>
      <c r="F112" s="107">
        <v>0.5</v>
      </c>
    </row>
    <row r="113" spans="1:6" ht="12.75">
      <c r="A113" s="106" t="s">
        <v>756</v>
      </c>
      <c r="B113" s="67" t="s">
        <v>118</v>
      </c>
      <c r="C113" s="106" t="s">
        <v>87</v>
      </c>
      <c r="D113" s="106" t="s">
        <v>390</v>
      </c>
      <c r="E113" s="106" t="s">
        <v>279</v>
      </c>
      <c r="F113" s="107">
        <v>0.5</v>
      </c>
    </row>
    <row r="114" spans="1:6" ht="12.75">
      <c r="A114" s="108" t="s">
        <v>757</v>
      </c>
      <c r="B114" s="77" t="s">
        <v>559</v>
      </c>
      <c r="C114" s="108" t="s">
        <v>87</v>
      </c>
      <c r="D114" s="108" t="s">
        <v>390</v>
      </c>
      <c r="E114" s="108" t="s">
        <v>560</v>
      </c>
      <c r="F114" s="109">
        <v>0.5</v>
      </c>
    </row>
    <row r="115" spans="1:6" ht="67.5">
      <c r="A115" s="106" t="s">
        <v>530</v>
      </c>
      <c r="B115" s="68" t="s">
        <v>198</v>
      </c>
      <c r="C115" s="106" t="s">
        <v>88</v>
      </c>
      <c r="D115" s="106"/>
      <c r="E115" s="106"/>
      <c r="F115" s="107">
        <v>34231</v>
      </c>
    </row>
    <row r="116" spans="1:6" ht="15.75" customHeight="1">
      <c r="A116" s="106" t="s">
        <v>758</v>
      </c>
      <c r="B116" s="67" t="s">
        <v>454</v>
      </c>
      <c r="C116" s="106" t="s">
        <v>88</v>
      </c>
      <c r="D116" s="106" t="s">
        <v>54</v>
      </c>
      <c r="E116" s="106"/>
      <c r="F116" s="107">
        <v>34231</v>
      </c>
    </row>
    <row r="117" spans="1:6" ht="15" customHeight="1">
      <c r="A117" s="106" t="s">
        <v>759</v>
      </c>
      <c r="B117" s="67" t="s">
        <v>352</v>
      </c>
      <c r="C117" s="106" t="s">
        <v>88</v>
      </c>
      <c r="D117" s="106" t="s">
        <v>455</v>
      </c>
      <c r="E117" s="106"/>
      <c r="F117" s="107">
        <v>34231</v>
      </c>
    </row>
    <row r="118" spans="1:6" ht="16.5" customHeight="1">
      <c r="A118" s="106" t="s">
        <v>760</v>
      </c>
      <c r="B118" s="67" t="s">
        <v>118</v>
      </c>
      <c r="C118" s="106" t="s">
        <v>88</v>
      </c>
      <c r="D118" s="106" t="s">
        <v>455</v>
      </c>
      <c r="E118" s="106" t="s">
        <v>279</v>
      </c>
      <c r="F118" s="107">
        <v>34231</v>
      </c>
    </row>
    <row r="119" spans="1:6" ht="13.5" customHeight="1">
      <c r="A119" s="108" t="s">
        <v>761</v>
      </c>
      <c r="B119" s="77" t="s">
        <v>282</v>
      </c>
      <c r="C119" s="108" t="s">
        <v>88</v>
      </c>
      <c r="D119" s="108" t="s">
        <v>455</v>
      </c>
      <c r="E119" s="108" t="s">
        <v>283</v>
      </c>
      <c r="F119" s="109">
        <v>34231</v>
      </c>
    </row>
    <row r="120" spans="1:6" ht="45">
      <c r="A120" s="106" t="s">
        <v>762</v>
      </c>
      <c r="B120" s="67" t="s">
        <v>80</v>
      </c>
      <c r="C120" s="106" t="s">
        <v>81</v>
      </c>
      <c r="D120" s="106"/>
      <c r="E120" s="106"/>
      <c r="F120" s="107">
        <v>99193.2</v>
      </c>
    </row>
    <row r="121" spans="1:6" ht="22.5">
      <c r="A121" s="106" t="s">
        <v>763</v>
      </c>
      <c r="B121" s="67" t="s">
        <v>378</v>
      </c>
      <c r="C121" s="106" t="s">
        <v>81</v>
      </c>
      <c r="D121" s="106" t="s">
        <v>243</v>
      </c>
      <c r="E121" s="106"/>
      <c r="F121" s="107">
        <v>99193.2</v>
      </c>
    </row>
    <row r="122" spans="1:6" ht="15.75" customHeight="1">
      <c r="A122" s="106" t="s">
        <v>764</v>
      </c>
      <c r="B122" s="67" t="s">
        <v>244</v>
      </c>
      <c r="C122" s="106" t="s">
        <v>81</v>
      </c>
      <c r="D122" s="106" t="s">
        <v>245</v>
      </c>
      <c r="E122" s="106"/>
      <c r="F122" s="107">
        <v>99193.2</v>
      </c>
    </row>
    <row r="123" spans="1:6" ht="16.5" customHeight="1">
      <c r="A123" s="106" t="s">
        <v>765</v>
      </c>
      <c r="B123" s="67" t="s">
        <v>118</v>
      </c>
      <c r="C123" s="106" t="s">
        <v>81</v>
      </c>
      <c r="D123" s="106" t="s">
        <v>245</v>
      </c>
      <c r="E123" s="106" t="s">
        <v>279</v>
      </c>
      <c r="F123" s="107">
        <v>99193.2</v>
      </c>
    </row>
    <row r="124" spans="1:6" ht="15" customHeight="1">
      <c r="A124" s="108" t="s">
        <v>766</v>
      </c>
      <c r="B124" s="77" t="s">
        <v>280</v>
      </c>
      <c r="C124" s="108" t="s">
        <v>81</v>
      </c>
      <c r="D124" s="108" t="s">
        <v>245</v>
      </c>
      <c r="E124" s="108" t="s">
        <v>281</v>
      </c>
      <c r="F124" s="109">
        <v>39320.9</v>
      </c>
    </row>
    <row r="125" spans="1:6" ht="12" customHeight="1">
      <c r="A125" s="108" t="s">
        <v>405</v>
      </c>
      <c r="B125" s="77" t="s">
        <v>282</v>
      </c>
      <c r="C125" s="108" t="s">
        <v>81</v>
      </c>
      <c r="D125" s="108" t="s">
        <v>245</v>
      </c>
      <c r="E125" s="108" t="s">
        <v>283</v>
      </c>
      <c r="F125" s="109">
        <v>59872.3</v>
      </c>
    </row>
    <row r="126" spans="1:6" ht="56.25">
      <c r="A126" s="106" t="s">
        <v>767</v>
      </c>
      <c r="B126" s="67" t="s">
        <v>82</v>
      </c>
      <c r="C126" s="106" t="s">
        <v>83</v>
      </c>
      <c r="D126" s="106"/>
      <c r="E126" s="106"/>
      <c r="F126" s="107">
        <v>77522.3</v>
      </c>
    </row>
    <row r="127" spans="1:6" ht="22.5">
      <c r="A127" s="106" t="s">
        <v>768</v>
      </c>
      <c r="B127" s="67" t="s">
        <v>378</v>
      </c>
      <c r="C127" s="106" t="s">
        <v>83</v>
      </c>
      <c r="D127" s="106" t="s">
        <v>243</v>
      </c>
      <c r="E127" s="106"/>
      <c r="F127" s="107">
        <v>77522.3</v>
      </c>
    </row>
    <row r="128" spans="1:6" ht="15" customHeight="1">
      <c r="A128" s="106" t="s">
        <v>769</v>
      </c>
      <c r="B128" s="67" t="s">
        <v>244</v>
      </c>
      <c r="C128" s="106" t="s">
        <v>83</v>
      </c>
      <c r="D128" s="106" t="s">
        <v>245</v>
      </c>
      <c r="E128" s="106"/>
      <c r="F128" s="107">
        <v>77522.3</v>
      </c>
    </row>
    <row r="129" spans="1:6" ht="17.25" customHeight="1">
      <c r="A129" s="106" t="s">
        <v>770</v>
      </c>
      <c r="B129" s="67" t="s">
        <v>118</v>
      </c>
      <c r="C129" s="106" t="s">
        <v>83</v>
      </c>
      <c r="D129" s="106" t="s">
        <v>245</v>
      </c>
      <c r="E129" s="106" t="s">
        <v>279</v>
      </c>
      <c r="F129" s="107">
        <v>77522.3</v>
      </c>
    </row>
    <row r="130" spans="1:6" ht="13.5" customHeight="1">
      <c r="A130" s="108" t="s">
        <v>771</v>
      </c>
      <c r="B130" s="77" t="s">
        <v>280</v>
      </c>
      <c r="C130" s="108" t="s">
        <v>83</v>
      </c>
      <c r="D130" s="108" t="s">
        <v>245</v>
      </c>
      <c r="E130" s="108" t="s">
        <v>281</v>
      </c>
      <c r="F130" s="109">
        <v>22855.2</v>
      </c>
    </row>
    <row r="131" spans="1:6" ht="17.25" customHeight="1">
      <c r="A131" s="108" t="s">
        <v>772</v>
      </c>
      <c r="B131" s="77" t="s">
        <v>282</v>
      </c>
      <c r="C131" s="108" t="s">
        <v>83</v>
      </c>
      <c r="D131" s="108" t="s">
        <v>245</v>
      </c>
      <c r="E131" s="108" t="s">
        <v>283</v>
      </c>
      <c r="F131" s="109">
        <v>54667.1</v>
      </c>
    </row>
    <row r="132" spans="1:6" ht="45">
      <c r="A132" s="106" t="s">
        <v>773</v>
      </c>
      <c r="B132" s="67" t="s">
        <v>1488</v>
      </c>
      <c r="C132" s="106" t="s">
        <v>1489</v>
      </c>
      <c r="D132" s="106"/>
      <c r="E132" s="106"/>
      <c r="F132" s="107">
        <v>2076.4</v>
      </c>
    </row>
    <row r="133" spans="1:6" ht="22.5">
      <c r="A133" s="106" t="s">
        <v>555</v>
      </c>
      <c r="B133" s="67" t="s">
        <v>378</v>
      </c>
      <c r="C133" s="106" t="s">
        <v>1489</v>
      </c>
      <c r="D133" s="106" t="s">
        <v>243</v>
      </c>
      <c r="E133" s="106"/>
      <c r="F133" s="107">
        <v>2076.4</v>
      </c>
    </row>
    <row r="134" spans="1:6" ht="18" customHeight="1">
      <c r="A134" s="106" t="s">
        <v>774</v>
      </c>
      <c r="B134" s="67" t="s">
        <v>244</v>
      </c>
      <c r="C134" s="106" t="s">
        <v>1489</v>
      </c>
      <c r="D134" s="106" t="s">
        <v>245</v>
      </c>
      <c r="E134" s="106"/>
      <c r="F134" s="107">
        <v>2076.4</v>
      </c>
    </row>
    <row r="135" spans="1:6" ht="16.5" customHeight="1">
      <c r="A135" s="106" t="s">
        <v>336</v>
      </c>
      <c r="B135" s="67" t="s">
        <v>118</v>
      </c>
      <c r="C135" s="106" t="s">
        <v>1489</v>
      </c>
      <c r="D135" s="106" t="s">
        <v>245</v>
      </c>
      <c r="E135" s="106" t="s">
        <v>279</v>
      </c>
      <c r="F135" s="107">
        <v>2076.4</v>
      </c>
    </row>
    <row r="136" spans="1:6" ht="13.5" customHeight="1">
      <c r="A136" s="108" t="s">
        <v>775</v>
      </c>
      <c r="B136" s="77" t="s">
        <v>282</v>
      </c>
      <c r="C136" s="108" t="s">
        <v>1489</v>
      </c>
      <c r="D136" s="108" t="s">
        <v>245</v>
      </c>
      <c r="E136" s="108" t="s">
        <v>283</v>
      </c>
      <c r="F136" s="109">
        <v>2076.4</v>
      </c>
    </row>
    <row r="137" spans="1:6" ht="56.25">
      <c r="A137" s="106" t="s">
        <v>776</v>
      </c>
      <c r="B137" s="68" t="s">
        <v>1660</v>
      </c>
      <c r="C137" s="106" t="s">
        <v>1661</v>
      </c>
      <c r="D137" s="106"/>
      <c r="E137" s="106"/>
      <c r="F137" s="107">
        <v>300</v>
      </c>
    </row>
    <row r="138" spans="1:6" ht="22.5">
      <c r="A138" s="106" t="s">
        <v>777</v>
      </c>
      <c r="B138" s="67" t="s">
        <v>115</v>
      </c>
      <c r="C138" s="106" t="s">
        <v>1661</v>
      </c>
      <c r="D138" s="106" t="s">
        <v>380</v>
      </c>
      <c r="E138" s="106"/>
      <c r="F138" s="107">
        <v>300</v>
      </c>
    </row>
    <row r="139" spans="1:6" ht="22.5">
      <c r="A139" s="106" t="s">
        <v>778</v>
      </c>
      <c r="B139" s="67" t="s">
        <v>394</v>
      </c>
      <c r="C139" s="106" t="s">
        <v>1661</v>
      </c>
      <c r="D139" s="106" t="s">
        <v>381</v>
      </c>
      <c r="E139" s="106"/>
      <c r="F139" s="107">
        <v>300</v>
      </c>
    </row>
    <row r="140" spans="1:6" ht="15" customHeight="1">
      <c r="A140" s="106" t="s">
        <v>779</v>
      </c>
      <c r="B140" s="67" t="s">
        <v>118</v>
      </c>
      <c r="C140" s="106" t="s">
        <v>1661</v>
      </c>
      <c r="D140" s="106" t="s">
        <v>381</v>
      </c>
      <c r="E140" s="106" t="s">
        <v>279</v>
      </c>
      <c r="F140" s="107">
        <v>300</v>
      </c>
    </row>
    <row r="141" spans="1:6" ht="15" customHeight="1">
      <c r="A141" s="108" t="s">
        <v>780</v>
      </c>
      <c r="B141" s="77" t="s">
        <v>280</v>
      </c>
      <c r="C141" s="108" t="s">
        <v>1661</v>
      </c>
      <c r="D141" s="108" t="s">
        <v>381</v>
      </c>
      <c r="E141" s="108" t="s">
        <v>281</v>
      </c>
      <c r="F141" s="109">
        <v>300</v>
      </c>
    </row>
    <row r="142" spans="1:6" ht="67.5">
      <c r="A142" s="106" t="s">
        <v>781</v>
      </c>
      <c r="B142" s="68" t="s">
        <v>1685</v>
      </c>
      <c r="C142" s="106" t="s">
        <v>1492</v>
      </c>
      <c r="D142" s="106"/>
      <c r="E142" s="106"/>
      <c r="F142" s="107">
        <v>2848.2</v>
      </c>
    </row>
    <row r="143" spans="1:6" ht="22.5">
      <c r="A143" s="106" t="s">
        <v>782</v>
      </c>
      <c r="B143" s="67" t="s">
        <v>378</v>
      </c>
      <c r="C143" s="106" t="s">
        <v>1492</v>
      </c>
      <c r="D143" s="106" t="s">
        <v>243</v>
      </c>
      <c r="E143" s="106"/>
      <c r="F143" s="107">
        <v>2848.2</v>
      </c>
    </row>
    <row r="144" spans="1:6" ht="17.25" customHeight="1">
      <c r="A144" s="106" t="s">
        <v>783</v>
      </c>
      <c r="B144" s="67" t="s">
        <v>244</v>
      </c>
      <c r="C144" s="106" t="s">
        <v>1492</v>
      </c>
      <c r="D144" s="106" t="s">
        <v>245</v>
      </c>
      <c r="E144" s="106"/>
      <c r="F144" s="107">
        <v>2848.2</v>
      </c>
    </row>
    <row r="145" spans="1:6" ht="17.25" customHeight="1">
      <c r="A145" s="106" t="s">
        <v>341</v>
      </c>
      <c r="B145" s="67" t="s">
        <v>118</v>
      </c>
      <c r="C145" s="106" t="s">
        <v>1492</v>
      </c>
      <c r="D145" s="106" t="s">
        <v>245</v>
      </c>
      <c r="E145" s="106" t="s">
        <v>279</v>
      </c>
      <c r="F145" s="107">
        <v>2848.2</v>
      </c>
    </row>
    <row r="146" spans="1:6" ht="15" customHeight="1">
      <c r="A146" s="108" t="s">
        <v>784</v>
      </c>
      <c r="B146" s="77" t="s">
        <v>282</v>
      </c>
      <c r="C146" s="108" t="s">
        <v>1492</v>
      </c>
      <c r="D146" s="108" t="s">
        <v>245</v>
      </c>
      <c r="E146" s="108" t="s">
        <v>283</v>
      </c>
      <c r="F146" s="109">
        <v>2848.2</v>
      </c>
    </row>
    <row r="147" spans="1:6" ht="15" customHeight="1">
      <c r="A147" s="106" t="s">
        <v>785</v>
      </c>
      <c r="B147" s="67" t="s">
        <v>199</v>
      </c>
      <c r="C147" s="106" t="s">
        <v>89</v>
      </c>
      <c r="D147" s="106"/>
      <c r="E147" s="106"/>
      <c r="F147" s="107">
        <v>100</v>
      </c>
    </row>
    <row r="148" spans="1:6" ht="67.5">
      <c r="A148" s="106" t="s">
        <v>786</v>
      </c>
      <c r="B148" s="68" t="s">
        <v>114</v>
      </c>
      <c r="C148" s="106" t="s">
        <v>90</v>
      </c>
      <c r="D148" s="106"/>
      <c r="E148" s="106"/>
      <c r="F148" s="107">
        <v>100</v>
      </c>
    </row>
    <row r="149" spans="1:6" ht="22.5">
      <c r="A149" s="106" t="s">
        <v>787</v>
      </c>
      <c r="B149" s="67" t="s">
        <v>115</v>
      </c>
      <c r="C149" s="106" t="s">
        <v>90</v>
      </c>
      <c r="D149" s="106" t="s">
        <v>380</v>
      </c>
      <c r="E149" s="106"/>
      <c r="F149" s="107">
        <v>100</v>
      </c>
    </row>
    <row r="150" spans="1:6" ht="22.5">
      <c r="A150" s="106" t="s">
        <v>788</v>
      </c>
      <c r="B150" s="67" t="s">
        <v>394</v>
      </c>
      <c r="C150" s="106" t="s">
        <v>90</v>
      </c>
      <c r="D150" s="106" t="s">
        <v>381</v>
      </c>
      <c r="E150" s="106"/>
      <c r="F150" s="107">
        <v>100</v>
      </c>
    </row>
    <row r="151" spans="1:6" ht="15.75" customHeight="1">
      <c r="A151" s="106" t="s">
        <v>789</v>
      </c>
      <c r="B151" s="67" t="s">
        <v>118</v>
      </c>
      <c r="C151" s="106" t="s">
        <v>90</v>
      </c>
      <c r="D151" s="106" t="s">
        <v>381</v>
      </c>
      <c r="E151" s="106" t="s">
        <v>279</v>
      </c>
      <c r="F151" s="107">
        <v>100</v>
      </c>
    </row>
    <row r="152" spans="1:6" ht="15.75" customHeight="1">
      <c r="A152" s="108" t="s">
        <v>790</v>
      </c>
      <c r="B152" s="77" t="s">
        <v>285</v>
      </c>
      <c r="C152" s="108" t="s">
        <v>90</v>
      </c>
      <c r="D152" s="108" t="s">
        <v>381</v>
      </c>
      <c r="E152" s="108" t="s">
        <v>286</v>
      </c>
      <c r="F152" s="109">
        <v>100</v>
      </c>
    </row>
    <row r="153" spans="1:6" ht="22.5">
      <c r="A153" s="106" t="s">
        <v>791</v>
      </c>
      <c r="B153" s="67" t="s">
        <v>200</v>
      </c>
      <c r="C153" s="106" t="s">
        <v>91</v>
      </c>
      <c r="D153" s="106"/>
      <c r="E153" s="106"/>
      <c r="F153" s="107">
        <v>2072</v>
      </c>
    </row>
    <row r="154" spans="1:6" ht="45">
      <c r="A154" s="106" t="s">
        <v>792</v>
      </c>
      <c r="B154" s="67" t="s">
        <v>684</v>
      </c>
      <c r="C154" s="106" t="s">
        <v>685</v>
      </c>
      <c r="D154" s="106"/>
      <c r="E154" s="106"/>
      <c r="F154" s="107">
        <v>1942</v>
      </c>
    </row>
    <row r="155" spans="1:6" ht="45">
      <c r="A155" s="106" t="s">
        <v>343</v>
      </c>
      <c r="B155" s="67" t="s">
        <v>529</v>
      </c>
      <c r="C155" s="106" t="s">
        <v>685</v>
      </c>
      <c r="D155" s="106" t="s">
        <v>530</v>
      </c>
      <c r="E155" s="106"/>
      <c r="F155" s="107">
        <v>38.1</v>
      </c>
    </row>
    <row r="156" spans="1:6" ht="16.5" customHeight="1">
      <c r="A156" s="106" t="s">
        <v>793</v>
      </c>
      <c r="B156" s="67" t="s">
        <v>117</v>
      </c>
      <c r="C156" s="106" t="s">
        <v>685</v>
      </c>
      <c r="D156" s="106" t="s">
        <v>405</v>
      </c>
      <c r="E156" s="106"/>
      <c r="F156" s="107">
        <v>38.1</v>
      </c>
    </row>
    <row r="157" spans="1:6" ht="12" customHeight="1">
      <c r="A157" s="106" t="s">
        <v>794</v>
      </c>
      <c r="B157" s="67" t="s">
        <v>118</v>
      </c>
      <c r="C157" s="106" t="s">
        <v>685</v>
      </c>
      <c r="D157" s="106" t="s">
        <v>405</v>
      </c>
      <c r="E157" s="106" t="s">
        <v>279</v>
      </c>
      <c r="F157" s="107">
        <v>38.1</v>
      </c>
    </row>
    <row r="158" spans="1:6" ht="12.75" customHeight="1">
      <c r="A158" s="108" t="s">
        <v>795</v>
      </c>
      <c r="B158" s="77" t="s">
        <v>561</v>
      </c>
      <c r="C158" s="108" t="s">
        <v>688</v>
      </c>
      <c r="D158" s="108" t="s">
        <v>405</v>
      </c>
      <c r="E158" s="108" t="s">
        <v>284</v>
      </c>
      <c r="F158" s="109">
        <v>38.1</v>
      </c>
    </row>
    <row r="159" spans="1:6" ht="13.5" customHeight="1">
      <c r="A159" s="106" t="s">
        <v>796</v>
      </c>
      <c r="B159" s="67" t="s">
        <v>412</v>
      </c>
      <c r="C159" s="106" t="s">
        <v>685</v>
      </c>
      <c r="D159" s="106" t="s">
        <v>413</v>
      </c>
      <c r="E159" s="106"/>
      <c r="F159" s="107">
        <v>600.2</v>
      </c>
    </row>
    <row r="160" spans="1:6" ht="22.5">
      <c r="A160" s="106" t="s">
        <v>797</v>
      </c>
      <c r="B160" s="67" t="s">
        <v>414</v>
      </c>
      <c r="C160" s="106" t="s">
        <v>685</v>
      </c>
      <c r="D160" s="106" t="s">
        <v>415</v>
      </c>
      <c r="E160" s="106"/>
      <c r="F160" s="107">
        <v>600.2</v>
      </c>
    </row>
    <row r="161" spans="1:6" ht="12" customHeight="1">
      <c r="A161" s="106" t="s">
        <v>798</v>
      </c>
      <c r="B161" s="67" t="s">
        <v>118</v>
      </c>
      <c r="C161" s="106" t="s">
        <v>685</v>
      </c>
      <c r="D161" s="106" t="s">
        <v>415</v>
      </c>
      <c r="E161" s="106" t="s">
        <v>279</v>
      </c>
      <c r="F161" s="107">
        <v>600.2</v>
      </c>
    </row>
    <row r="162" spans="1:6" ht="14.25" customHeight="1">
      <c r="A162" s="108" t="s">
        <v>252</v>
      </c>
      <c r="B162" s="77" t="s">
        <v>561</v>
      </c>
      <c r="C162" s="108" t="s">
        <v>688</v>
      </c>
      <c r="D162" s="108" t="s">
        <v>415</v>
      </c>
      <c r="E162" s="108" t="s">
        <v>284</v>
      </c>
      <c r="F162" s="109">
        <v>600.2</v>
      </c>
    </row>
    <row r="163" spans="1:6" ht="22.5">
      <c r="A163" s="106" t="s">
        <v>799</v>
      </c>
      <c r="B163" s="67" t="s">
        <v>378</v>
      </c>
      <c r="C163" s="106" t="s">
        <v>685</v>
      </c>
      <c r="D163" s="106" t="s">
        <v>243</v>
      </c>
      <c r="E163" s="106"/>
      <c r="F163" s="107">
        <v>1303.7</v>
      </c>
    </row>
    <row r="164" spans="1:6" ht="15" customHeight="1">
      <c r="A164" s="106" t="s">
        <v>800</v>
      </c>
      <c r="B164" s="67" t="s">
        <v>244</v>
      </c>
      <c r="C164" s="106" t="s">
        <v>685</v>
      </c>
      <c r="D164" s="106" t="s">
        <v>245</v>
      </c>
      <c r="E164" s="106"/>
      <c r="F164" s="107">
        <v>1303.7</v>
      </c>
    </row>
    <row r="165" spans="1:6" ht="12.75" customHeight="1">
      <c r="A165" s="106" t="s">
        <v>801</v>
      </c>
      <c r="B165" s="67" t="s">
        <v>118</v>
      </c>
      <c r="C165" s="106" t="s">
        <v>685</v>
      </c>
      <c r="D165" s="106" t="s">
        <v>245</v>
      </c>
      <c r="E165" s="106" t="s">
        <v>279</v>
      </c>
      <c r="F165" s="107">
        <v>1303.7</v>
      </c>
    </row>
    <row r="166" spans="1:6" ht="14.25" customHeight="1">
      <c r="A166" s="108" t="s">
        <v>58</v>
      </c>
      <c r="B166" s="77" t="s">
        <v>561</v>
      </c>
      <c r="C166" s="108" t="s">
        <v>686</v>
      </c>
      <c r="D166" s="108" t="s">
        <v>245</v>
      </c>
      <c r="E166" s="108" t="s">
        <v>284</v>
      </c>
      <c r="F166" s="109">
        <v>1303.7</v>
      </c>
    </row>
    <row r="167" spans="1:6" ht="45">
      <c r="A167" s="106" t="s">
        <v>802</v>
      </c>
      <c r="B167" s="67" t="s">
        <v>582</v>
      </c>
      <c r="C167" s="106" t="s">
        <v>92</v>
      </c>
      <c r="D167" s="106"/>
      <c r="E167" s="106"/>
      <c r="F167" s="107">
        <v>130</v>
      </c>
    </row>
    <row r="168" spans="1:6" ht="22.5">
      <c r="A168" s="106" t="s">
        <v>803</v>
      </c>
      <c r="B168" s="67" t="s">
        <v>115</v>
      </c>
      <c r="C168" s="106" t="s">
        <v>92</v>
      </c>
      <c r="D168" s="106" t="s">
        <v>380</v>
      </c>
      <c r="E168" s="106"/>
      <c r="F168" s="107">
        <v>130</v>
      </c>
    </row>
    <row r="169" spans="1:6" ht="22.5">
      <c r="A169" s="106" t="s">
        <v>804</v>
      </c>
      <c r="B169" s="67" t="s">
        <v>394</v>
      </c>
      <c r="C169" s="106" t="s">
        <v>92</v>
      </c>
      <c r="D169" s="106" t="s">
        <v>381</v>
      </c>
      <c r="E169" s="106"/>
      <c r="F169" s="107">
        <v>130</v>
      </c>
    </row>
    <row r="170" spans="1:6" ht="13.5" customHeight="1">
      <c r="A170" s="106" t="s">
        <v>805</v>
      </c>
      <c r="B170" s="67" t="s">
        <v>118</v>
      </c>
      <c r="C170" s="106" t="s">
        <v>92</v>
      </c>
      <c r="D170" s="106" t="s">
        <v>381</v>
      </c>
      <c r="E170" s="106" t="s">
        <v>279</v>
      </c>
      <c r="F170" s="107">
        <v>130</v>
      </c>
    </row>
    <row r="171" spans="1:6" ht="15" customHeight="1">
      <c r="A171" s="108" t="s">
        <v>806</v>
      </c>
      <c r="B171" s="77" t="s">
        <v>561</v>
      </c>
      <c r="C171" s="108" t="s">
        <v>92</v>
      </c>
      <c r="D171" s="108" t="s">
        <v>381</v>
      </c>
      <c r="E171" s="108" t="s">
        <v>284</v>
      </c>
      <c r="F171" s="109">
        <v>130</v>
      </c>
    </row>
    <row r="172" spans="1:6" ht="22.5">
      <c r="A172" s="106" t="s">
        <v>807</v>
      </c>
      <c r="B172" s="67" t="s">
        <v>1681</v>
      </c>
      <c r="C172" s="106" t="s">
        <v>1682</v>
      </c>
      <c r="D172" s="106"/>
      <c r="E172" s="106"/>
      <c r="F172" s="107">
        <v>5100</v>
      </c>
    </row>
    <row r="173" spans="1:6" ht="67.5">
      <c r="A173" s="106" t="s">
        <v>808</v>
      </c>
      <c r="B173" s="68" t="s">
        <v>1683</v>
      </c>
      <c r="C173" s="106" t="s">
        <v>1684</v>
      </c>
      <c r="D173" s="106"/>
      <c r="E173" s="106"/>
      <c r="F173" s="107">
        <v>5000</v>
      </c>
    </row>
    <row r="174" spans="1:6" ht="22.5">
      <c r="A174" s="106" t="s">
        <v>809</v>
      </c>
      <c r="B174" s="67" t="s">
        <v>378</v>
      </c>
      <c r="C174" s="106" t="s">
        <v>1684</v>
      </c>
      <c r="D174" s="106" t="s">
        <v>243</v>
      </c>
      <c r="E174" s="106"/>
      <c r="F174" s="107">
        <v>5000</v>
      </c>
    </row>
    <row r="175" spans="1:6" ht="15" customHeight="1">
      <c r="A175" s="106" t="s">
        <v>810</v>
      </c>
      <c r="B175" s="67" t="s">
        <v>244</v>
      </c>
      <c r="C175" s="106" t="s">
        <v>1684</v>
      </c>
      <c r="D175" s="106" t="s">
        <v>245</v>
      </c>
      <c r="E175" s="106"/>
      <c r="F175" s="107">
        <v>5000</v>
      </c>
    </row>
    <row r="176" spans="1:6" ht="15.75" customHeight="1">
      <c r="A176" s="106" t="s">
        <v>811</v>
      </c>
      <c r="B176" s="67" t="s">
        <v>118</v>
      </c>
      <c r="C176" s="106" t="s">
        <v>1684</v>
      </c>
      <c r="D176" s="106" t="s">
        <v>245</v>
      </c>
      <c r="E176" s="106" t="s">
        <v>279</v>
      </c>
      <c r="F176" s="107">
        <v>5000</v>
      </c>
    </row>
    <row r="177" spans="1:6" ht="14.25" customHeight="1">
      <c r="A177" s="108" t="s">
        <v>812</v>
      </c>
      <c r="B177" s="77" t="s">
        <v>280</v>
      </c>
      <c r="C177" s="108" t="s">
        <v>1684</v>
      </c>
      <c r="D177" s="108" t="s">
        <v>245</v>
      </c>
      <c r="E177" s="108" t="s">
        <v>281</v>
      </c>
      <c r="F177" s="109">
        <v>5000</v>
      </c>
    </row>
    <row r="178" spans="1:6" ht="68.25" customHeight="1">
      <c r="A178" s="106" t="s">
        <v>813</v>
      </c>
      <c r="B178" s="68" t="s">
        <v>1686</v>
      </c>
      <c r="C178" s="106" t="s">
        <v>1687</v>
      </c>
      <c r="D178" s="106"/>
      <c r="E178" s="106"/>
      <c r="F178" s="107">
        <v>100</v>
      </c>
    </row>
    <row r="179" spans="1:6" ht="22.5">
      <c r="A179" s="106" t="s">
        <v>814</v>
      </c>
      <c r="B179" s="67" t="s">
        <v>378</v>
      </c>
      <c r="C179" s="106" t="s">
        <v>1687</v>
      </c>
      <c r="D179" s="106" t="s">
        <v>243</v>
      </c>
      <c r="E179" s="106"/>
      <c r="F179" s="107">
        <v>100</v>
      </c>
    </row>
    <row r="180" spans="1:6" ht="18" customHeight="1">
      <c r="A180" s="106" t="s">
        <v>815</v>
      </c>
      <c r="B180" s="67" t="s">
        <v>244</v>
      </c>
      <c r="C180" s="106" t="s">
        <v>1687</v>
      </c>
      <c r="D180" s="106" t="s">
        <v>245</v>
      </c>
      <c r="E180" s="106"/>
      <c r="F180" s="107">
        <v>100</v>
      </c>
    </row>
    <row r="181" spans="1:6" ht="14.25" customHeight="1">
      <c r="A181" s="106" t="s">
        <v>816</v>
      </c>
      <c r="B181" s="67" t="s">
        <v>118</v>
      </c>
      <c r="C181" s="106" t="s">
        <v>1687</v>
      </c>
      <c r="D181" s="106" t="s">
        <v>245</v>
      </c>
      <c r="E181" s="106" t="s">
        <v>279</v>
      </c>
      <c r="F181" s="107">
        <v>100</v>
      </c>
    </row>
    <row r="182" spans="1:6" ht="13.5" customHeight="1">
      <c r="A182" s="108" t="s">
        <v>817</v>
      </c>
      <c r="B182" s="77" t="s">
        <v>282</v>
      </c>
      <c r="C182" s="108" t="s">
        <v>1687</v>
      </c>
      <c r="D182" s="108" t="s">
        <v>245</v>
      </c>
      <c r="E182" s="108" t="s">
        <v>283</v>
      </c>
      <c r="F182" s="109">
        <v>100</v>
      </c>
    </row>
    <row r="183" spans="1:6" ht="22.5">
      <c r="A183" s="106" t="s">
        <v>818</v>
      </c>
      <c r="B183" s="67" t="s">
        <v>201</v>
      </c>
      <c r="C183" s="106" t="s">
        <v>93</v>
      </c>
      <c r="D183" s="106"/>
      <c r="E183" s="106"/>
      <c r="F183" s="107">
        <v>18901.8</v>
      </c>
    </row>
    <row r="184" spans="1:6" ht="78.75">
      <c r="A184" s="106" t="s">
        <v>819</v>
      </c>
      <c r="B184" s="68" t="s">
        <v>1688</v>
      </c>
      <c r="C184" s="106" t="s">
        <v>1689</v>
      </c>
      <c r="D184" s="106"/>
      <c r="E184" s="106"/>
      <c r="F184" s="107">
        <v>79.7</v>
      </c>
    </row>
    <row r="185" spans="1:6" ht="45">
      <c r="A185" s="106" t="s">
        <v>820</v>
      </c>
      <c r="B185" s="67" t="s">
        <v>529</v>
      </c>
      <c r="C185" s="106" t="s">
        <v>1689</v>
      </c>
      <c r="D185" s="106" t="s">
        <v>530</v>
      </c>
      <c r="E185" s="106"/>
      <c r="F185" s="107">
        <v>79.7</v>
      </c>
    </row>
    <row r="186" spans="1:6" ht="15.75" customHeight="1">
      <c r="A186" s="106" t="s">
        <v>821</v>
      </c>
      <c r="B186" s="67" t="s">
        <v>117</v>
      </c>
      <c r="C186" s="106" t="s">
        <v>1689</v>
      </c>
      <c r="D186" s="106" t="s">
        <v>405</v>
      </c>
      <c r="E186" s="106"/>
      <c r="F186" s="107">
        <v>79.7</v>
      </c>
    </row>
    <row r="187" spans="1:6" ht="15.75" customHeight="1">
      <c r="A187" s="106" t="s">
        <v>822</v>
      </c>
      <c r="B187" s="67" t="s">
        <v>118</v>
      </c>
      <c r="C187" s="106" t="s">
        <v>1689</v>
      </c>
      <c r="D187" s="106" t="s">
        <v>405</v>
      </c>
      <c r="E187" s="106" t="s">
        <v>279</v>
      </c>
      <c r="F187" s="107">
        <v>79.7</v>
      </c>
    </row>
    <row r="188" spans="1:6" ht="15" customHeight="1">
      <c r="A188" s="108" t="s">
        <v>823</v>
      </c>
      <c r="B188" s="77" t="s">
        <v>285</v>
      </c>
      <c r="C188" s="108" t="s">
        <v>1689</v>
      </c>
      <c r="D188" s="108" t="s">
        <v>405</v>
      </c>
      <c r="E188" s="108" t="s">
        <v>286</v>
      </c>
      <c r="F188" s="109">
        <v>79.7</v>
      </c>
    </row>
    <row r="189" spans="1:6" ht="45">
      <c r="A189" s="106" t="s">
        <v>824</v>
      </c>
      <c r="B189" s="67" t="s">
        <v>583</v>
      </c>
      <c r="C189" s="106" t="s">
        <v>94</v>
      </c>
      <c r="D189" s="106"/>
      <c r="E189" s="106"/>
      <c r="F189" s="107">
        <v>14446.6</v>
      </c>
    </row>
    <row r="190" spans="1:6" ht="45">
      <c r="A190" s="106" t="s">
        <v>825</v>
      </c>
      <c r="B190" s="67" t="s">
        <v>529</v>
      </c>
      <c r="C190" s="106" t="s">
        <v>94</v>
      </c>
      <c r="D190" s="106" t="s">
        <v>530</v>
      </c>
      <c r="E190" s="106"/>
      <c r="F190" s="107">
        <v>13168</v>
      </c>
    </row>
    <row r="191" spans="1:6" ht="13.5" customHeight="1">
      <c r="A191" s="106" t="s">
        <v>826</v>
      </c>
      <c r="B191" s="67" t="s">
        <v>117</v>
      </c>
      <c r="C191" s="106" t="s">
        <v>94</v>
      </c>
      <c r="D191" s="106" t="s">
        <v>405</v>
      </c>
      <c r="E191" s="106"/>
      <c r="F191" s="107">
        <v>13168</v>
      </c>
    </row>
    <row r="192" spans="1:6" ht="16.5" customHeight="1">
      <c r="A192" s="106" t="s">
        <v>827</v>
      </c>
      <c r="B192" s="67" t="s">
        <v>118</v>
      </c>
      <c r="C192" s="106" t="s">
        <v>94</v>
      </c>
      <c r="D192" s="106" t="s">
        <v>405</v>
      </c>
      <c r="E192" s="106" t="s">
        <v>279</v>
      </c>
      <c r="F192" s="107">
        <v>13168</v>
      </c>
    </row>
    <row r="193" spans="1:6" ht="16.5" customHeight="1">
      <c r="A193" s="108" t="s">
        <v>828</v>
      </c>
      <c r="B193" s="77" t="s">
        <v>285</v>
      </c>
      <c r="C193" s="108" t="s">
        <v>94</v>
      </c>
      <c r="D193" s="108" t="s">
        <v>405</v>
      </c>
      <c r="E193" s="108" t="s">
        <v>286</v>
      </c>
      <c r="F193" s="109">
        <v>13168</v>
      </c>
    </row>
    <row r="194" spans="1:6" ht="22.5">
      <c r="A194" s="106" t="s">
        <v>829</v>
      </c>
      <c r="B194" s="67" t="s">
        <v>115</v>
      </c>
      <c r="C194" s="106" t="s">
        <v>94</v>
      </c>
      <c r="D194" s="106" t="s">
        <v>380</v>
      </c>
      <c r="E194" s="106"/>
      <c r="F194" s="107">
        <v>1278.6</v>
      </c>
    </row>
    <row r="195" spans="1:6" ht="22.5">
      <c r="A195" s="106" t="s">
        <v>830</v>
      </c>
      <c r="B195" s="67" t="s">
        <v>394</v>
      </c>
      <c r="C195" s="106" t="s">
        <v>94</v>
      </c>
      <c r="D195" s="106" t="s">
        <v>381</v>
      </c>
      <c r="E195" s="106"/>
      <c r="F195" s="107">
        <v>1278.6</v>
      </c>
    </row>
    <row r="196" spans="1:6" ht="16.5" customHeight="1">
      <c r="A196" s="106" t="s">
        <v>831</v>
      </c>
      <c r="B196" s="67" t="s">
        <v>118</v>
      </c>
      <c r="C196" s="106" t="s">
        <v>94</v>
      </c>
      <c r="D196" s="106" t="s">
        <v>381</v>
      </c>
      <c r="E196" s="106" t="s">
        <v>279</v>
      </c>
      <c r="F196" s="107">
        <v>1278.6</v>
      </c>
    </row>
    <row r="197" spans="1:6" ht="12.75" customHeight="1">
      <c r="A197" s="108" t="s">
        <v>403</v>
      </c>
      <c r="B197" s="77" t="s">
        <v>285</v>
      </c>
      <c r="C197" s="108" t="s">
        <v>94</v>
      </c>
      <c r="D197" s="108" t="s">
        <v>381</v>
      </c>
      <c r="E197" s="108" t="s">
        <v>286</v>
      </c>
      <c r="F197" s="109">
        <v>1278.6</v>
      </c>
    </row>
    <row r="198" spans="1:6" ht="45">
      <c r="A198" s="106" t="s">
        <v>832</v>
      </c>
      <c r="B198" s="67" t="s">
        <v>584</v>
      </c>
      <c r="C198" s="106" t="s">
        <v>95</v>
      </c>
      <c r="D198" s="106"/>
      <c r="E198" s="106"/>
      <c r="F198" s="107">
        <v>4375.5</v>
      </c>
    </row>
    <row r="199" spans="1:6" ht="45">
      <c r="A199" s="106" t="s">
        <v>833</v>
      </c>
      <c r="B199" s="67" t="s">
        <v>529</v>
      </c>
      <c r="C199" s="106" t="s">
        <v>95</v>
      </c>
      <c r="D199" s="106" t="s">
        <v>530</v>
      </c>
      <c r="E199" s="106"/>
      <c r="F199" s="107">
        <v>4370.5</v>
      </c>
    </row>
    <row r="200" spans="1:6" ht="22.5">
      <c r="A200" s="106" t="s">
        <v>834</v>
      </c>
      <c r="B200" s="67" t="s">
        <v>379</v>
      </c>
      <c r="C200" s="106" t="s">
        <v>95</v>
      </c>
      <c r="D200" s="106" t="s">
        <v>336</v>
      </c>
      <c r="E200" s="106"/>
      <c r="F200" s="107">
        <v>4370.5</v>
      </c>
    </row>
    <row r="201" spans="1:6" ht="15" customHeight="1">
      <c r="A201" s="106" t="s">
        <v>835</v>
      </c>
      <c r="B201" s="67" t="s">
        <v>118</v>
      </c>
      <c r="C201" s="106" t="s">
        <v>95</v>
      </c>
      <c r="D201" s="106" t="s">
        <v>336</v>
      </c>
      <c r="E201" s="106" t="s">
        <v>279</v>
      </c>
      <c r="F201" s="107">
        <v>4370.5</v>
      </c>
    </row>
    <row r="202" spans="1:6" ht="15.75" customHeight="1">
      <c r="A202" s="108" t="s">
        <v>836</v>
      </c>
      <c r="B202" s="77" t="s">
        <v>285</v>
      </c>
      <c r="C202" s="108" t="s">
        <v>95</v>
      </c>
      <c r="D202" s="108" t="s">
        <v>336</v>
      </c>
      <c r="E202" s="108" t="s">
        <v>286</v>
      </c>
      <c r="F202" s="109">
        <v>4370.5</v>
      </c>
    </row>
    <row r="203" spans="1:6" ht="22.5">
      <c r="A203" s="106" t="s">
        <v>334</v>
      </c>
      <c r="B203" s="67" t="s">
        <v>115</v>
      </c>
      <c r="C203" s="106" t="s">
        <v>95</v>
      </c>
      <c r="D203" s="106" t="s">
        <v>380</v>
      </c>
      <c r="E203" s="106"/>
      <c r="F203" s="107">
        <v>5</v>
      </c>
    </row>
    <row r="204" spans="1:6" ht="22.5">
      <c r="A204" s="106" t="s">
        <v>837</v>
      </c>
      <c r="B204" s="67" t="s">
        <v>394</v>
      </c>
      <c r="C204" s="106" t="s">
        <v>95</v>
      </c>
      <c r="D204" s="106" t="s">
        <v>381</v>
      </c>
      <c r="E204" s="106"/>
      <c r="F204" s="107">
        <v>5</v>
      </c>
    </row>
    <row r="205" spans="1:6" ht="17.25" customHeight="1">
      <c r="A205" s="106" t="s">
        <v>838</v>
      </c>
      <c r="B205" s="67" t="s">
        <v>118</v>
      </c>
      <c r="C205" s="106" t="s">
        <v>95</v>
      </c>
      <c r="D205" s="106" t="s">
        <v>381</v>
      </c>
      <c r="E205" s="106" t="s">
        <v>279</v>
      </c>
      <c r="F205" s="107">
        <v>5</v>
      </c>
    </row>
    <row r="206" spans="1:6" ht="15.75" customHeight="1">
      <c r="A206" s="108" t="s">
        <v>839</v>
      </c>
      <c r="B206" s="77" t="s">
        <v>285</v>
      </c>
      <c r="C206" s="108" t="s">
        <v>95</v>
      </c>
      <c r="D206" s="108" t="s">
        <v>381</v>
      </c>
      <c r="E206" s="108" t="s">
        <v>286</v>
      </c>
      <c r="F206" s="109">
        <v>5</v>
      </c>
    </row>
    <row r="207" spans="1:6" ht="33.75">
      <c r="A207" s="106" t="s">
        <v>840</v>
      </c>
      <c r="B207" s="67" t="s">
        <v>452</v>
      </c>
      <c r="C207" s="106" t="s">
        <v>25</v>
      </c>
      <c r="D207" s="106"/>
      <c r="E207" s="106"/>
      <c r="F207" s="107">
        <v>21562.5</v>
      </c>
    </row>
    <row r="208" spans="1:6" ht="22.5">
      <c r="A208" s="106" t="s">
        <v>841</v>
      </c>
      <c r="B208" s="67" t="s">
        <v>453</v>
      </c>
      <c r="C208" s="106" t="s">
        <v>29</v>
      </c>
      <c r="D208" s="106"/>
      <c r="E208" s="106"/>
      <c r="F208" s="107">
        <v>20</v>
      </c>
    </row>
    <row r="209" spans="1:6" ht="142.5" customHeight="1">
      <c r="A209" s="106" t="s">
        <v>842</v>
      </c>
      <c r="B209" s="68" t="s">
        <v>1659</v>
      </c>
      <c r="C209" s="106" t="s">
        <v>676</v>
      </c>
      <c r="D209" s="106"/>
      <c r="E209" s="106"/>
      <c r="F209" s="107">
        <v>20</v>
      </c>
    </row>
    <row r="210" spans="1:6" ht="22.5">
      <c r="A210" s="106" t="s">
        <v>843</v>
      </c>
      <c r="B210" s="67" t="s">
        <v>115</v>
      </c>
      <c r="C210" s="106" t="s">
        <v>676</v>
      </c>
      <c r="D210" s="106" t="s">
        <v>380</v>
      </c>
      <c r="E210" s="106"/>
      <c r="F210" s="107">
        <v>20</v>
      </c>
    </row>
    <row r="211" spans="1:6" ht="22.5">
      <c r="A211" s="106" t="s">
        <v>844</v>
      </c>
      <c r="B211" s="67" t="s">
        <v>394</v>
      </c>
      <c r="C211" s="106" t="s">
        <v>676</v>
      </c>
      <c r="D211" s="106" t="s">
        <v>381</v>
      </c>
      <c r="E211" s="106"/>
      <c r="F211" s="107">
        <v>20</v>
      </c>
    </row>
    <row r="212" spans="1:6" ht="15.75" customHeight="1">
      <c r="A212" s="106" t="s">
        <v>845</v>
      </c>
      <c r="B212" s="67" t="s">
        <v>451</v>
      </c>
      <c r="C212" s="106" t="s">
        <v>676</v>
      </c>
      <c r="D212" s="106" t="s">
        <v>381</v>
      </c>
      <c r="E212" s="106" t="s">
        <v>274</v>
      </c>
      <c r="F212" s="107">
        <v>20</v>
      </c>
    </row>
    <row r="213" spans="1:6" ht="17.25" customHeight="1">
      <c r="A213" s="108" t="s">
        <v>846</v>
      </c>
      <c r="B213" s="77" t="s">
        <v>275</v>
      </c>
      <c r="C213" s="108" t="s">
        <v>676</v>
      </c>
      <c r="D213" s="108" t="s">
        <v>381</v>
      </c>
      <c r="E213" s="108" t="s">
        <v>276</v>
      </c>
      <c r="F213" s="109">
        <v>20</v>
      </c>
    </row>
    <row r="214" spans="1:6" ht="22.5">
      <c r="A214" s="106" t="s">
        <v>847</v>
      </c>
      <c r="B214" s="67" t="s">
        <v>515</v>
      </c>
      <c r="C214" s="106" t="s">
        <v>31</v>
      </c>
      <c r="D214" s="106"/>
      <c r="E214" s="106"/>
      <c r="F214" s="107">
        <v>3557</v>
      </c>
    </row>
    <row r="215" spans="1:6" ht="67.5">
      <c r="A215" s="106" t="s">
        <v>380</v>
      </c>
      <c r="B215" s="68" t="s">
        <v>574</v>
      </c>
      <c r="C215" s="106" t="s">
        <v>32</v>
      </c>
      <c r="D215" s="106"/>
      <c r="E215" s="106"/>
      <c r="F215" s="107">
        <v>3557</v>
      </c>
    </row>
    <row r="216" spans="1:6" ht="45">
      <c r="A216" s="106" t="s">
        <v>848</v>
      </c>
      <c r="B216" s="67" t="s">
        <v>529</v>
      </c>
      <c r="C216" s="106" t="s">
        <v>32</v>
      </c>
      <c r="D216" s="106" t="s">
        <v>530</v>
      </c>
      <c r="E216" s="106"/>
      <c r="F216" s="107">
        <v>3026.8</v>
      </c>
    </row>
    <row r="217" spans="1:6" ht="18.75" customHeight="1">
      <c r="A217" s="106" t="s">
        <v>849</v>
      </c>
      <c r="B217" s="67" t="s">
        <v>117</v>
      </c>
      <c r="C217" s="106" t="s">
        <v>32</v>
      </c>
      <c r="D217" s="106" t="s">
        <v>405</v>
      </c>
      <c r="E217" s="106"/>
      <c r="F217" s="107">
        <v>3026.8</v>
      </c>
    </row>
    <row r="218" spans="1:6" ht="14.25" customHeight="1">
      <c r="A218" s="106" t="s">
        <v>850</v>
      </c>
      <c r="B218" s="67" t="s">
        <v>451</v>
      </c>
      <c r="C218" s="106" t="s">
        <v>32</v>
      </c>
      <c r="D218" s="106" t="s">
        <v>405</v>
      </c>
      <c r="E218" s="106" t="s">
        <v>274</v>
      </c>
      <c r="F218" s="107">
        <v>3026.8</v>
      </c>
    </row>
    <row r="219" spans="1:6" ht="22.5">
      <c r="A219" s="108" t="s">
        <v>851</v>
      </c>
      <c r="B219" s="77" t="s">
        <v>277</v>
      </c>
      <c r="C219" s="108" t="s">
        <v>32</v>
      </c>
      <c r="D219" s="108" t="s">
        <v>405</v>
      </c>
      <c r="E219" s="108" t="s">
        <v>278</v>
      </c>
      <c r="F219" s="109">
        <v>3026.8</v>
      </c>
    </row>
    <row r="220" spans="1:6" ht="22.5">
      <c r="A220" s="106" t="s">
        <v>852</v>
      </c>
      <c r="B220" s="67" t="s">
        <v>115</v>
      </c>
      <c r="C220" s="106" t="s">
        <v>32</v>
      </c>
      <c r="D220" s="106" t="s">
        <v>380</v>
      </c>
      <c r="E220" s="106"/>
      <c r="F220" s="107">
        <v>530.2</v>
      </c>
    </row>
    <row r="221" spans="1:6" ht="22.5">
      <c r="A221" s="106" t="s">
        <v>853</v>
      </c>
      <c r="B221" s="67" t="s">
        <v>394</v>
      </c>
      <c r="C221" s="106" t="s">
        <v>32</v>
      </c>
      <c r="D221" s="106" t="s">
        <v>381</v>
      </c>
      <c r="E221" s="106"/>
      <c r="F221" s="107">
        <v>530.2</v>
      </c>
    </row>
    <row r="222" spans="1:6" ht="18.75" customHeight="1">
      <c r="A222" s="106" t="s">
        <v>854</v>
      </c>
      <c r="B222" s="67" t="s">
        <v>451</v>
      </c>
      <c r="C222" s="106" t="s">
        <v>32</v>
      </c>
      <c r="D222" s="106" t="s">
        <v>381</v>
      </c>
      <c r="E222" s="106" t="s">
        <v>274</v>
      </c>
      <c r="F222" s="107">
        <v>530.2</v>
      </c>
    </row>
    <row r="223" spans="1:6" ht="22.5">
      <c r="A223" s="108" t="s">
        <v>855</v>
      </c>
      <c r="B223" s="77" t="s">
        <v>277</v>
      </c>
      <c r="C223" s="108" t="s">
        <v>32</v>
      </c>
      <c r="D223" s="108" t="s">
        <v>381</v>
      </c>
      <c r="E223" s="108" t="s">
        <v>278</v>
      </c>
      <c r="F223" s="109">
        <v>530.2</v>
      </c>
    </row>
    <row r="224" spans="1:6" ht="18" customHeight="1">
      <c r="A224" s="106" t="s">
        <v>856</v>
      </c>
      <c r="B224" s="67" t="s">
        <v>531</v>
      </c>
      <c r="C224" s="106" t="s">
        <v>26</v>
      </c>
      <c r="D224" s="106"/>
      <c r="E224" s="106"/>
      <c r="F224" s="107">
        <v>17985.5</v>
      </c>
    </row>
    <row r="225" spans="1:6" ht="72" customHeight="1">
      <c r="A225" s="106" t="s">
        <v>857</v>
      </c>
      <c r="B225" s="68" t="s">
        <v>677</v>
      </c>
      <c r="C225" s="106" t="s">
        <v>30</v>
      </c>
      <c r="D225" s="106"/>
      <c r="E225" s="106"/>
      <c r="F225" s="107">
        <v>12885.5</v>
      </c>
    </row>
    <row r="226" spans="1:6" ht="14.25" customHeight="1">
      <c r="A226" s="106" t="s">
        <v>858</v>
      </c>
      <c r="B226" s="67" t="s">
        <v>387</v>
      </c>
      <c r="C226" s="106" t="s">
        <v>30</v>
      </c>
      <c r="D226" s="106" t="s">
        <v>388</v>
      </c>
      <c r="E226" s="106"/>
      <c r="F226" s="107">
        <v>12885.5</v>
      </c>
    </row>
    <row r="227" spans="1:6" ht="33.75">
      <c r="A227" s="106" t="s">
        <v>859</v>
      </c>
      <c r="B227" s="67" t="s">
        <v>573</v>
      </c>
      <c r="C227" s="106" t="s">
        <v>30</v>
      </c>
      <c r="D227" s="106" t="s">
        <v>178</v>
      </c>
      <c r="E227" s="106"/>
      <c r="F227" s="107">
        <v>12885.5</v>
      </c>
    </row>
    <row r="228" spans="1:6" ht="22.5">
      <c r="A228" s="106" t="s">
        <v>860</v>
      </c>
      <c r="B228" s="67" t="s">
        <v>451</v>
      </c>
      <c r="C228" s="106" t="s">
        <v>30</v>
      </c>
      <c r="D228" s="106" t="s">
        <v>178</v>
      </c>
      <c r="E228" s="106" t="s">
        <v>274</v>
      </c>
      <c r="F228" s="107">
        <v>12885.5</v>
      </c>
    </row>
    <row r="229" spans="1:6" ht="22.5">
      <c r="A229" s="108" t="s">
        <v>861</v>
      </c>
      <c r="B229" s="77" t="s">
        <v>275</v>
      </c>
      <c r="C229" s="108" t="s">
        <v>30</v>
      </c>
      <c r="D229" s="108" t="s">
        <v>178</v>
      </c>
      <c r="E229" s="108" t="s">
        <v>276</v>
      </c>
      <c r="F229" s="109">
        <v>12885.5</v>
      </c>
    </row>
    <row r="230" spans="1:6" ht="58.5" customHeight="1">
      <c r="A230" s="106" t="s">
        <v>862</v>
      </c>
      <c r="B230" s="68" t="s">
        <v>27</v>
      </c>
      <c r="C230" s="106" t="s">
        <v>28</v>
      </c>
      <c r="D230" s="106"/>
      <c r="E230" s="106"/>
      <c r="F230" s="107">
        <v>5100</v>
      </c>
    </row>
    <row r="231" spans="1:6" ht="22.5">
      <c r="A231" s="106" t="s">
        <v>863</v>
      </c>
      <c r="B231" s="67" t="s">
        <v>115</v>
      </c>
      <c r="C231" s="106" t="s">
        <v>28</v>
      </c>
      <c r="D231" s="106" t="s">
        <v>380</v>
      </c>
      <c r="E231" s="106"/>
      <c r="F231" s="107">
        <v>5100</v>
      </c>
    </row>
    <row r="232" spans="1:6" ht="22.5">
      <c r="A232" s="106" t="s">
        <v>864</v>
      </c>
      <c r="B232" s="67" t="s">
        <v>394</v>
      </c>
      <c r="C232" s="106" t="s">
        <v>28</v>
      </c>
      <c r="D232" s="106" t="s">
        <v>381</v>
      </c>
      <c r="E232" s="106"/>
      <c r="F232" s="107">
        <v>5100</v>
      </c>
    </row>
    <row r="233" spans="1:6" ht="22.5">
      <c r="A233" s="106" t="s">
        <v>865</v>
      </c>
      <c r="B233" s="67" t="s">
        <v>451</v>
      </c>
      <c r="C233" s="106" t="s">
        <v>28</v>
      </c>
      <c r="D233" s="106" t="s">
        <v>381</v>
      </c>
      <c r="E233" s="106" t="s">
        <v>274</v>
      </c>
      <c r="F233" s="107">
        <v>5100</v>
      </c>
    </row>
    <row r="234" spans="1:6" ht="22.5">
      <c r="A234" s="108" t="s">
        <v>866</v>
      </c>
      <c r="B234" s="77" t="s">
        <v>349</v>
      </c>
      <c r="C234" s="108" t="s">
        <v>28</v>
      </c>
      <c r="D234" s="108" t="s">
        <v>381</v>
      </c>
      <c r="E234" s="108" t="s">
        <v>350</v>
      </c>
      <c r="F234" s="109">
        <v>5100</v>
      </c>
    </row>
    <row r="235" spans="1:6" ht="33.75">
      <c r="A235" s="106" t="s">
        <v>867</v>
      </c>
      <c r="B235" s="67" t="s">
        <v>383</v>
      </c>
      <c r="C235" s="106" t="s">
        <v>233</v>
      </c>
      <c r="D235" s="106"/>
      <c r="E235" s="106"/>
      <c r="F235" s="107">
        <v>3022</v>
      </c>
    </row>
    <row r="236" spans="1:6" ht="22.5">
      <c r="A236" s="106" t="s">
        <v>868</v>
      </c>
      <c r="B236" s="67" t="s">
        <v>384</v>
      </c>
      <c r="C236" s="106" t="s">
        <v>234</v>
      </c>
      <c r="D236" s="106"/>
      <c r="E236" s="106"/>
      <c r="F236" s="107">
        <v>3012</v>
      </c>
    </row>
    <row r="237" spans="1:6" ht="56.25">
      <c r="A237" s="106" t="s">
        <v>869</v>
      </c>
      <c r="B237" s="68" t="s">
        <v>1655</v>
      </c>
      <c r="C237" s="106" t="s">
        <v>1656</v>
      </c>
      <c r="D237" s="106"/>
      <c r="E237" s="106"/>
      <c r="F237" s="107">
        <v>570</v>
      </c>
    </row>
    <row r="238" spans="1:6" ht="22.5">
      <c r="A238" s="106" t="s">
        <v>870</v>
      </c>
      <c r="B238" s="67" t="s">
        <v>115</v>
      </c>
      <c r="C238" s="106" t="s">
        <v>1656</v>
      </c>
      <c r="D238" s="106" t="s">
        <v>380</v>
      </c>
      <c r="E238" s="106"/>
      <c r="F238" s="107">
        <v>570</v>
      </c>
    </row>
    <row r="239" spans="1:6" ht="22.5">
      <c r="A239" s="106" t="s">
        <v>871</v>
      </c>
      <c r="B239" s="67" t="s">
        <v>394</v>
      </c>
      <c r="C239" s="106" t="s">
        <v>1656</v>
      </c>
      <c r="D239" s="106" t="s">
        <v>381</v>
      </c>
      <c r="E239" s="106"/>
      <c r="F239" s="107">
        <v>570</v>
      </c>
    </row>
    <row r="240" spans="1:6" ht="22.5">
      <c r="A240" s="106" t="s">
        <v>872</v>
      </c>
      <c r="B240" s="67" t="s">
        <v>175</v>
      </c>
      <c r="C240" s="106" t="s">
        <v>1656</v>
      </c>
      <c r="D240" s="106" t="s">
        <v>381</v>
      </c>
      <c r="E240" s="106" t="s">
        <v>269</v>
      </c>
      <c r="F240" s="107">
        <v>570</v>
      </c>
    </row>
    <row r="241" spans="1:6" ht="22.5">
      <c r="A241" s="108" t="s">
        <v>873</v>
      </c>
      <c r="B241" s="77" t="s">
        <v>212</v>
      </c>
      <c r="C241" s="108" t="s">
        <v>1656</v>
      </c>
      <c r="D241" s="108" t="s">
        <v>381</v>
      </c>
      <c r="E241" s="108" t="s">
        <v>213</v>
      </c>
      <c r="F241" s="109">
        <v>570</v>
      </c>
    </row>
    <row r="242" spans="1:6" ht="83.25" customHeight="1">
      <c r="A242" s="106" t="s">
        <v>874</v>
      </c>
      <c r="B242" s="68" t="s">
        <v>395</v>
      </c>
      <c r="C242" s="106" t="s">
        <v>10</v>
      </c>
      <c r="D242" s="106"/>
      <c r="E242" s="106"/>
      <c r="F242" s="107">
        <v>69.6</v>
      </c>
    </row>
    <row r="243" spans="1:6" ht="22.5">
      <c r="A243" s="106" t="s">
        <v>875</v>
      </c>
      <c r="B243" s="67" t="s">
        <v>115</v>
      </c>
      <c r="C243" s="106" t="s">
        <v>10</v>
      </c>
      <c r="D243" s="106" t="s">
        <v>380</v>
      </c>
      <c r="E243" s="106"/>
      <c r="F243" s="107">
        <v>69.6</v>
      </c>
    </row>
    <row r="244" spans="1:6" ht="22.5">
      <c r="A244" s="106" t="s">
        <v>876</v>
      </c>
      <c r="B244" s="67" t="s">
        <v>394</v>
      </c>
      <c r="C244" s="106" t="s">
        <v>10</v>
      </c>
      <c r="D244" s="106" t="s">
        <v>381</v>
      </c>
      <c r="E244" s="106"/>
      <c r="F244" s="107">
        <v>69.6</v>
      </c>
    </row>
    <row r="245" spans="1:6" ht="22.5">
      <c r="A245" s="106" t="s">
        <v>877</v>
      </c>
      <c r="B245" s="67" t="s">
        <v>175</v>
      </c>
      <c r="C245" s="106" t="s">
        <v>10</v>
      </c>
      <c r="D245" s="106" t="s">
        <v>381</v>
      </c>
      <c r="E245" s="106" t="s">
        <v>269</v>
      </c>
      <c r="F245" s="107">
        <v>69.6</v>
      </c>
    </row>
    <row r="246" spans="1:6" ht="18" customHeight="1">
      <c r="A246" s="108" t="s">
        <v>878</v>
      </c>
      <c r="B246" s="77" t="s">
        <v>212</v>
      </c>
      <c r="C246" s="108" t="s">
        <v>10</v>
      </c>
      <c r="D246" s="108" t="s">
        <v>381</v>
      </c>
      <c r="E246" s="108" t="s">
        <v>213</v>
      </c>
      <c r="F246" s="109">
        <v>69.6</v>
      </c>
    </row>
    <row r="247" spans="1:6" ht="93.75" customHeight="1">
      <c r="A247" s="106" t="s">
        <v>879</v>
      </c>
      <c r="B247" s="68" t="s">
        <v>1649</v>
      </c>
      <c r="C247" s="106" t="s">
        <v>4</v>
      </c>
      <c r="D247" s="106"/>
      <c r="E247" s="106"/>
      <c r="F247" s="107">
        <v>1061.3</v>
      </c>
    </row>
    <row r="248" spans="1:6" ht="15" customHeight="1">
      <c r="A248" s="106" t="s">
        <v>880</v>
      </c>
      <c r="B248" s="67" t="s">
        <v>454</v>
      </c>
      <c r="C248" s="106" t="s">
        <v>4</v>
      </c>
      <c r="D248" s="106" t="s">
        <v>54</v>
      </c>
      <c r="E248" s="106"/>
      <c r="F248" s="107">
        <v>1061.3</v>
      </c>
    </row>
    <row r="249" spans="1:6" ht="15.75" customHeight="1">
      <c r="A249" s="106" t="s">
        <v>881</v>
      </c>
      <c r="B249" s="67" t="s">
        <v>1636</v>
      </c>
      <c r="C249" s="106" t="s">
        <v>4</v>
      </c>
      <c r="D249" s="106" t="s">
        <v>1162</v>
      </c>
      <c r="E249" s="106"/>
      <c r="F249" s="107">
        <v>1061.3</v>
      </c>
    </row>
    <row r="250" spans="1:6" ht="18.75" customHeight="1">
      <c r="A250" s="106" t="s">
        <v>882</v>
      </c>
      <c r="B250" s="67" t="s">
        <v>215</v>
      </c>
      <c r="C250" s="106" t="s">
        <v>4</v>
      </c>
      <c r="D250" s="106" t="s">
        <v>1162</v>
      </c>
      <c r="E250" s="106" t="s">
        <v>354</v>
      </c>
      <c r="F250" s="107">
        <v>1061.3</v>
      </c>
    </row>
    <row r="251" spans="1:6" ht="13.5" customHeight="1">
      <c r="A251" s="108" t="s">
        <v>883</v>
      </c>
      <c r="B251" s="77" t="s">
        <v>532</v>
      </c>
      <c r="C251" s="108" t="s">
        <v>4</v>
      </c>
      <c r="D251" s="108" t="s">
        <v>1162</v>
      </c>
      <c r="E251" s="108" t="s">
        <v>346</v>
      </c>
      <c r="F251" s="109">
        <v>1061.3</v>
      </c>
    </row>
    <row r="252" spans="1:6" ht="56.25">
      <c r="A252" s="106" t="s">
        <v>884</v>
      </c>
      <c r="B252" s="68" t="s">
        <v>1651</v>
      </c>
      <c r="C252" s="106" t="s">
        <v>1652</v>
      </c>
      <c r="D252" s="106"/>
      <c r="E252" s="106"/>
      <c r="F252" s="107">
        <v>1311.1</v>
      </c>
    </row>
    <row r="253" spans="1:6" ht="15" customHeight="1">
      <c r="A253" s="106" t="s">
        <v>885</v>
      </c>
      <c r="B253" s="67" t="s">
        <v>454</v>
      </c>
      <c r="C253" s="106" t="s">
        <v>1652</v>
      </c>
      <c r="D253" s="106" t="s">
        <v>54</v>
      </c>
      <c r="E253" s="106"/>
      <c r="F253" s="107">
        <v>1311.1</v>
      </c>
    </row>
    <row r="254" spans="1:6" ht="14.25" customHeight="1">
      <c r="A254" s="106" t="s">
        <v>886</v>
      </c>
      <c r="B254" s="67" t="s">
        <v>352</v>
      </c>
      <c r="C254" s="106" t="s">
        <v>1652</v>
      </c>
      <c r="D254" s="106" t="s">
        <v>455</v>
      </c>
      <c r="E254" s="106"/>
      <c r="F254" s="107">
        <v>1311.1</v>
      </c>
    </row>
    <row r="255" spans="1:6" ht="22.5">
      <c r="A255" s="106" t="s">
        <v>381</v>
      </c>
      <c r="B255" s="67" t="s">
        <v>1627</v>
      </c>
      <c r="C255" s="106" t="s">
        <v>1652</v>
      </c>
      <c r="D255" s="106" t="s">
        <v>455</v>
      </c>
      <c r="E255" s="106" t="s">
        <v>1628</v>
      </c>
      <c r="F255" s="107">
        <v>1311.1</v>
      </c>
    </row>
    <row r="256" spans="1:6" ht="15.75" customHeight="1">
      <c r="A256" s="108" t="s">
        <v>887</v>
      </c>
      <c r="B256" s="77" t="s">
        <v>1629</v>
      </c>
      <c r="C256" s="108" t="s">
        <v>1652</v>
      </c>
      <c r="D256" s="108" t="s">
        <v>455</v>
      </c>
      <c r="E256" s="108" t="s">
        <v>1630</v>
      </c>
      <c r="F256" s="109">
        <v>1311.1</v>
      </c>
    </row>
    <row r="257" spans="1:6" ht="22.5">
      <c r="A257" s="106" t="s">
        <v>888</v>
      </c>
      <c r="B257" s="67" t="s">
        <v>1476</v>
      </c>
      <c r="C257" s="106" t="s">
        <v>235</v>
      </c>
      <c r="D257" s="106"/>
      <c r="E257" s="106"/>
      <c r="F257" s="107">
        <v>10</v>
      </c>
    </row>
    <row r="258" spans="1:6" ht="67.5">
      <c r="A258" s="106" t="s">
        <v>889</v>
      </c>
      <c r="B258" s="68" t="s">
        <v>1477</v>
      </c>
      <c r="C258" s="106" t="s">
        <v>1634</v>
      </c>
      <c r="D258" s="106"/>
      <c r="E258" s="106"/>
      <c r="F258" s="107">
        <v>10</v>
      </c>
    </row>
    <row r="259" spans="1:6" ht="22.5">
      <c r="A259" s="106" t="s">
        <v>890</v>
      </c>
      <c r="B259" s="67" t="s">
        <v>115</v>
      </c>
      <c r="C259" s="106" t="s">
        <v>1634</v>
      </c>
      <c r="D259" s="106" t="s">
        <v>380</v>
      </c>
      <c r="E259" s="106"/>
      <c r="F259" s="107">
        <v>10</v>
      </c>
    </row>
    <row r="260" spans="1:6" ht="22.5">
      <c r="A260" s="106" t="s">
        <v>891</v>
      </c>
      <c r="B260" s="67" t="s">
        <v>394</v>
      </c>
      <c r="C260" s="106" t="s">
        <v>1634</v>
      </c>
      <c r="D260" s="106" t="s">
        <v>381</v>
      </c>
      <c r="E260" s="106"/>
      <c r="F260" s="107">
        <v>10</v>
      </c>
    </row>
    <row r="261" spans="1:6" ht="22.5">
      <c r="A261" s="106" t="s">
        <v>892</v>
      </c>
      <c r="B261" s="67" t="s">
        <v>215</v>
      </c>
      <c r="C261" s="106" t="s">
        <v>1634</v>
      </c>
      <c r="D261" s="106" t="s">
        <v>381</v>
      </c>
      <c r="E261" s="106" t="s">
        <v>354</v>
      </c>
      <c r="F261" s="107">
        <v>10</v>
      </c>
    </row>
    <row r="262" spans="1:6" ht="33.75">
      <c r="A262" s="108" t="s">
        <v>893</v>
      </c>
      <c r="B262" s="77" t="s">
        <v>211</v>
      </c>
      <c r="C262" s="108" t="s">
        <v>1634</v>
      </c>
      <c r="D262" s="108" t="s">
        <v>381</v>
      </c>
      <c r="E262" s="108" t="s">
        <v>358</v>
      </c>
      <c r="F262" s="109">
        <v>10</v>
      </c>
    </row>
    <row r="263" spans="1:6" ht="22.5">
      <c r="A263" s="106" t="s">
        <v>894</v>
      </c>
      <c r="B263" s="67" t="s">
        <v>392</v>
      </c>
      <c r="C263" s="106" t="s">
        <v>13</v>
      </c>
      <c r="D263" s="106"/>
      <c r="E263" s="106"/>
      <c r="F263" s="107">
        <v>100</v>
      </c>
    </row>
    <row r="264" spans="1:6" ht="15" customHeight="1">
      <c r="A264" s="106" t="s">
        <v>895</v>
      </c>
      <c r="B264" s="67" t="s">
        <v>531</v>
      </c>
      <c r="C264" s="106" t="s">
        <v>14</v>
      </c>
      <c r="D264" s="106"/>
      <c r="E264" s="106"/>
      <c r="F264" s="107">
        <v>100</v>
      </c>
    </row>
    <row r="265" spans="1:6" ht="45">
      <c r="A265" s="106" t="s">
        <v>896</v>
      </c>
      <c r="B265" s="67" t="s">
        <v>1478</v>
      </c>
      <c r="C265" s="106" t="s">
        <v>1479</v>
      </c>
      <c r="D265" s="106"/>
      <c r="E265" s="106"/>
      <c r="F265" s="107">
        <v>100</v>
      </c>
    </row>
    <row r="266" spans="1:6" ht="22.5">
      <c r="A266" s="106" t="s">
        <v>897</v>
      </c>
      <c r="B266" s="67" t="s">
        <v>115</v>
      </c>
      <c r="C266" s="106" t="s">
        <v>1479</v>
      </c>
      <c r="D266" s="106" t="s">
        <v>380</v>
      </c>
      <c r="E266" s="106"/>
      <c r="F266" s="107">
        <v>100</v>
      </c>
    </row>
    <row r="267" spans="1:6" ht="22.5">
      <c r="A267" s="106" t="s">
        <v>898</v>
      </c>
      <c r="B267" s="67" t="s">
        <v>394</v>
      </c>
      <c r="C267" s="106" t="s">
        <v>1479</v>
      </c>
      <c r="D267" s="106" t="s">
        <v>381</v>
      </c>
      <c r="E267" s="106"/>
      <c r="F267" s="107">
        <v>100</v>
      </c>
    </row>
    <row r="268" spans="1:6" ht="22.5">
      <c r="A268" s="106" t="s">
        <v>899</v>
      </c>
      <c r="B268" s="67" t="s">
        <v>215</v>
      </c>
      <c r="C268" s="106" t="s">
        <v>1479</v>
      </c>
      <c r="D268" s="106" t="s">
        <v>381</v>
      </c>
      <c r="E268" s="106" t="s">
        <v>354</v>
      </c>
      <c r="F268" s="107">
        <v>100</v>
      </c>
    </row>
    <row r="269" spans="1:6" ht="33.75">
      <c r="A269" s="108" t="s">
        <v>900</v>
      </c>
      <c r="B269" s="77" t="s">
        <v>211</v>
      </c>
      <c r="C269" s="108" t="s">
        <v>1479</v>
      </c>
      <c r="D269" s="108" t="s">
        <v>381</v>
      </c>
      <c r="E269" s="108" t="s">
        <v>358</v>
      </c>
      <c r="F269" s="109">
        <v>100</v>
      </c>
    </row>
    <row r="270" spans="1:6" ht="15" customHeight="1">
      <c r="A270" s="106" t="s">
        <v>901</v>
      </c>
      <c r="B270" s="67" t="s">
        <v>43</v>
      </c>
      <c r="C270" s="106" t="s">
        <v>527</v>
      </c>
      <c r="D270" s="106"/>
      <c r="E270" s="106"/>
      <c r="F270" s="107">
        <v>145107</v>
      </c>
    </row>
    <row r="271" spans="1:6" ht="13.5" customHeight="1">
      <c r="A271" s="106" t="s">
        <v>902</v>
      </c>
      <c r="B271" s="67" t="s">
        <v>420</v>
      </c>
      <c r="C271" s="106" t="s">
        <v>528</v>
      </c>
      <c r="D271" s="106"/>
      <c r="E271" s="106"/>
      <c r="F271" s="107">
        <v>728.8</v>
      </c>
    </row>
    <row r="272" spans="1:6" ht="45">
      <c r="A272" s="106" t="s">
        <v>903</v>
      </c>
      <c r="B272" s="67" t="s">
        <v>1664</v>
      </c>
      <c r="C272" s="106" t="s">
        <v>1665</v>
      </c>
      <c r="D272" s="106"/>
      <c r="E272" s="106"/>
      <c r="F272" s="107">
        <v>134.5</v>
      </c>
    </row>
    <row r="273" spans="1:6" ht="22.5">
      <c r="A273" s="106" t="s">
        <v>904</v>
      </c>
      <c r="B273" s="67" t="s">
        <v>378</v>
      </c>
      <c r="C273" s="106" t="s">
        <v>1665</v>
      </c>
      <c r="D273" s="106" t="s">
        <v>243</v>
      </c>
      <c r="E273" s="106"/>
      <c r="F273" s="107">
        <v>134.5</v>
      </c>
    </row>
    <row r="274" spans="1:6" ht="15.75" customHeight="1">
      <c r="A274" s="106" t="s">
        <v>905</v>
      </c>
      <c r="B274" s="67" t="s">
        <v>244</v>
      </c>
      <c r="C274" s="106" t="s">
        <v>1665</v>
      </c>
      <c r="D274" s="106" t="s">
        <v>245</v>
      </c>
      <c r="E274" s="106"/>
      <c r="F274" s="107">
        <v>134.5</v>
      </c>
    </row>
    <row r="275" spans="1:6" ht="16.5" customHeight="1">
      <c r="A275" s="106" t="s">
        <v>906</v>
      </c>
      <c r="B275" s="67" t="s">
        <v>562</v>
      </c>
      <c r="C275" s="106" t="s">
        <v>1665</v>
      </c>
      <c r="D275" s="106" t="s">
        <v>245</v>
      </c>
      <c r="E275" s="106" t="s">
        <v>287</v>
      </c>
      <c r="F275" s="107">
        <v>134.5</v>
      </c>
    </row>
    <row r="276" spans="1:6" ht="15" customHeight="1">
      <c r="A276" s="108" t="s">
        <v>907</v>
      </c>
      <c r="B276" s="77" t="s">
        <v>288</v>
      </c>
      <c r="C276" s="108" t="s">
        <v>1665</v>
      </c>
      <c r="D276" s="108" t="s">
        <v>245</v>
      </c>
      <c r="E276" s="108" t="s">
        <v>289</v>
      </c>
      <c r="F276" s="109">
        <v>134.5</v>
      </c>
    </row>
    <row r="277" spans="1:6" ht="56.25">
      <c r="A277" s="106" t="s">
        <v>908</v>
      </c>
      <c r="B277" s="67" t="s">
        <v>1666</v>
      </c>
      <c r="C277" s="106" t="s">
        <v>1667</v>
      </c>
      <c r="D277" s="106"/>
      <c r="E277" s="106"/>
      <c r="F277" s="107">
        <v>594.3</v>
      </c>
    </row>
    <row r="278" spans="1:6" ht="22.5">
      <c r="A278" s="106" t="s">
        <v>909</v>
      </c>
      <c r="B278" s="67" t="s">
        <v>378</v>
      </c>
      <c r="C278" s="106" t="s">
        <v>1667</v>
      </c>
      <c r="D278" s="106" t="s">
        <v>243</v>
      </c>
      <c r="E278" s="106"/>
      <c r="F278" s="107">
        <v>594.3</v>
      </c>
    </row>
    <row r="279" spans="1:6" ht="15.75" customHeight="1">
      <c r="A279" s="106" t="s">
        <v>910</v>
      </c>
      <c r="B279" s="67" t="s">
        <v>244</v>
      </c>
      <c r="C279" s="106" t="s">
        <v>1667</v>
      </c>
      <c r="D279" s="106" t="s">
        <v>245</v>
      </c>
      <c r="E279" s="106"/>
      <c r="F279" s="107">
        <v>594.3</v>
      </c>
    </row>
    <row r="280" spans="1:6" ht="15" customHeight="1">
      <c r="A280" s="106" t="s">
        <v>911</v>
      </c>
      <c r="B280" s="67" t="s">
        <v>562</v>
      </c>
      <c r="C280" s="106" t="s">
        <v>1667</v>
      </c>
      <c r="D280" s="106" t="s">
        <v>245</v>
      </c>
      <c r="E280" s="106" t="s">
        <v>287</v>
      </c>
      <c r="F280" s="107">
        <v>594.3</v>
      </c>
    </row>
    <row r="281" spans="1:6" ht="15.75" customHeight="1">
      <c r="A281" s="108" t="s">
        <v>912</v>
      </c>
      <c r="B281" s="77" t="s">
        <v>288</v>
      </c>
      <c r="C281" s="108" t="s">
        <v>1667</v>
      </c>
      <c r="D281" s="108" t="s">
        <v>245</v>
      </c>
      <c r="E281" s="108" t="s">
        <v>289</v>
      </c>
      <c r="F281" s="109">
        <v>594.3</v>
      </c>
    </row>
    <row r="282" spans="1:6" ht="13.5" customHeight="1">
      <c r="A282" s="106" t="s">
        <v>913</v>
      </c>
      <c r="B282" s="67" t="s">
        <v>1837</v>
      </c>
      <c r="C282" s="106" t="s">
        <v>65</v>
      </c>
      <c r="D282" s="106"/>
      <c r="E282" s="106"/>
      <c r="F282" s="107">
        <v>1100</v>
      </c>
    </row>
    <row r="283" spans="1:6" ht="33.75">
      <c r="A283" s="106" t="s">
        <v>914</v>
      </c>
      <c r="B283" s="67" t="s">
        <v>1838</v>
      </c>
      <c r="C283" s="106" t="s">
        <v>66</v>
      </c>
      <c r="D283" s="106"/>
      <c r="E283" s="106"/>
      <c r="F283" s="107">
        <v>1100</v>
      </c>
    </row>
    <row r="284" spans="1:6" ht="45">
      <c r="A284" s="106" t="s">
        <v>915</v>
      </c>
      <c r="B284" s="67" t="s">
        <v>529</v>
      </c>
      <c r="C284" s="106" t="s">
        <v>66</v>
      </c>
      <c r="D284" s="106" t="s">
        <v>530</v>
      </c>
      <c r="E284" s="106"/>
      <c r="F284" s="107">
        <v>30</v>
      </c>
    </row>
    <row r="285" spans="1:6" ht="14.25" customHeight="1">
      <c r="A285" s="106" t="s">
        <v>917</v>
      </c>
      <c r="B285" s="67" t="s">
        <v>117</v>
      </c>
      <c r="C285" s="106" t="s">
        <v>66</v>
      </c>
      <c r="D285" s="106" t="s">
        <v>405</v>
      </c>
      <c r="E285" s="106"/>
      <c r="F285" s="107">
        <v>30</v>
      </c>
    </row>
    <row r="286" spans="1:6" ht="15" customHeight="1">
      <c r="A286" s="106" t="s">
        <v>918</v>
      </c>
      <c r="B286" s="67" t="s">
        <v>562</v>
      </c>
      <c r="C286" s="106" t="s">
        <v>66</v>
      </c>
      <c r="D286" s="106" t="s">
        <v>405</v>
      </c>
      <c r="E286" s="106" t="s">
        <v>287</v>
      </c>
      <c r="F286" s="107">
        <v>30</v>
      </c>
    </row>
    <row r="287" spans="1:6" ht="22.5">
      <c r="A287" s="108" t="s">
        <v>919</v>
      </c>
      <c r="B287" s="77" t="s">
        <v>290</v>
      </c>
      <c r="C287" s="108" t="s">
        <v>66</v>
      </c>
      <c r="D287" s="108" t="s">
        <v>405</v>
      </c>
      <c r="E287" s="108" t="s">
        <v>291</v>
      </c>
      <c r="F287" s="109">
        <v>30</v>
      </c>
    </row>
    <row r="288" spans="1:6" ht="22.5">
      <c r="A288" s="106" t="s">
        <v>920</v>
      </c>
      <c r="B288" s="67" t="s">
        <v>115</v>
      </c>
      <c r="C288" s="106" t="s">
        <v>66</v>
      </c>
      <c r="D288" s="106" t="s">
        <v>380</v>
      </c>
      <c r="E288" s="106"/>
      <c r="F288" s="107">
        <v>628</v>
      </c>
    </row>
    <row r="289" spans="1:6" ht="22.5">
      <c r="A289" s="106" t="s">
        <v>921</v>
      </c>
      <c r="B289" s="67" t="s">
        <v>394</v>
      </c>
      <c r="C289" s="106" t="s">
        <v>66</v>
      </c>
      <c r="D289" s="106" t="s">
        <v>381</v>
      </c>
      <c r="E289" s="106"/>
      <c r="F289" s="107">
        <v>628</v>
      </c>
    </row>
    <row r="290" spans="1:6" ht="14.25" customHeight="1">
      <c r="A290" s="106" t="s">
        <v>922</v>
      </c>
      <c r="B290" s="67" t="s">
        <v>562</v>
      </c>
      <c r="C290" s="106" t="s">
        <v>66</v>
      </c>
      <c r="D290" s="106" t="s">
        <v>381</v>
      </c>
      <c r="E290" s="106" t="s">
        <v>287</v>
      </c>
      <c r="F290" s="107">
        <v>628</v>
      </c>
    </row>
    <row r="291" spans="1:6" ht="15" customHeight="1">
      <c r="A291" s="108" t="s">
        <v>923</v>
      </c>
      <c r="B291" s="77" t="s">
        <v>290</v>
      </c>
      <c r="C291" s="108" t="s">
        <v>66</v>
      </c>
      <c r="D291" s="108" t="s">
        <v>381</v>
      </c>
      <c r="E291" s="108" t="s">
        <v>291</v>
      </c>
      <c r="F291" s="109">
        <v>628</v>
      </c>
    </row>
    <row r="292" spans="1:6" ht="15.75" customHeight="1">
      <c r="A292" s="106" t="s">
        <v>924</v>
      </c>
      <c r="B292" s="67" t="s">
        <v>412</v>
      </c>
      <c r="C292" s="106" t="s">
        <v>66</v>
      </c>
      <c r="D292" s="106" t="s">
        <v>413</v>
      </c>
      <c r="E292" s="106"/>
      <c r="F292" s="107">
        <v>442</v>
      </c>
    </row>
    <row r="293" spans="1:6" ht="14.25" customHeight="1">
      <c r="A293" s="106" t="s">
        <v>925</v>
      </c>
      <c r="B293" s="67" t="s">
        <v>1485</v>
      </c>
      <c r="C293" s="106" t="s">
        <v>66</v>
      </c>
      <c r="D293" s="106" t="s">
        <v>996</v>
      </c>
      <c r="E293" s="106"/>
      <c r="F293" s="107">
        <v>230</v>
      </c>
    </row>
    <row r="294" spans="1:6" ht="14.25" customHeight="1">
      <c r="A294" s="106" t="s">
        <v>926</v>
      </c>
      <c r="B294" s="67" t="s">
        <v>562</v>
      </c>
      <c r="C294" s="106" t="s">
        <v>66</v>
      </c>
      <c r="D294" s="106" t="s">
        <v>996</v>
      </c>
      <c r="E294" s="106" t="s">
        <v>287</v>
      </c>
      <c r="F294" s="107">
        <v>230</v>
      </c>
    </row>
    <row r="295" spans="1:6" ht="11.25" customHeight="1">
      <c r="A295" s="108" t="s">
        <v>927</v>
      </c>
      <c r="B295" s="77" t="s">
        <v>290</v>
      </c>
      <c r="C295" s="108" t="s">
        <v>66</v>
      </c>
      <c r="D295" s="108" t="s">
        <v>996</v>
      </c>
      <c r="E295" s="108" t="s">
        <v>291</v>
      </c>
      <c r="F295" s="109">
        <v>230</v>
      </c>
    </row>
    <row r="296" spans="1:6" ht="14.25" customHeight="1">
      <c r="A296" s="106" t="s">
        <v>928</v>
      </c>
      <c r="B296" s="67" t="s">
        <v>208</v>
      </c>
      <c r="C296" s="106" t="s">
        <v>66</v>
      </c>
      <c r="D296" s="106" t="s">
        <v>209</v>
      </c>
      <c r="E296" s="106"/>
      <c r="F296" s="107">
        <v>212</v>
      </c>
    </row>
    <row r="297" spans="1:6" ht="11.25" customHeight="1">
      <c r="A297" s="106" t="s">
        <v>929</v>
      </c>
      <c r="B297" s="67" t="s">
        <v>562</v>
      </c>
      <c r="C297" s="106" t="s">
        <v>66</v>
      </c>
      <c r="D297" s="106" t="s">
        <v>209</v>
      </c>
      <c r="E297" s="106" t="s">
        <v>287</v>
      </c>
      <c r="F297" s="107">
        <v>212</v>
      </c>
    </row>
    <row r="298" spans="1:6" ht="12" customHeight="1">
      <c r="A298" s="108" t="s">
        <v>930</v>
      </c>
      <c r="B298" s="77" t="s">
        <v>290</v>
      </c>
      <c r="C298" s="108" t="s">
        <v>66</v>
      </c>
      <c r="D298" s="108" t="s">
        <v>209</v>
      </c>
      <c r="E298" s="108" t="s">
        <v>291</v>
      </c>
      <c r="F298" s="109">
        <v>212</v>
      </c>
    </row>
    <row r="299" spans="1:6" ht="22.5">
      <c r="A299" s="106" t="s">
        <v>931</v>
      </c>
      <c r="B299" s="67" t="s">
        <v>575</v>
      </c>
      <c r="C299" s="106" t="s">
        <v>60</v>
      </c>
      <c r="D299" s="106"/>
      <c r="E299" s="106"/>
      <c r="F299" s="107">
        <v>143278.2</v>
      </c>
    </row>
    <row r="300" spans="1:6" ht="78.75">
      <c r="A300" s="106" t="s">
        <v>932</v>
      </c>
      <c r="B300" s="68" t="s">
        <v>1670</v>
      </c>
      <c r="C300" s="106" t="s">
        <v>1671</v>
      </c>
      <c r="D300" s="106"/>
      <c r="E300" s="106"/>
      <c r="F300" s="107">
        <v>1414.4</v>
      </c>
    </row>
    <row r="301" spans="1:6" ht="45">
      <c r="A301" s="106" t="s">
        <v>933</v>
      </c>
      <c r="B301" s="67" t="s">
        <v>529</v>
      </c>
      <c r="C301" s="106" t="s">
        <v>1671</v>
      </c>
      <c r="D301" s="106" t="s">
        <v>530</v>
      </c>
      <c r="E301" s="106"/>
      <c r="F301" s="107">
        <v>1414.4</v>
      </c>
    </row>
    <row r="302" spans="1:6" ht="14.25" customHeight="1">
      <c r="A302" s="106" t="s">
        <v>934</v>
      </c>
      <c r="B302" s="67" t="s">
        <v>117</v>
      </c>
      <c r="C302" s="106" t="s">
        <v>1671</v>
      </c>
      <c r="D302" s="106" t="s">
        <v>405</v>
      </c>
      <c r="E302" s="106"/>
      <c r="F302" s="107">
        <v>1414.4</v>
      </c>
    </row>
    <row r="303" spans="1:6" ht="17.25" customHeight="1">
      <c r="A303" s="106" t="s">
        <v>935</v>
      </c>
      <c r="B303" s="67" t="s">
        <v>562</v>
      </c>
      <c r="C303" s="106" t="s">
        <v>1671</v>
      </c>
      <c r="D303" s="106" t="s">
        <v>405</v>
      </c>
      <c r="E303" s="106" t="s">
        <v>287</v>
      </c>
      <c r="F303" s="107">
        <v>1414.4</v>
      </c>
    </row>
    <row r="304" spans="1:6" ht="13.5" customHeight="1">
      <c r="A304" s="108" t="s">
        <v>936</v>
      </c>
      <c r="B304" s="77" t="s">
        <v>290</v>
      </c>
      <c r="C304" s="108" t="s">
        <v>1671</v>
      </c>
      <c r="D304" s="108" t="s">
        <v>405</v>
      </c>
      <c r="E304" s="108" t="s">
        <v>291</v>
      </c>
      <c r="F304" s="109">
        <v>1414.4</v>
      </c>
    </row>
    <row r="305" spans="1:6" ht="67.5">
      <c r="A305" s="106" t="s">
        <v>937</v>
      </c>
      <c r="B305" s="68" t="s">
        <v>680</v>
      </c>
      <c r="C305" s="106" t="s">
        <v>681</v>
      </c>
      <c r="D305" s="106"/>
      <c r="E305" s="106"/>
      <c r="F305" s="107">
        <v>700</v>
      </c>
    </row>
    <row r="306" spans="1:6" ht="22.5">
      <c r="A306" s="106" t="s">
        <v>938</v>
      </c>
      <c r="B306" s="67" t="s">
        <v>115</v>
      </c>
      <c r="C306" s="106" t="s">
        <v>681</v>
      </c>
      <c r="D306" s="106" t="s">
        <v>380</v>
      </c>
      <c r="E306" s="106"/>
      <c r="F306" s="107">
        <v>700</v>
      </c>
    </row>
    <row r="307" spans="1:6" ht="22.5">
      <c r="A307" s="106" t="s">
        <v>939</v>
      </c>
      <c r="B307" s="67" t="s">
        <v>394</v>
      </c>
      <c r="C307" s="106" t="s">
        <v>681</v>
      </c>
      <c r="D307" s="106" t="s">
        <v>381</v>
      </c>
      <c r="E307" s="106"/>
      <c r="F307" s="107">
        <v>700</v>
      </c>
    </row>
    <row r="308" spans="1:6" ht="18" customHeight="1">
      <c r="A308" s="106" t="s">
        <v>942</v>
      </c>
      <c r="B308" s="67" t="s">
        <v>562</v>
      </c>
      <c r="C308" s="106" t="s">
        <v>681</v>
      </c>
      <c r="D308" s="106" t="s">
        <v>381</v>
      </c>
      <c r="E308" s="106" t="s">
        <v>287</v>
      </c>
      <c r="F308" s="107">
        <v>700</v>
      </c>
    </row>
    <row r="309" spans="1:6" ht="14.25" customHeight="1">
      <c r="A309" s="108" t="s">
        <v>943</v>
      </c>
      <c r="B309" s="77" t="s">
        <v>288</v>
      </c>
      <c r="C309" s="108" t="s">
        <v>681</v>
      </c>
      <c r="D309" s="108" t="s">
        <v>381</v>
      </c>
      <c r="E309" s="108" t="s">
        <v>289</v>
      </c>
      <c r="F309" s="109">
        <v>700</v>
      </c>
    </row>
    <row r="310" spans="1:6" ht="90">
      <c r="A310" s="106" t="s">
        <v>944</v>
      </c>
      <c r="B310" s="68" t="s">
        <v>1668</v>
      </c>
      <c r="C310" s="106" t="s">
        <v>1669</v>
      </c>
      <c r="D310" s="106"/>
      <c r="E310" s="106"/>
      <c r="F310" s="107">
        <v>1000</v>
      </c>
    </row>
    <row r="311" spans="1:6" ht="22.5">
      <c r="A311" s="106" t="s">
        <v>945</v>
      </c>
      <c r="B311" s="67" t="s">
        <v>378</v>
      </c>
      <c r="C311" s="106" t="s">
        <v>1669</v>
      </c>
      <c r="D311" s="106" t="s">
        <v>243</v>
      </c>
      <c r="E311" s="106"/>
      <c r="F311" s="107">
        <v>1000</v>
      </c>
    </row>
    <row r="312" spans="1:6" ht="17.25" customHeight="1">
      <c r="A312" s="106" t="s">
        <v>946</v>
      </c>
      <c r="B312" s="67" t="s">
        <v>244</v>
      </c>
      <c r="C312" s="106" t="s">
        <v>1669</v>
      </c>
      <c r="D312" s="106" t="s">
        <v>245</v>
      </c>
      <c r="E312" s="106"/>
      <c r="F312" s="107">
        <v>1000</v>
      </c>
    </row>
    <row r="313" spans="1:6" ht="15.75" customHeight="1">
      <c r="A313" s="106" t="s">
        <v>947</v>
      </c>
      <c r="B313" s="67" t="s">
        <v>562</v>
      </c>
      <c r="C313" s="106" t="s">
        <v>1669</v>
      </c>
      <c r="D313" s="106" t="s">
        <v>245</v>
      </c>
      <c r="E313" s="106" t="s">
        <v>287</v>
      </c>
      <c r="F313" s="107">
        <v>1000</v>
      </c>
    </row>
    <row r="314" spans="1:6" ht="16.5" customHeight="1">
      <c r="A314" s="108" t="s">
        <v>948</v>
      </c>
      <c r="B314" s="77" t="s">
        <v>288</v>
      </c>
      <c r="C314" s="108" t="s">
        <v>1669</v>
      </c>
      <c r="D314" s="108" t="s">
        <v>245</v>
      </c>
      <c r="E314" s="108" t="s">
        <v>289</v>
      </c>
      <c r="F314" s="109">
        <v>1000</v>
      </c>
    </row>
    <row r="315" spans="1:6" ht="56.25">
      <c r="A315" s="106" t="s">
        <v>413</v>
      </c>
      <c r="B315" s="67" t="s">
        <v>576</v>
      </c>
      <c r="C315" s="106" t="s">
        <v>61</v>
      </c>
      <c r="D315" s="106"/>
      <c r="E315" s="106"/>
      <c r="F315" s="107">
        <v>51905.9</v>
      </c>
    </row>
    <row r="316" spans="1:6" ht="22.5">
      <c r="A316" s="106" t="s">
        <v>949</v>
      </c>
      <c r="B316" s="67" t="s">
        <v>378</v>
      </c>
      <c r="C316" s="106" t="s">
        <v>61</v>
      </c>
      <c r="D316" s="106" t="s">
        <v>243</v>
      </c>
      <c r="E316" s="106"/>
      <c r="F316" s="107">
        <v>51905.9</v>
      </c>
    </row>
    <row r="317" spans="1:6" ht="14.25" customHeight="1">
      <c r="A317" s="106" t="s">
        <v>950</v>
      </c>
      <c r="B317" s="67" t="s">
        <v>244</v>
      </c>
      <c r="C317" s="106" t="s">
        <v>61</v>
      </c>
      <c r="D317" s="106" t="s">
        <v>245</v>
      </c>
      <c r="E317" s="106"/>
      <c r="F317" s="107">
        <v>51905.9</v>
      </c>
    </row>
    <row r="318" spans="1:6" ht="15.75" customHeight="1">
      <c r="A318" s="106" t="s">
        <v>951</v>
      </c>
      <c r="B318" s="67" t="s">
        <v>562</v>
      </c>
      <c r="C318" s="106" t="s">
        <v>61</v>
      </c>
      <c r="D318" s="106" t="s">
        <v>245</v>
      </c>
      <c r="E318" s="106" t="s">
        <v>287</v>
      </c>
      <c r="F318" s="107">
        <v>51905.9</v>
      </c>
    </row>
    <row r="319" spans="1:6" ht="22.5">
      <c r="A319" s="108" t="s">
        <v>952</v>
      </c>
      <c r="B319" s="77" t="s">
        <v>288</v>
      </c>
      <c r="C319" s="108" t="s">
        <v>61</v>
      </c>
      <c r="D319" s="108" t="s">
        <v>245</v>
      </c>
      <c r="E319" s="108" t="s">
        <v>289</v>
      </c>
      <c r="F319" s="109">
        <v>51905.9</v>
      </c>
    </row>
    <row r="320" spans="1:6" ht="56.25">
      <c r="A320" s="106" t="s">
        <v>953</v>
      </c>
      <c r="B320" s="68" t="s">
        <v>577</v>
      </c>
      <c r="C320" s="106" t="s">
        <v>62</v>
      </c>
      <c r="D320" s="106"/>
      <c r="E320" s="106"/>
      <c r="F320" s="107">
        <v>35826.5</v>
      </c>
    </row>
    <row r="321" spans="1:6" ht="22.5">
      <c r="A321" s="106" t="s">
        <v>954</v>
      </c>
      <c r="B321" s="67" t="s">
        <v>378</v>
      </c>
      <c r="C321" s="106" t="s">
        <v>62</v>
      </c>
      <c r="D321" s="106" t="s">
        <v>243</v>
      </c>
      <c r="E321" s="106"/>
      <c r="F321" s="107">
        <v>35826.5</v>
      </c>
    </row>
    <row r="322" spans="1:6" ht="13.5" customHeight="1">
      <c r="A322" s="106" t="s">
        <v>955</v>
      </c>
      <c r="B322" s="67" t="s">
        <v>244</v>
      </c>
      <c r="C322" s="106" t="s">
        <v>62</v>
      </c>
      <c r="D322" s="106" t="s">
        <v>245</v>
      </c>
      <c r="E322" s="106"/>
      <c r="F322" s="107">
        <v>35826.5</v>
      </c>
    </row>
    <row r="323" spans="1:6" ht="15" customHeight="1">
      <c r="A323" s="106" t="s">
        <v>956</v>
      </c>
      <c r="B323" s="67" t="s">
        <v>562</v>
      </c>
      <c r="C323" s="106" t="s">
        <v>62</v>
      </c>
      <c r="D323" s="106" t="s">
        <v>245</v>
      </c>
      <c r="E323" s="106" t="s">
        <v>287</v>
      </c>
      <c r="F323" s="107">
        <v>35826.5</v>
      </c>
    </row>
    <row r="324" spans="1:6" ht="15" customHeight="1">
      <c r="A324" s="108" t="s">
        <v>957</v>
      </c>
      <c r="B324" s="77" t="s">
        <v>288</v>
      </c>
      <c r="C324" s="108" t="s">
        <v>62</v>
      </c>
      <c r="D324" s="108" t="s">
        <v>245</v>
      </c>
      <c r="E324" s="108" t="s">
        <v>289</v>
      </c>
      <c r="F324" s="109">
        <v>35826.5</v>
      </c>
    </row>
    <row r="325" spans="1:6" ht="56.25">
      <c r="A325" s="106" t="s">
        <v>518</v>
      </c>
      <c r="B325" s="67" t="s">
        <v>682</v>
      </c>
      <c r="C325" s="106" t="s">
        <v>63</v>
      </c>
      <c r="D325" s="106"/>
      <c r="E325" s="106"/>
      <c r="F325" s="107">
        <v>20108.9</v>
      </c>
    </row>
    <row r="326" spans="1:6" ht="22.5">
      <c r="A326" s="106" t="s">
        <v>958</v>
      </c>
      <c r="B326" s="67" t="s">
        <v>378</v>
      </c>
      <c r="C326" s="106" t="s">
        <v>63</v>
      </c>
      <c r="D326" s="106" t="s">
        <v>243</v>
      </c>
      <c r="E326" s="106"/>
      <c r="F326" s="107">
        <v>20108.9</v>
      </c>
    </row>
    <row r="327" spans="1:6" ht="15.75" customHeight="1">
      <c r="A327" s="106" t="s">
        <v>959</v>
      </c>
      <c r="B327" s="67" t="s">
        <v>244</v>
      </c>
      <c r="C327" s="106" t="s">
        <v>63</v>
      </c>
      <c r="D327" s="106" t="s">
        <v>245</v>
      </c>
      <c r="E327" s="106"/>
      <c r="F327" s="107">
        <v>20108.9</v>
      </c>
    </row>
    <row r="328" spans="1:6" ht="18" customHeight="1">
      <c r="A328" s="106" t="s">
        <v>960</v>
      </c>
      <c r="B328" s="67" t="s">
        <v>562</v>
      </c>
      <c r="C328" s="106" t="s">
        <v>63</v>
      </c>
      <c r="D328" s="106" t="s">
        <v>245</v>
      </c>
      <c r="E328" s="106" t="s">
        <v>287</v>
      </c>
      <c r="F328" s="107">
        <v>20108.9</v>
      </c>
    </row>
    <row r="329" spans="1:6" ht="15" customHeight="1">
      <c r="A329" s="108" t="s">
        <v>961</v>
      </c>
      <c r="B329" s="77" t="s">
        <v>288</v>
      </c>
      <c r="C329" s="108" t="s">
        <v>63</v>
      </c>
      <c r="D329" s="108" t="s">
        <v>245</v>
      </c>
      <c r="E329" s="108" t="s">
        <v>289</v>
      </c>
      <c r="F329" s="109">
        <v>20108.9</v>
      </c>
    </row>
    <row r="330" spans="1:6" ht="56.25">
      <c r="A330" s="106" t="s">
        <v>962</v>
      </c>
      <c r="B330" s="68" t="s">
        <v>578</v>
      </c>
      <c r="C330" s="106" t="s">
        <v>64</v>
      </c>
      <c r="D330" s="106"/>
      <c r="E330" s="106"/>
      <c r="F330" s="107">
        <v>1684.2</v>
      </c>
    </row>
    <row r="331" spans="1:6" ht="22.5">
      <c r="A331" s="106" t="s">
        <v>963</v>
      </c>
      <c r="B331" s="67" t="s">
        <v>378</v>
      </c>
      <c r="C331" s="106" t="s">
        <v>64</v>
      </c>
      <c r="D331" s="106" t="s">
        <v>243</v>
      </c>
      <c r="E331" s="106"/>
      <c r="F331" s="107">
        <v>1684.2</v>
      </c>
    </row>
    <row r="332" spans="1:6" ht="14.25" customHeight="1">
      <c r="A332" s="106" t="s">
        <v>964</v>
      </c>
      <c r="B332" s="67" t="s">
        <v>244</v>
      </c>
      <c r="C332" s="106" t="s">
        <v>64</v>
      </c>
      <c r="D332" s="106" t="s">
        <v>245</v>
      </c>
      <c r="E332" s="106"/>
      <c r="F332" s="107">
        <v>1684.2</v>
      </c>
    </row>
    <row r="333" spans="1:6" ht="15" customHeight="1">
      <c r="A333" s="106" t="s">
        <v>965</v>
      </c>
      <c r="B333" s="67" t="s">
        <v>562</v>
      </c>
      <c r="C333" s="106" t="s">
        <v>64</v>
      </c>
      <c r="D333" s="106" t="s">
        <v>245</v>
      </c>
      <c r="E333" s="106" t="s">
        <v>287</v>
      </c>
      <c r="F333" s="107">
        <v>1684.2</v>
      </c>
    </row>
    <row r="334" spans="1:6" ht="15.75" customHeight="1">
      <c r="A334" s="108" t="s">
        <v>966</v>
      </c>
      <c r="B334" s="77" t="s">
        <v>288</v>
      </c>
      <c r="C334" s="108" t="s">
        <v>64</v>
      </c>
      <c r="D334" s="108" t="s">
        <v>245</v>
      </c>
      <c r="E334" s="108" t="s">
        <v>289</v>
      </c>
      <c r="F334" s="109">
        <v>1684.2</v>
      </c>
    </row>
    <row r="335" spans="1:6" ht="67.5">
      <c r="A335" s="106" t="s">
        <v>415</v>
      </c>
      <c r="B335" s="68" t="s">
        <v>916</v>
      </c>
      <c r="C335" s="106" t="s">
        <v>683</v>
      </c>
      <c r="D335" s="106"/>
      <c r="E335" s="106"/>
      <c r="F335" s="107">
        <v>4880</v>
      </c>
    </row>
    <row r="336" spans="1:6" ht="22.5">
      <c r="A336" s="106" t="s">
        <v>967</v>
      </c>
      <c r="B336" s="67" t="s">
        <v>378</v>
      </c>
      <c r="C336" s="106" t="s">
        <v>683</v>
      </c>
      <c r="D336" s="106" t="s">
        <v>243</v>
      </c>
      <c r="E336" s="106"/>
      <c r="F336" s="107">
        <v>4880</v>
      </c>
    </row>
    <row r="337" spans="1:6" ht="17.25" customHeight="1">
      <c r="A337" s="106" t="s">
        <v>968</v>
      </c>
      <c r="B337" s="67" t="s">
        <v>244</v>
      </c>
      <c r="C337" s="106" t="s">
        <v>683</v>
      </c>
      <c r="D337" s="106" t="s">
        <v>245</v>
      </c>
      <c r="E337" s="106"/>
      <c r="F337" s="107">
        <v>4880</v>
      </c>
    </row>
    <row r="338" spans="1:6" ht="16.5" customHeight="1">
      <c r="A338" s="106" t="s">
        <v>969</v>
      </c>
      <c r="B338" s="67" t="s">
        <v>562</v>
      </c>
      <c r="C338" s="106" t="s">
        <v>683</v>
      </c>
      <c r="D338" s="106" t="s">
        <v>245</v>
      </c>
      <c r="E338" s="106" t="s">
        <v>287</v>
      </c>
      <c r="F338" s="107">
        <v>4880</v>
      </c>
    </row>
    <row r="339" spans="1:6" ht="17.25" customHeight="1">
      <c r="A339" s="108" t="s">
        <v>970</v>
      </c>
      <c r="B339" s="77" t="s">
        <v>288</v>
      </c>
      <c r="C339" s="108" t="s">
        <v>683</v>
      </c>
      <c r="D339" s="108" t="s">
        <v>245</v>
      </c>
      <c r="E339" s="108" t="s">
        <v>289</v>
      </c>
      <c r="F339" s="109">
        <v>4880</v>
      </c>
    </row>
    <row r="340" spans="1:6" ht="45">
      <c r="A340" s="106" t="s">
        <v>971</v>
      </c>
      <c r="B340" s="67" t="s">
        <v>1672</v>
      </c>
      <c r="C340" s="106" t="s">
        <v>1673</v>
      </c>
      <c r="D340" s="106"/>
      <c r="E340" s="106"/>
      <c r="F340" s="107">
        <v>25758.3</v>
      </c>
    </row>
    <row r="341" spans="1:6" ht="45">
      <c r="A341" s="106" t="s">
        <v>972</v>
      </c>
      <c r="B341" s="67" t="s">
        <v>529</v>
      </c>
      <c r="C341" s="106" t="s">
        <v>1673</v>
      </c>
      <c r="D341" s="106" t="s">
        <v>530</v>
      </c>
      <c r="E341" s="106"/>
      <c r="F341" s="107">
        <v>25428.3</v>
      </c>
    </row>
    <row r="342" spans="1:6" ht="15" customHeight="1">
      <c r="A342" s="106" t="s">
        <v>973</v>
      </c>
      <c r="B342" s="67" t="s">
        <v>117</v>
      </c>
      <c r="C342" s="106" t="s">
        <v>1673</v>
      </c>
      <c r="D342" s="106" t="s">
        <v>405</v>
      </c>
      <c r="E342" s="106"/>
      <c r="F342" s="107">
        <v>25428.3</v>
      </c>
    </row>
    <row r="343" spans="1:6" ht="16.5" customHeight="1">
      <c r="A343" s="106" t="s">
        <v>974</v>
      </c>
      <c r="B343" s="67" t="s">
        <v>562</v>
      </c>
      <c r="C343" s="106" t="s">
        <v>1673</v>
      </c>
      <c r="D343" s="106" t="s">
        <v>405</v>
      </c>
      <c r="E343" s="106" t="s">
        <v>287</v>
      </c>
      <c r="F343" s="107">
        <v>25428.3</v>
      </c>
    </row>
    <row r="344" spans="1:6" ht="15.75" customHeight="1">
      <c r="A344" s="108" t="s">
        <v>975</v>
      </c>
      <c r="B344" s="77" t="s">
        <v>290</v>
      </c>
      <c r="C344" s="108" t="s">
        <v>1673</v>
      </c>
      <c r="D344" s="108" t="s">
        <v>405</v>
      </c>
      <c r="E344" s="108" t="s">
        <v>291</v>
      </c>
      <c r="F344" s="109">
        <v>25428.3</v>
      </c>
    </row>
    <row r="345" spans="1:6" ht="22.5">
      <c r="A345" s="106" t="s">
        <v>976</v>
      </c>
      <c r="B345" s="67" t="s">
        <v>115</v>
      </c>
      <c r="C345" s="106" t="s">
        <v>1673</v>
      </c>
      <c r="D345" s="106" t="s">
        <v>380</v>
      </c>
      <c r="E345" s="106"/>
      <c r="F345" s="107">
        <v>330</v>
      </c>
    </row>
    <row r="346" spans="1:6" ht="22.5">
      <c r="A346" s="106" t="s">
        <v>977</v>
      </c>
      <c r="B346" s="67" t="s">
        <v>394</v>
      </c>
      <c r="C346" s="106" t="s">
        <v>1673</v>
      </c>
      <c r="D346" s="106" t="s">
        <v>381</v>
      </c>
      <c r="E346" s="106"/>
      <c r="F346" s="107">
        <v>330</v>
      </c>
    </row>
    <row r="347" spans="1:6" ht="22.5">
      <c r="A347" s="106" t="s">
        <v>978</v>
      </c>
      <c r="B347" s="67" t="s">
        <v>562</v>
      </c>
      <c r="C347" s="106" t="s">
        <v>1673</v>
      </c>
      <c r="D347" s="106" t="s">
        <v>381</v>
      </c>
      <c r="E347" s="106" t="s">
        <v>287</v>
      </c>
      <c r="F347" s="107">
        <v>330</v>
      </c>
    </row>
    <row r="348" spans="1:6" ht="22.5">
      <c r="A348" s="108" t="s">
        <v>979</v>
      </c>
      <c r="B348" s="77" t="s">
        <v>290</v>
      </c>
      <c r="C348" s="108" t="s">
        <v>1673</v>
      </c>
      <c r="D348" s="108" t="s">
        <v>381</v>
      </c>
      <c r="E348" s="108" t="s">
        <v>291</v>
      </c>
      <c r="F348" s="109">
        <v>330</v>
      </c>
    </row>
    <row r="349" spans="1:6" ht="22.5">
      <c r="A349" s="106" t="s">
        <v>980</v>
      </c>
      <c r="B349" s="67" t="s">
        <v>501</v>
      </c>
      <c r="C349" s="106" t="s">
        <v>70</v>
      </c>
      <c r="D349" s="106"/>
      <c r="E349" s="106"/>
      <c r="F349" s="107">
        <v>860</v>
      </c>
    </row>
    <row r="350" spans="1:6" ht="22.5">
      <c r="A350" s="106" t="s">
        <v>981</v>
      </c>
      <c r="B350" s="67" t="s">
        <v>531</v>
      </c>
      <c r="C350" s="106" t="s">
        <v>71</v>
      </c>
      <c r="D350" s="106"/>
      <c r="E350" s="106"/>
      <c r="F350" s="107">
        <v>860</v>
      </c>
    </row>
    <row r="351" spans="1:6" ht="67.5">
      <c r="A351" s="106" t="s">
        <v>982</v>
      </c>
      <c r="B351" s="68" t="s">
        <v>72</v>
      </c>
      <c r="C351" s="106" t="s">
        <v>73</v>
      </c>
      <c r="D351" s="106"/>
      <c r="E351" s="106"/>
      <c r="F351" s="107">
        <v>860</v>
      </c>
    </row>
    <row r="352" spans="1:6" ht="45">
      <c r="A352" s="106" t="s">
        <v>983</v>
      </c>
      <c r="B352" s="67" t="s">
        <v>529</v>
      </c>
      <c r="C352" s="106" t="s">
        <v>73</v>
      </c>
      <c r="D352" s="106" t="s">
        <v>530</v>
      </c>
      <c r="E352" s="106"/>
      <c r="F352" s="107">
        <v>400</v>
      </c>
    </row>
    <row r="353" spans="1:6" ht="22.5">
      <c r="A353" s="106" t="s">
        <v>984</v>
      </c>
      <c r="B353" s="67" t="s">
        <v>117</v>
      </c>
      <c r="C353" s="106" t="s">
        <v>73</v>
      </c>
      <c r="D353" s="106" t="s">
        <v>405</v>
      </c>
      <c r="E353" s="106"/>
      <c r="F353" s="107">
        <v>400</v>
      </c>
    </row>
    <row r="354" spans="1:6" ht="22.5">
      <c r="A354" s="106" t="s">
        <v>985</v>
      </c>
      <c r="B354" s="67" t="s">
        <v>563</v>
      </c>
      <c r="C354" s="106" t="s">
        <v>73</v>
      </c>
      <c r="D354" s="106" t="s">
        <v>405</v>
      </c>
      <c r="E354" s="106" t="s">
        <v>366</v>
      </c>
      <c r="F354" s="107">
        <v>400</v>
      </c>
    </row>
    <row r="355" spans="1:6" ht="22.5">
      <c r="A355" s="108" t="s">
        <v>986</v>
      </c>
      <c r="B355" s="77" t="s">
        <v>367</v>
      </c>
      <c r="C355" s="108" t="s">
        <v>73</v>
      </c>
      <c r="D355" s="108" t="s">
        <v>405</v>
      </c>
      <c r="E355" s="108" t="s">
        <v>368</v>
      </c>
      <c r="F355" s="109">
        <v>400</v>
      </c>
    </row>
    <row r="356" spans="1:6" ht="22.5">
      <c r="A356" s="106" t="s">
        <v>987</v>
      </c>
      <c r="B356" s="67" t="s">
        <v>115</v>
      </c>
      <c r="C356" s="106" t="s">
        <v>73</v>
      </c>
      <c r="D356" s="106" t="s">
        <v>380</v>
      </c>
      <c r="E356" s="106"/>
      <c r="F356" s="107">
        <v>50</v>
      </c>
    </row>
    <row r="357" spans="1:6" ht="22.5">
      <c r="A357" s="106" t="s">
        <v>988</v>
      </c>
      <c r="B357" s="67" t="s">
        <v>394</v>
      </c>
      <c r="C357" s="106" t="s">
        <v>73</v>
      </c>
      <c r="D357" s="106" t="s">
        <v>381</v>
      </c>
      <c r="E357" s="106"/>
      <c r="F357" s="107">
        <v>50</v>
      </c>
    </row>
    <row r="358" spans="1:6" ht="22.5">
      <c r="A358" s="106" t="s">
        <v>989</v>
      </c>
      <c r="B358" s="67" t="s">
        <v>563</v>
      </c>
      <c r="C358" s="106" t="s">
        <v>73</v>
      </c>
      <c r="D358" s="106" t="s">
        <v>381</v>
      </c>
      <c r="E358" s="106" t="s">
        <v>366</v>
      </c>
      <c r="F358" s="107">
        <v>50</v>
      </c>
    </row>
    <row r="359" spans="1:6" ht="22.5">
      <c r="A359" s="108" t="s">
        <v>990</v>
      </c>
      <c r="B359" s="77" t="s">
        <v>367</v>
      </c>
      <c r="C359" s="108" t="s">
        <v>73</v>
      </c>
      <c r="D359" s="108" t="s">
        <v>381</v>
      </c>
      <c r="E359" s="108" t="s">
        <v>368</v>
      </c>
      <c r="F359" s="109">
        <v>50</v>
      </c>
    </row>
    <row r="360" spans="1:6" ht="22.5">
      <c r="A360" s="106" t="s">
        <v>991</v>
      </c>
      <c r="B360" s="67" t="s">
        <v>412</v>
      </c>
      <c r="C360" s="106" t="s">
        <v>73</v>
      </c>
      <c r="D360" s="106" t="s">
        <v>413</v>
      </c>
      <c r="E360" s="106"/>
      <c r="F360" s="107">
        <v>410</v>
      </c>
    </row>
    <row r="361" spans="1:6" ht="22.5">
      <c r="A361" s="106" t="s">
        <v>992</v>
      </c>
      <c r="B361" s="67" t="s">
        <v>1485</v>
      </c>
      <c r="C361" s="106" t="s">
        <v>73</v>
      </c>
      <c r="D361" s="106" t="s">
        <v>996</v>
      </c>
      <c r="E361" s="106"/>
      <c r="F361" s="107">
        <v>390</v>
      </c>
    </row>
    <row r="362" spans="1:6" ht="22.5">
      <c r="A362" s="106" t="s">
        <v>993</v>
      </c>
      <c r="B362" s="67" t="s">
        <v>563</v>
      </c>
      <c r="C362" s="106" t="s">
        <v>73</v>
      </c>
      <c r="D362" s="106" t="s">
        <v>996</v>
      </c>
      <c r="E362" s="106" t="s">
        <v>366</v>
      </c>
      <c r="F362" s="107">
        <v>390</v>
      </c>
    </row>
    <row r="363" spans="1:6" ht="22.5">
      <c r="A363" s="108" t="s">
        <v>994</v>
      </c>
      <c r="B363" s="77" t="s">
        <v>367</v>
      </c>
      <c r="C363" s="108" t="s">
        <v>73</v>
      </c>
      <c r="D363" s="108" t="s">
        <v>996</v>
      </c>
      <c r="E363" s="108" t="s">
        <v>368</v>
      </c>
      <c r="F363" s="109">
        <v>390</v>
      </c>
    </row>
    <row r="364" spans="1:6" ht="22.5">
      <c r="A364" s="106" t="s">
        <v>995</v>
      </c>
      <c r="B364" s="67" t="s">
        <v>208</v>
      </c>
      <c r="C364" s="106" t="s">
        <v>73</v>
      </c>
      <c r="D364" s="106" t="s">
        <v>209</v>
      </c>
      <c r="E364" s="106"/>
      <c r="F364" s="107">
        <v>20</v>
      </c>
    </row>
    <row r="365" spans="1:6" ht="22.5">
      <c r="A365" s="106" t="s">
        <v>996</v>
      </c>
      <c r="B365" s="67" t="s">
        <v>563</v>
      </c>
      <c r="C365" s="106" t="s">
        <v>73</v>
      </c>
      <c r="D365" s="106" t="s">
        <v>209</v>
      </c>
      <c r="E365" s="106" t="s">
        <v>366</v>
      </c>
      <c r="F365" s="107">
        <v>20</v>
      </c>
    </row>
    <row r="366" spans="1:6" ht="22.5">
      <c r="A366" s="108" t="s">
        <v>997</v>
      </c>
      <c r="B366" s="77" t="s">
        <v>367</v>
      </c>
      <c r="C366" s="108" t="s">
        <v>73</v>
      </c>
      <c r="D366" s="108" t="s">
        <v>209</v>
      </c>
      <c r="E366" s="108" t="s">
        <v>368</v>
      </c>
      <c r="F366" s="109">
        <v>20</v>
      </c>
    </row>
    <row r="367" spans="1:6" ht="22.5">
      <c r="A367" s="106" t="s">
        <v>998</v>
      </c>
      <c r="B367" s="67" t="s">
        <v>119</v>
      </c>
      <c r="C367" s="106" t="s">
        <v>33</v>
      </c>
      <c r="D367" s="106"/>
      <c r="E367" s="106"/>
      <c r="F367" s="107">
        <v>6179.1</v>
      </c>
    </row>
    <row r="368" spans="1:6" ht="22.5">
      <c r="A368" s="106" t="s">
        <v>999</v>
      </c>
      <c r="B368" s="67" t="s">
        <v>120</v>
      </c>
      <c r="C368" s="106" t="s">
        <v>34</v>
      </c>
      <c r="D368" s="106"/>
      <c r="E368" s="106"/>
      <c r="F368" s="107">
        <v>5525</v>
      </c>
    </row>
    <row r="369" spans="1:6" ht="45">
      <c r="A369" s="106" t="s">
        <v>1000</v>
      </c>
      <c r="B369" s="67" t="s">
        <v>519</v>
      </c>
      <c r="C369" s="106" t="s">
        <v>520</v>
      </c>
      <c r="D369" s="106"/>
      <c r="E369" s="106"/>
      <c r="F369" s="107">
        <v>4805.5</v>
      </c>
    </row>
    <row r="370" spans="1:6" ht="22.5">
      <c r="A370" s="106" t="s">
        <v>1001</v>
      </c>
      <c r="B370" s="67" t="s">
        <v>378</v>
      </c>
      <c r="C370" s="106" t="s">
        <v>520</v>
      </c>
      <c r="D370" s="106" t="s">
        <v>243</v>
      </c>
      <c r="E370" s="106"/>
      <c r="F370" s="107">
        <v>4805.5</v>
      </c>
    </row>
    <row r="371" spans="1:6" ht="22.5">
      <c r="A371" s="106" t="s">
        <v>1002</v>
      </c>
      <c r="B371" s="67" t="s">
        <v>244</v>
      </c>
      <c r="C371" s="106" t="s">
        <v>520</v>
      </c>
      <c r="D371" s="106" t="s">
        <v>245</v>
      </c>
      <c r="E371" s="106"/>
      <c r="F371" s="107">
        <v>4805.5</v>
      </c>
    </row>
    <row r="372" spans="1:6" ht="22.5">
      <c r="A372" s="106" t="s">
        <v>1003</v>
      </c>
      <c r="B372" s="67" t="s">
        <v>118</v>
      </c>
      <c r="C372" s="106" t="s">
        <v>520</v>
      </c>
      <c r="D372" s="106" t="s">
        <v>245</v>
      </c>
      <c r="E372" s="106" t="s">
        <v>279</v>
      </c>
      <c r="F372" s="107">
        <v>4805.5</v>
      </c>
    </row>
    <row r="373" spans="1:6" ht="22.5">
      <c r="A373" s="108" t="s">
        <v>1004</v>
      </c>
      <c r="B373" s="77" t="s">
        <v>561</v>
      </c>
      <c r="C373" s="108" t="s">
        <v>520</v>
      </c>
      <c r="D373" s="108" t="s">
        <v>245</v>
      </c>
      <c r="E373" s="108" t="s">
        <v>284</v>
      </c>
      <c r="F373" s="109">
        <v>4805.5</v>
      </c>
    </row>
    <row r="374" spans="1:6" ht="45">
      <c r="A374" s="106" t="s">
        <v>1005</v>
      </c>
      <c r="B374" s="67" t="s">
        <v>1662</v>
      </c>
      <c r="C374" s="106" t="s">
        <v>521</v>
      </c>
      <c r="D374" s="106"/>
      <c r="E374" s="106"/>
      <c r="F374" s="107">
        <v>719.5</v>
      </c>
    </row>
    <row r="375" spans="1:6" ht="22.5">
      <c r="A375" s="106" t="s">
        <v>209</v>
      </c>
      <c r="B375" s="67" t="s">
        <v>378</v>
      </c>
      <c r="C375" s="106" t="s">
        <v>521</v>
      </c>
      <c r="D375" s="106" t="s">
        <v>243</v>
      </c>
      <c r="E375" s="106"/>
      <c r="F375" s="107">
        <v>719.5</v>
      </c>
    </row>
    <row r="376" spans="1:6" ht="22.5">
      <c r="A376" s="106" t="s">
        <v>1006</v>
      </c>
      <c r="B376" s="67" t="s">
        <v>244</v>
      </c>
      <c r="C376" s="106" t="s">
        <v>521</v>
      </c>
      <c r="D376" s="106" t="s">
        <v>245</v>
      </c>
      <c r="E376" s="106"/>
      <c r="F376" s="107">
        <v>719.5</v>
      </c>
    </row>
    <row r="377" spans="1:6" ht="22.5">
      <c r="A377" s="106" t="s">
        <v>1007</v>
      </c>
      <c r="B377" s="67" t="s">
        <v>118</v>
      </c>
      <c r="C377" s="106" t="s">
        <v>521</v>
      </c>
      <c r="D377" s="106" t="s">
        <v>245</v>
      </c>
      <c r="E377" s="106" t="s">
        <v>279</v>
      </c>
      <c r="F377" s="107">
        <v>719.5</v>
      </c>
    </row>
    <row r="378" spans="1:6" ht="22.5">
      <c r="A378" s="108" t="s">
        <v>1008</v>
      </c>
      <c r="B378" s="77" t="s">
        <v>561</v>
      </c>
      <c r="C378" s="108" t="s">
        <v>521</v>
      </c>
      <c r="D378" s="108" t="s">
        <v>245</v>
      </c>
      <c r="E378" s="108" t="s">
        <v>284</v>
      </c>
      <c r="F378" s="109">
        <v>719.5</v>
      </c>
    </row>
    <row r="379" spans="1:6" ht="22.5">
      <c r="A379" s="106" t="s">
        <v>1009</v>
      </c>
      <c r="B379" s="67" t="s">
        <v>246</v>
      </c>
      <c r="C379" s="106" t="s">
        <v>522</v>
      </c>
      <c r="D379" s="106"/>
      <c r="E379" s="106"/>
      <c r="F379" s="107">
        <v>470</v>
      </c>
    </row>
    <row r="380" spans="1:6" ht="56.25">
      <c r="A380" s="106" t="s">
        <v>1010</v>
      </c>
      <c r="B380" s="68" t="s">
        <v>523</v>
      </c>
      <c r="C380" s="106" t="s">
        <v>524</v>
      </c>
      <c r="D380" s="106"/>
      <c r="E380" s="106"/>
      <c r="F380" s="107">
        <v>150</v>
      </c>
    </row>
    <row r="381" spans="1:6" ht="45">
      <c r="A381" s="106" t="s">
        <v>1011</v>
      </c>
      <c r="B381" s="67" t="s">
        <v>529</v>
      </c>
      <c r="C381" s="106" t="s">
        <v>524</v>
      </c>
      <c r="D381" s="106" t="s">
        <v>530</v>
      </c>
      <c r="E381" s="106"/>
      <c r="F381" s="107">
        <v>30</v>
      </c>
    </row>
    <row r="382" spans="1:6" ht="22.5">
      <c r="A382" s="106" t="s">
        <v>1012</v>
      </c>
      <c r="B382" s="67" t="s">
        <v>117</v>
      </c>
      <c r="C382" s="106" t="s">
        <v>524</v>
      </c>
      <c r="D382" s="106" t="s">
        <v>405</v>
      </c>
      <c r="E382" s="106"/>
      <c r="F382" s="107">
        <v>30</v>
      </c>
    </row>
    <row r="383" spans="1:6" ht="22.5">
      <c r="A383" s="106" t="s">
        <v>1013</v>
      </c>
      <c r="B383" s="67" t="s">
        <v>118</v>
      </c>
      <c r="C383" s="106" t="s">
        <v>524</v>
      </c>
      <c r="D383" s="106" t="s">
        <v>405</v>
      </c>
      <c r="E383" s="106" t="s">
        <v>279</v>
      </c>
      <c r="F383" s="107">
        <v>30</v>
      </c>
    </row>
    <row r="384" spans="1:6" ht="22.5">
      <c r="A384" s="108" t="s">
        <v>1014</v>
      </c>
      <c r="B384" s="77" t="s">
        <v>561</v>
      </c>
      <c r="C384" s="108" t="s">
        <v>524</v>
      </c>
      <c r="D384" s="108" t="s">
        <v>405</v>
      </c>
      <c r="E384" s="108" t="s">
        <v>284</v>
      </c>
      <c r="F384" s="109">
        <v>30</v>
      </c>
    </row>
    <row r="385" spans="1:6" ht="22.5">
      <c r="A385" s="106" t="s">
        <v>1015</v>
      </c>
      <c r="B385" s="67" t="s">
        <v>115</v>
      </c>
      <c r="C385" s="106" t="s">
        <v>524</v>
      </c>
      <c r="D385" s="106" t="s">
        <v>380</v>
      </c>
      <c r="E385" s="106"/>
      <c r="F385" s="107">
        <v>85</v>
      </c>
    </row>
    <row r="386" spans="1:6" ht="22.5">
      <c r="A386" s="106" t="s">
        <v>1016</v>
      </c>
      <c r="B386" s="67" t="s">
        <v>394</v>
      </c>
      <c r="C386" s="106" t="s">
        <v>524</v>
      </c>
      <c r="D386" s="106" t="s">
        <v>381</v>
      </c>
      <c r="E386" s="106"/>
      <c r="F386" s="107">
        <v>85</v>
      </c>
    </row>
    <row r="387" spans="1:6" ht="22.5">
      <c r="A387" s="106" t="s">
        <v>1017</v>
      </c>
      <c r="B387" s="67" t="s">
        <v>118</v>
      </c>
      <c r="C387" s="106" t="s">
        <v>524</v>
      </c>
      <c r="D387" s="106" t="s">
        <v>381</v>
      </c>
      <c r="E387" s="106" t="s">
        <v>279</v>
      </c>
      <c r="F387" s="107">
        <v>85</v>
      </c>
    </row>
    <row r="388" spans="1:6" ht="22.5">
      <c r="A388" s="108" t="s">
        <v>1018</v>
      </c>
      <c r="B388" s="77" t="s">
        <v>561</v>
      </c>
      <c r="C388" s="108" t="s">
        <v>524</v>
      </c>
      <c r="D388" s="108" t="s">
        <v>381</v>
      </c>
      <c r="E388" s="108" t="s">
        <v>284</v>
      </c>
      <c r="F388" s="109">
        <v>85</v>
      </c>
    </row>
    <row r="389" spans="1:6" ht="22.5">
      <c r="A389" s="106" t="s">
        <v>1019</v>
      </c>
      <c r="B389" s="67" t="s">
        <v>412</v>
      </c>
      <c r="C389" s="106" t="s">
        <v>524</v>
      </c>
      <c r="D389" s="106" t="s">
        <v>413</v>
      </c>
      <c r="E389" s="106"/>
      <c r="F389" s="107">
        <v>35</v>
      </c>
    </row>
    <row r="390" spans="1:6" ht="22.5">
      <c r="A390" s="106" t="s">
        <v>1020</v>
      </c>
      <c r="B390" s="67" t="s">
        <v>1485</v>
      </c>
      <c r="C390" s="106" t="s">
        <v>524</v>
      </c>
      <c r="D390" s="106" t="s">
        <v>996</v>
      </c>
      <c r="E390" s="106"/>
      <c r="F390" s="107">
        <v>30</v>
      </c>
    </row>
    <row r="391" spans="1:6" ht="22.5">
      <c r="A391" s="106" t="s">
        <v>1021</v>
      </c>
      <c r="B391" s="67" t="s">
        <v>118</v>
      </c>
      <c r="C391" s="106" t="s">
        <v>524</v>
      </c>
      <c r="D391" s="106" t="s">
        <v>996</v>
      </c>
      <c r="E391" s="106" t="s">
        <v>279</v>
      </c>
      <c r="F391" s="107">
        <v>30</v>
      </c>
    </row>
    <row r="392" spans="1:6" ht="22.5">
      <c r="A392" s="108" t="s">
        <v>1022</v>
      </c>
      <c r="B392" s="77" t="s">
        <v>561</v>
      </c>
      <c r="C392" s="108" t="s">
        <v>524</v>
      </c>
      <c r="D392" s="108" t="s">
        <v>996</v>
      </c>
      <c r="E392" s="108" t="s">
        <v>284</v>
      </c>
      <c r="F392" s="109">
        <v>30</v>
      </c>
    </row>
    <row r="393" spans="1:6" ht="22.5">
      <c r="A393" s="106" t="s">
        <v>1023</v>
      </c>
      <c r="B393" s="67" t="s">
        <v>208</v>
      </c>
      <c r="C393" s="106" t="s">
        <v>524</v>
      </c>
      <c r="D393" s="106" t="s">
        <v>209</v>
      </c>
      <c r="E393" s="106"/>
      <c r="F393" s="107">
        <v>5</v>
      </c>
    </row>
    <row r="394" spans="1:6" ht="22.5">
      <c r="A394" s="106" t="s">
        <v>1024</v>
      </c>
      <c r="B394" s="67" t="s">
        <v>118</v>
      </c>
      <c r="C394" s="106" t="s">
        <v>524</v>
      </c>
      <c r="D394" s="106" t="s">
        <v>209</v>
      </c>
      <c r="E394" s="106" t="s">
        <v>279</v>
      </c>
      <c r="F394" s="107">
        <v>5</v>
      </c>
    </row>
    <row r="395" spans="1:6" ht="22.5">
      <c r="A395" s="108" t="s">
        <v>1025</v>
      </c>
      <c r="B395" s="77" t="s">
        <v>561</v>
      </c>
      <c r="C395" s="108" t="s">
        <v>524</v>
      </c>
      <c r="D395" s="108" t="s">
        <v>209</v>
      </c>
      <c r="E395" s="108" t="s">
        <v>284</v>
      </c>
      <c r="F395" s="109">
        <v>5</v>
      </c>
    </row>
    <row r="396" spans="1:6" ht="56.25">
      <c r="A396" s="106" t="s">
        <v>1026</v>
      </c>
      <c r="B396" s="68" t="s">
        <v>525</v>
      </c>
      <c r="C396" s="106" t="s">
        <v>526</v>
      </c>
      <c r="D396" s="106"/>
      <c r="E396" s="106"/>
      <c r="F396" s="107">
        <v>300</v>
      </c>
    </row>
    <row r="397" spans="1:6" ht="22.5">
      <c r="A397" s="106" t="s">
        <v>1027</v>
      </c>
      <c r="B397" s="67" t="s">
        <v>378</v>
      </c>
      <c r="C397" s="106" t="s">
        <v>526</v>
      </c>
      <c r="D397" s="106" t="s">
        <v>243</v>
      </c>
      <c r="E397" s="106"/>
      <c r="F397" s="107">
        <v>300</v>
      </c>
    </row>
    <row r="398" spans="1:6" ht="22.5">
      <c r="A398" s="106" t="s">
        <v>1028</v>
      </c>
      <c r="B398" s="67" t="s">
        <v>244</v>
      </c>
      <c r="C398" s="106" t="s">
        <v>526</v>
      </c>
      <c r="D398" s="106" t="s">
        <v>245</v>
      </c>
      <c r="E398" s="106"/>
      <c r="F398" s="107">
        <v>300</v>
      </c>
    </row>
    <row r="399" spans="1:6" ht="22.5">
      <c r="A399" s="106" t="s">
        <v>1029</v>
      </c>
      <c r="B399" s="67" t="s">
        <v>118</v>
      </c>
      <c r="C399" s="106" t="s">
        <v>526</v>
      </c>
      <c r="D399" s="106" t="s">
        <v>245</v>
      </c>
      <c r="E399" s="106" t="s">
        <v>279</v>
      </c>
      <c r="F399" s="107">
        <v>300</v>
      </c>
    </row>
    <row r="400" spans="1:6" ht="22.5">
      <c r="A400" s="108" t="s">
        <v>1030</v>
      </c>
      <c r="B400" s="77" t="s">
        <v>561</v>
      </c>
      <c r="C400" s="108" t="s">
        <v>526</v>
      </c>
      <c r="D400" s="108" t="s">
        <v>245</v>
      </c>
      <c r="E400" s="108" t="s">
        <v>284</v>
      </c>
      <c r="F400" s="109">
        <v>300</v>
      </c>
    </row>
    <row r="401" spans="1:6" ht="56.25">
      <c r="A401" s="106" t="s">
        <v>1031</v>
      </c>
      <c r="B401" s="68" t="s">
        <v>1663</v>
      </c>
      <c r="C401" s="106" t="s">
        <v>1486</v>
      </c>
      <c r="D401" s="106"/>
      <c r="E401" s="106"/>
      <c r="F401" s="107">
        <v>20</v>
      </c>
    </row>
    <row r="402" spans="1:6" ht="22.5">
      <c r="A402" s="106" t="s">
        <v>1032</v>
      </c>
      <c r="B402" s="67" t="s">
        <v>378</v>
      </c>
      <c r="C402" s="106" t="s">
        <v>1486</v>
      </c>
      <c r="D402" s="106" t="s">
        <v>243</v>
      </c>
      <c r="E402" s="106"/>
      <c r="F402" s="107">
        <v>20</v>
      </c>
    </row>
    <row r="403" spans="1:6" ht="22.5">
      <c r="A403" s="106" t="s">
        <v>1033</v>
      </c>
      <c r="B403" s="67" t="s">
        <v>244</v>
      </c>
      <c r="C403" s="106" t="s">
        <v>1486</v>
      </c>
      <c r="D403" s="106" t="s">
        <v>245</v>
      </c>
      <c r="E403" s="106"/>
      <c r="F403" s="107">
        <v>20</v>
      </c>
    </row>
    <row r="404" spans="1:6" ht="22.5">
      <c r="A404" s="106" t="s">
        <v>1034</v>
      </c>
      <c r="B404" s="67" t="s">
        <v>118</v>
      </c>
      <c r="C404" s="106" t="s">
        <v>1486</v>
      </c>
      <c r="D404" s="106" t="s">
        <v>245</v>
      </c>
      <c r="E404" s="106" t="s">
        <v>279</v>
      </c>
      <c r="F404" s="107">
        <v>20</v>
      </c>
    </row>
    <row r="405" spans="1:6" ht="22.5">
      <c r="A405" s="108" t="s">
        <v>1035</v>
      </c>
      <c r="B405" s="77" t="s">
        <v>561</v>
      </c>
      <c r="C405" s="108" t="s">
        <v>1486</v>
      </c>
      <c r="D405" s="108" t="s">
        <v>245</v>
      </c>
      <c r="E405" s="108" t="s">
        <v>284</v>
      </c>
      <c r="F405" s="109">
        <v>20</v>
      </c>
    </row>
    <row r="406" spans="1:6" ht="22.5">
      <c r="A406" s="106" t="s">
        <v>1036</v>
      </c>
      <c r="B406" s="67" t="s">
        <v>940</v>
      </c>
      <c r="C406" s="106" t="s">
        <v>941</v>
      </c>
      <c r="D406" s="106"/>
      <c r="E406" s="106"/>
      <c r="F406" s="107">
        <v>184.1</v>
      </c>
    </row>
    <row r="407" spans="1:6" ht="45">
      <c r="A407" s="106" t="s">
        <v>1037</v>
      </c>
      <c r="B407" s="67" t="s">
        <v>1676</v>
      </c>
      <c r="C407" s="106" t="s">
        <v>1487</v>
      </c>
      <c r="D407" s="106"/>
      <c r="E407" s="106"/>
      <c r="F407" s="107">
        <v>184.1</v>
      </c>
    </row>
    <row r="408" spans="1:6" ht="22.5">
      <c r="A408" s="106" t="s">
        <v>1038</v>
      </c>
      <c r="B408" s="67" t="s">
        <v>412</v>
      </c>
      <c r="C408" s="106" t="s">
        <v>1487</v>
      </c>
      <c r="D408" s="106" t="s">
        <v>413</v>
      </c>
      <c r="E408" s="106"/>
      <c r="F408" s="107">
        <v>184.1</v>
      </c>
    </row>
    <row r="409" spans="1:6" ht="22.5">
      <c r="A409" s="106" t="s">
        <v>1039</v>
      </c>
      <c r="B409" s="67" t="s">
        <v>414</v>
      </c>
      <c r="C409" s="106" t="s">
        <v>1487</v>
      </c>
      <c r="D409" s="106" t="s">
        <v>415</v>
      </c>
      <c r="E409" s="106"/>
      <c r="F409" s="107">
        <v>184.1</v>
      </c>
    </row>
    <row r="410" spans="1:6" ht="22.5">
      <c r="A410" s="106" t="s">
        <v>1040</v>
      </c>
      <c r="B410" s="67" t="s">
        <v>500</v>
      </c>
      <c r="C410" s="106" t="s">
        <v>1487</v>
      </c>
      <c r="D410" s="106" t="s">
        <v>415</v>
      </c>
      <c r="E410" s="106" t="s">
        <v>298</v>
      </c>
      <c r="F410" s="107">
        <v>184.1</v>
      </c>
    </row>
    <row r="411" spans="1:6" ht="22.5">
      <c r="A411" s="108" t="s">
        <v>1041</v>
      </c>
      <c r="B411" s="77" t="s">
        <v>301</v>
      </c>
      <c r="C411" s="108" t="s">
        <v>1487</v>
      </c>
      <c r="D411" s="108" t="s">
        <v>415</v>
      </c>
      <c r="E411" s="108" t="s">
        <v>302</v>
      </c>
      <c r="F411" s="109">
        <v>184.1</v>
      </c>
    </row>
    <row r="412" spans="1:6" ht="21.75">
      <c r="A412" s="76" t="s">
        <v>1042</v>
      </c>
      <c r="B412" s="75" t="s">
        <v>396</v>
      </c>
      <c r="C412" s="76" t="s">
        <v>15</v>
      </c>
      <c r="D412" s="76"/>
      <c r="E412" s="76"/>
      <c r="F412" s="105">
        <v>100</v>
      </c>
    </row>
    <row r="413" spans="1:6" ht="22.5">
      <c r="A413" s="106" t="s">
        <v>1043</v>
      </c>
      <c r="B413" s="67" t="s">
        <v>531</v>
      </c>
      <c r="C413" s="106" t="s">
        <v>16</v>
      </c>
      <c r="D413" s="106"/>
      <c r="E413" s="106"/>
      <c r="F413" s="107">
        <v>100</v>
      </c>
    </row>
    <row r="414" spans="1:6" ht="67.5">
      <c r="A414" s="106" t="s">
        <v>1044</v>
      </c>
      <c r="B414" s="68" t="s">
        <v>397</v>
      </c>
      <c r="C414" s="106" t="s">
        <v>17</v>
      </c>
      <c r="D414" s="106"/>
      <c r="E414" s="106"/>
      <c r="F414" s="107">
        <v>40</v>
      </c>
    </row>
    <row r="415" spans="1:6" ht="22.5">
      <c r="A415" s="106" t="s">
        <v>67</v>
      </c>
      <c r="B415" s="67" t="s">
        <v>387</v>
      </c>
      <c r="C415" s="106" t="s">
        <v>17</v>
      </c>
      <c r="D415" s="106" t="s">
        <v>388</v>
      </c>
      <c r="E415" s="106"/>
      <c r="F415" s="107">
        <v>40</v>
      </c>
    </row>
    <row r="416" spans="1:6" ht="33.75">
      <c r="A416" s="106" t="s">
        <v>1045</v>
      </c>
      <c r="B416" s="67" t="s">
        <v>573</v>
      </c>
      <c r="C416" s="106" t="s">
        <v>17</v>
      </c>
      <c r="D416" s="106" t="s">
        <v>178</v>
      </c>
      <c r="E416" s="106"/>
      <c r="F416" s="107">
        <v>40</v>
      </c>
    </row>
    <row r="417" spans="1:6" ht="22.5">
      <c r="A417" s="106" t="s">
        <v>1046</v>
      </c>
      <c r="B417" s="67" t="s">
        <v>175</v>
      </c>
      <c r="C417" s="106" t="s">
        <v>17</v>
      </c>
      <c r="D417" s="106" t="s">
        <v>178</v>
      </c>
      <c r="E417" s="106" t="s">
        <v>269</v>
      </c>
      <c r="F417" s="107">
        <v>40</v>
      </c>
    </row>
    <row r="418" spans="1:6" ht="22.5">
      <c r="A418" s="108" t="s">
        <v>1047</v>
      </c>
      <c r="B418" s="77" t="s">
        <v>348</v>
      </c>
      <c r="C418" s="108" t="s">
        <v>17</v>
      </c>
      <c r="D418" s="108" t="s">
        <v>178</v>
      </c>
      <c r="E418" s="108" t="s">
        <v>344</v>
      </c>
      <c r="F418" s="109">
        <v>40</v>
      </c>
    </row>
    <row r="419" spans="1:6" ht="56.25">
      <c r="A419" s="106" t="s">
        <v>1048</v>
      </c>
      <c r="B419" s="68" t="s">
        <v>398</v>
      </c>
      <c r="C419" s="106" t="s">
        <v>18</v>
      </c>
      <c r="D419" s="106"/>
      <c r="E419" s="106"/>
      <c r="F419" s="107">
        <v>20</v>
      </c>
    </row>
    <row r="420" spans="1:6" ht="22.5">
      <c r="A420" s="106" t="s">
        <v>1049</v>
      </c>
      <c r="B420" s="67" t="s">
        <v>387</v>
      </c>
      <c r="C420" s="106" t="s">
        <v>18</v>
      </c>
      <c r="D420" s="106" t="s">
        <v>388</v>
      </c>
      <c r="E420" s="106"/>
      <c r="F420" s="107">
        <v>20</v>
      </c>
    </row>
    <row r="421" spans="1:6" ht="33.75">
      <c r="A421" s="106" t="s">
        <v>1050</v>
      </c>
      <c r="B421" s="67" t="s">
        <v>573</v>
      </c>
      <c r="C421" s="106" t="s">
        <v>18</v>
      </c>
      <c r="D421" s="106" t="s">
        <v>178</v>
      </c>
      <c r="E421" s="106"/>
      <c r="F421" s="107">
        <v>20</v>
      </c>
    </row>
    <row r="422" spans="1:6" ht="22.5">
      <c r="A422" s="106" t="s">
        <v>1051</v>
      </c>
      <c r="B422" s="67" t="s">
        <v>175</v>
      </c>
      <c r="C422" s="106" t="s">
        <v>18</v>
      </c>
      <c r="D422" s="106" t="s">
        <v>178</v>
      </c>
      <c r="E422" s="106" t="s">
        <v>269</v>
      </c>
      <c r="F422" s="107">
        <v>20</v>
      </c>
    </row>
    <row r="423" spans="1:6" ht="22.5">
      <c r="A423" s="108" t="s">
        <v>1052</v>
      </c>
      <c r="B423" s="77" t="s">
        <v>348</v>
      </c>
      <c r="C423" s="108" t="s">
        <v>18</v>
      </c>
      <c r="D423" s="108" t="s">
        <v>178</v>
      </c>
      <c r="E423" s="108" t="s">
        <v>344</v>
      </c>
      <c r="F423" s="109">
        <v>20</v>
      </c>
    </row>
    <row r="424" spans="1:6" ht="67.5">
      <c r="A424" s="106" t="s">
        <v>1053</v>
      </c>
      <c r="B424" s="68" t="s">
        <v>672</v>
      </c>
      <c r="C424" s="106" t="s">
        <v>19</v>
      </c>
      <c r="D424" s="106"/>
      <c r="E424" s="106"/>
      <c r="F424" s="107">
        <v>40</v>
      </c>
    </row>
    <row r="425" spans="1:6" ht="22.5">
      <c r="A425" s="106" t="s">
        <v>69</v>
      </c>
      <c r="B425" s="67" t="s">
        <v>387</v>
      </c>
      <c r="C425" s="106" t="s">
        <v>19</v>
      </c>
      <c r="D425" s="106" t="s">
        <v>388</v>
      </c>
      <c r="E425" s="106"/>
      <c r="F425" s="107">
        <v>40</v>
      </c>
    </row>
    <row r="426" spans="1:6" ht="33.75">
      <c r="A426" s="106" t="s">
        <v>1054</v>
      </c>
      <c r="B426" s="67" t="s">
        <v>573</v>
      </c>
      <c r="C426" s="106" t="s">
        <v>19</v>
      </c>
      <c r="D426" s="106" t="s">
        <v>178</v>
      </c>
      <c r="E426" s="106"/>
      <c r="F426" s="107">
        <v>40</v>
      </c>
    </row>
    <row r="427" spans="1:6" ht="22.5">
      <c r="A427" s="106" t="s">
        <v>1055</v>
      </c>
      <c r="B427" s="67" t="s">
        <v>175</v>
      </c>
      <c r="C427" s="106" t="s">
        <v>19</v>
      </c>
      <c r="D427" s="106" t="s">
        <v>178</v>
      </c>
      <c r="E427" s="106" t="s">
        <v>269</v>
      </c>
      <c r="F427" s="107">
        <v>40</v>
      </c>
    </row>
    <row r="428" spans="1:6" ht="22.5">
      <c r="A428" s="108" t="s">
        <v>1056</v>
      </c>
      <c r="B428" s="77" t="s">
        <v>348</v>
      </c>
      <c r="C428" s="108" t="s">
        <v>19</v>
      </c>
      <c r="D428" s="108" t="s">
        <v>178</v>
      </c>
      <c r="E428" s="108" t="s">
        <v>344</v>
      </c>
      <c r="F428" s="109">
        <v>40</v>
      </c>
    </row>
    <row r="429" spans="1:6" ht="21.75">
      <c r="A429" s="76" t="s">
        <v>1057</v>
      </c>
      <c r="B429" s="75" t="s">
        <v>391</v>
      </c>
      <c r="C429" s="76" t="s">
        <v>11</v>
      </c>
      <c r="D429" s="76"/>
      <c r="E429" s="76"/>
      <c r="F429" s="105">
        <v>29306.8</v>
      </c>
    </row>
    <row r="430" spans="1:6" ht="22.5">
      <c r="A430" s="106" t="s">
        <v>1058</v>
      </c>
      <c r="B430" s="67" t="s">
        <v>531</v>
      </c>
      <c r="C430" s="106" t="s">
        <v>12</v>
      </c>
      <c r="D430" s="106"/>
      <c r="E430" s="106"/>
      <c r="F430" s="107">
        <v>29306.8</v>
      </c>
    </row>
    <row r="431" spans="1:6" ht="101.25">
      <c r="A431" s="106" t="s">
        <v>1059</v>
      </c>
      <c r="B431" s="68" t="s">
        <v>670</v>
      </c>
      <c r="C431" s="106" t="s">
        <v>671</v>
      </c>
      <c r="D431" s="106"/>
      <c r="E431" s="106"/>
      <c r="F431" s="107">
        <v>14603.6</v>
      </c>
    </row>
    <row r="432" spans="1:6" ht="45">
      <c r="A432" s="106" t="s">
        <v>1060</v>
      </c>
      <c r="B432" s="67" t="s">
        <v>529</v>
      </c>
      <c r="C432" s="106" t="s">
        <v>671</v>
      </c>
      <c r="D432" s="106" t="s">
        <v>530</v>
      </c>
      <c r="E432" s="106"/>
      <c r="F432" s="107">
        <v>135.7</v>
      </c>
    </row>
    <row r="433" spans="1:6" ht="22.5">
      <c r="A433" s="106" t="s">
        <v>1061</v>
      </c>
      <c r="B433" s="67" t="s">
        <v>379</v>
      </c>
      <c r="C433" s="106" t="s">
        <v>671</v>
      </c>
      <c r="D433" s="106" t="s">
        <v>336</v>
      </c>
      <c r="E433" s="106"/>
      <c r="F433" s="107">
        <v>135.7</v>
      </c>
    </row>
    <row r="434" spans="1:6" ht="22.5">
      <c r="A434" s="106" t="s">
        <v>1062</v>
      </c>
      <c r="B434" s="67" t="s">
        <v>175</v>
      </c>
      <c r="C434" s="106" t="s">
        <v>671</v>
      </c>
      <c r="D434" s="106" t="s">
        <v>336</v>
      </c>
      <c r="E434" s="106" t="s">
        <v>269</v>
      </c>
      <c r="F434" s="107">
        <v>135.7</v>
      </c>
    </row>
    <row r="435" spans="1:6" ht="22.5">
      <c r="A435" s="108" t="s">
        <v>1063</v>
      </c>
      <c r="B435" s="77" t="s">
        <v>272</v>
      </c>
      <c r="C435" s="108" t="s">
        <v>671</v>
      </c>
      <c r="D435" s="108" t="s">
        <v>336</v>
      </c>
      <c r="E435" s="108" t="s">
        <v>273</v>
      </c>
      <c r="F435" s="109">
        <v>135.7</v>
      </c>
    </row>
    <row r="436" spans="1:6" ht="22.5">
      <c r="A436" s="106" t="s">
        <v>1064</v>
      </c>
      <c r="B436" s="67" t="s">
        <v>115</v>
      </c>
      <c r="C436" s="106" t="s">
        <v>671</v>
      </c>
      <c r="D436" s="106" t="s">
        <v>380</v>
      </c>
      <c r="E436" s="106"/>
      <c r="F436" s="107">
        <v>20.3</v>
      </c>
    </row>
    <row r="437" spans="1:6" ht="22.5">
      <c r="A437" s="106" t="s">
        <v>1065</v>
      </c>
      <c r="B437" s="67" t="s">
        <v>394</v>
      </c>
      <c r="C437" s="106" t="s">
        <v>671</v>
      </c>
      <c r="D437" s="106" t="s">
        <v>381</v>
      </c>
      <c r="E437" s="106"/>
      <c r="F437" s="107">
        <v>20.3</v>
      </c>
    </row>
    <row r="438" spans="1:6" ht="22.5">
      <c r="A438" s="106" t="s">
        <v>1066</v>
      </c>
      <c r="B438" s="67" t="s">
        <v>175</v>
      </c>
      <c r="C438" s="106" t="s">
        <v>671</v>
      </c>
      <c r="D438" s="106" t="s">
        <v>381</v>
      </c>
      <c r="E438" s="106" t="s">
        <v>269</v>
      </c>
      <c r="F438" s="107">
        <v>20.3</v>
      </c>
    </row>
    <row r="439" spans="1:6" ht="22.5">
      <c r="A439" s="108" t="s">
        <v>1067</v>
      </c>
      <c r="B439" s="77" t="s">
        <v>272</v>
      </c>
      <c r="C439" s="108" t="s">
        <v>671</v>
      </c>
      <c r="D439" s="108" t="s">
        <v>381</v>
      </c>
      <c r="E439" s="108" t="s">
        <v>273</v>
      </c>
      <c r="F439" s="109">
        <v>20.3</v>
      </c>
    </row>
    <row r="440" spans="1:6" ht="22.5">
      <c r="A440" s="106" t="s">
        <v>1068</v>
      </c>
      <c r="B440" s="67" t="s">
        <v>387</v>
      </c>
      <c r="C440" s="106" t="s">
        <v>671</v>
      </c>
      <c r="D440" s="106" t="s">
        <v>388</v>
      </c>
      <c r="E440" s="106"/>
      <c r="F440" s="107">
        <v>14447.6</v>
      </c>
    </row>
    <row r="441" spans="1:6" ht="33.75">
      <c r="A441" s="106" t="s">
        <v>1069</v>
      </c>
      <c r="B441" s="67" t="s">
        <v>573</v>
      </c>
      <c r="C441" s="106" t="s">
        <v>671</v>
      </c>
      <c r="D441" s="106" t="s">
        <v>178</v>
      </c>
      <c r="E441" s="106"/>
      <c r="F441" s="107">
        <v>14447.6</v>
      </c>
    </row>
    <row r="442" spans="1:6" ht="22.5">
      <c r="A442" s="106" t="s">
        <v>1070</v>
      </c>
      <c r="B442" s="67" t="s">
        <v>175</v>
      </c>
      <c r="C442" s="106" t="s">
        <v>671</v>
      </c>
      <c r="D442" s="106" t="s">
        <v>178</v>
      </c>
      <c r="E442" s="106" t="s">
        <v>269</v>
      </c>
      <c r="F442" s="107">
        <v>14447.6</v>
      </c>
    </row>
    <row r="443" spans="1:6" ht="22.5">
      <c r="A443" s="108" t="s">
        <v>1071</v>
      </c>
      <c r="B443" s="77" t="s">
        <v>272</v>
      </c>
      <c r="C443" s="108" t="s">
        <v>671</v>
      </c>
      <c r="D443" s="108" t="s">
        <v>178</v>
      </c>
      <c r="E443" s="108" t="s">
        <v>273</v>
      </c>
      <c r="F443" s="109">
        <v>14447.6</v>
      </c>
    </row>
    <row r="444" spans="1:6" ht="33.75">
      <c r="A444" s="106" t="s">
        <v>1072</v>
      </c>
      <c r="B444" s="67" t="s">
        <v>1490</v>
      </c>
      <c r="C444" s="106" t="s">
        <v>1491</v>
      </c>
      <c r="D444" s="106"/>
      <c r="E444" s="106"/>
      <c r="F444" s="107">
        <v>110</v>
      </c>
    </row>
    <row r="445" spans="1:6" ht="22.5">
      <c r="A445" s="106" t="s">
        <v>546</v>
      </c>
      <c r="B445" s="67" t="s">
        <v>115</v>
      </c>
      <c r="C445" s="106" t="s">
        <v>1491</v>
      </c>
      <c r="D445" s="106" t="s">
        <v>380</v>
      </c>
      <c r="E445" s="106"/>
      <c r="F445" s="107">
        <v>110</v>
      </c>
    </row>
    <row r="446" spans="1:6" ht="22.5">
      <c r="A446" s="106" t="s">
        <v>1073</v>
      </c>
      <c r="B446" s="67" t="s">
        <v>394</v>
      </c>
      <c r="C446" s="106" t="s">
        <v>1491</v>
      </c>
      <c r="D446" s="106" t="s">
        <v>381</v>
      </c>
      <c r="E446" s="106"/>
      <c r="F446" s="107">
        <v>110</v>
      </c>
    </row>
    <row r="447" spans="1:6" ht="22.5">
      <c r="A447" s="106" t="s">
        <v>1074</v>
      </c>
      <c r="B447" s="67" t="s">
        <v>118</v>
      </c>
      <c r="C447" s="106" t="s">
        <v>1491</v>
      </c>
      <c r="D447" s="106" t="s">
        <v>381</v>
      </c>
      <c r="E447" s="106" t="s">
        <v>279</v>
      </c>
      <c r="F447" s="107">
        <v>110</v>
      </c>
    </row>
    <row r="448" spans="1:6" ht="22.5">
      <c r="A448" s="108" t="s">
        <v>1075</v>
      </c>
      <c r="B448" s="77" t="s">
        <v>280</v>
      </c>
      <c r="C448" s="108" t="s">
        <v>1491</v>
      </c>
      <c r="D448" s="108" t="s">
        <v>381</v>
      </c>
      <c r="E448" s="108" t="s">
        <v>281</v>
      </c>
      <c r="F448" s="109">
        <v>55</v>
      </c>
    </row>
    <row r="449" spans="1:6" ht="22.5">
      <c r="A449" s="108" t="s">
        <v>1076</v>
      </c>
      <c r="B449" s="77" t="s">
        <v>282</v>
      </c>
      <c r="C449" s="108" t="s">
        <v>1491</v>
      </c>
      <c r="D449" s="108" t="s">
        <v>381</v>
      </c>
      <c r="E449" s="108" t="s">
        <v>283</v>
      </c>
      <c r="F449" s="109">
        <v>55</v>
      </c>
    </row>
    <row r="450" spans="1:6" ht="45">
      <c r="A450" s="106" t="s">
        <v>1077</v>
      </c>
      <c r="B450" s="67" t="s">
        <v>1831</v>
      </c>
      <c r="C450" s="106" t="s">
        <v>1832</v>
      </c>
      <c r="D450" s="106"/>
      <c r="E450" s="106"/>
      <c r="F450" s="107">
        <v>3268.1</v>
      </c>
    </row>
    <row r="451" spans="1:6" ht="22.5">
      <c r="A451" s="106" t="s">
        <v>1078</v>
      </c>
      <c r="B451" s="67" t="s">
        <v>454</v>
      </c>
      <c r="C451" s="106" t="s">
        <v>1832</v>
      </c>
      <c r="D451" s="106" t="s">
        <v>54</v>
      </c>
      <c r="E451" s="106"/>
      <c r="F451" s="107">
        <v>3268.1</v>
      </c>
    </row>
    <row r="452" spans="1:6" ht="22.5">
      <c r="A452" s="106" t="s">
        <v>1079</v>
      </c>
      <c r="B452" s="67" t="s">
        <v>352</v>
      </c>
      <c r="C452" s="106" t="s">
        <v>1832</v>
      </c>
      <c r="D452" s="106" t="s">
        <v>455</v>
      </c>
      <c r="E452" s="106"/>
      <c r="F452" s="107">
        <v>3268.1</v>
      </c>
    </row>
    <row r="453" spans="1:6" ht="22.5">
      <c r="A453" s="106" t="s">
        <v>1080</v>
      </c>
      <c r="B453" s="67" t="s">
        <v>175</v>
      </c>
      <c r="C453" s="106" t="s">
        <v>1832</v>
      </c>
      <c r="D453" s="106" t="s">
        <v>455</v>
      </c>
      <c r="E453" s="106" t="s">
        <v>269</v>
      </c>
      <c r="F453" s="107">
        <v>3268.1</v>
      </c>
    </row>
    <row r="454" spans="1:6" ht="22.5">
      <c r="A454" s="108" t="s">
        <v>1081</v>
      </c>
      <c r="B454" s="77" t="s">
        <v>1631</v>
      </c>
      <c r="C454" s="108" t="s">
        <v>1832</v>
      </c>
      <c r="D454" s="108" t="s">
        <v>455</v>
      </c>
      <c r="E454" s="108" t="s">
        <v>1632</v>
      </c>
      <c r="F454" s="109">
        <v>3268.1</v>
      </c>
    </row>
    <row r="455" spans="1:6" ht="45">
      <c r="A455" s="106" t="s">
        <v>1082</v>
      </c>
      <c r="B455" s="67" t="s">
        <v>1657</v>
      </c>
      <c r="C455" s="106" t="s">
        <v>1658</v>
      </c>
      <c r="D455" s="106"/>
      <c r="E455" s="106"/>
      <c r="F455" s="107">
        <v>11325.1</v>
      </c>
    </row>
    <row r="456" spans="1:6" ht="22.5">
      <c r="A456" s="106" t="s">
        <v>1083</v>
      </c>
      <c r="B456" s="67" t="s">
        <v>454</v>
      </c>
      <c r="C456" s="106" t="s">
        <v>1658</v>
      </c>
      <c r="D456" s="106" t="s">
        <v>54</v>
      </c>
      <c r="E456" s="106"/>
      <c r="F456" s="107">
        <v>11325.1</v>
      </c>
    </row>
    <row r="457" spans="1:6" ht="22.5">
      <c r="A457" s="106" t="s">
        <v>1084</v>
      </c>
      <c r="B457" s="67" t="s">
        <v>352</v>
      </c>
      <c r="C457" s="106" t="s">
        <v>1658</v>
      </c>
      <c r="D457" s="106" t="s">
        <v>455</v>
      </c>
      <c r="E457" s="106"/>
      <c r="F457" s="107">
        <v>11325.1</v>
      </c>
    </row>
    <row r="458" spans="1:6" ht="22.5">
      <c r="A458" s="106" t="s">
        <v>1085</v>
      </c>
      <c r="B458" s="67" t="s">
        <v>175</v>
      </c>
      <c r="C458" s="106" t="s">
        <v>1658</v>
      </c>
      <c r="D458" s="106" t="s">
        <v>455</v>
      </c>
      <c r="E458" s="106" t="s">
        <v>269</v>
      </c>
      <c r="F458" s="107">
        <v>11325.1</v>
      </c>
    </row>
    <row r="459" spans="1:6" ht="22.5">
      <c r="A459" s="108" t="s">
        <v>1086</v>
      </c>
      <c r="B459" s="77" t="s">
        <v>1631</v>
      </c>
      <c r="C459" s="108" t="s">
        <v>1658</v>
      </c>
      <c r="D459" s="108" t="s">
        <v>455</v>
      </c>
      <c r="E459" s="108" t="s">
        <v>1632</v>
      </c>
      <c r="F459" s="109">
        <v>11325.1</v>
      </c>
    </row>
    <row r="460" spans="1:6" ht="32.25">
      <c r="A460" s="76" t="s">
        <v>1087</v>
      </c>
      <c r="B460" s="75" t="s">
        <v>534</v>
      </c>
      <c r="C460" s="76" t="s">
        <v>236</v>
      </c>
      <c r="D460" s="76"/>
      <c r="E460" s="76"/>
      <c r="F460" s="105">
        <v>1093.1</v>
      </c>
    </row>
    <row r="461" spans="1:6" ht="22.5">
      <c r="A461" s="106" t="s">
        <v>1088</v>
      </c>
      <c r="B461" s="67" t="s">
        <v>531</v>
      </c>
      <c r="C461" s="106" t="s">
        <v>237</v>
      </c>
      <c r="D461" s="106"/>
      <c r="E461" s="106"/>
      <c r="F461" s="107">
        <v>1093.1</v>
      </c>
    </row>
    <row r="462" spans="1:6" ht="67.5">
      <c r="A462" s="106" t="s">
        <v>1089</v>
      </c>
      <c r="B462" s="68" t="s">
        <v>238</v>
      </c>
      <c r="C462" s="106" t="s">
        <v>239</v>
      </c>
      <c r="D462" s="106"/>
      <c r="E462" s="106"/>
      <c r="F462" s="107">
        <v>50</v>
      </c>
    </row>
    <row r="463" spans="1:6" ht="22.5">
      <c r="A463" s="106" t="s">
        <v>1090</v>
      </c>
      <c r="B463" s="67" t="s">
        <v>115</v>
      </c>
      <c r="C463" s="106" t="s">
        <v>239</v>
      </c>
      <c r="D463" s="106" t="s">
        <v>380</v>
      </c>
      <c r="E463" s="106"/>
      <c r="F463" s="107">
        <v>50</v>
      </c>
    </row>
    <row r="464" spans="1:6" ht="22.5">
      <c r="A464" s="106" t="s">
        <v>1091</v>
      </c>
      <c r="B464" s="67" t="s">
        <v>394</v>
      </c>
      <c r="C464" s="106" t="s">
        <v>239</v>
      </c>
      <c r="D464" s="106" t="s">
        <v>381</v>
      </c>
      <c r="E464" s="106"/>
      <c r="F464" s="107">
        <v>50</v>
      </c>
    </row>
    <row r="465" spans="1:6" ht="22.5">
      <c r="A465" s="106" t="s">
        <v>1092</v>
      </c>
      <c r="B465" s="67" t="s">
        <v>215</v>
      </c>
      <c r="C465" s="106" t="s">
        <v>239</v>
      </c>
      <c r="D465" s="106" t="s">
        <v>381</v>
      </c>
      <c r="E465" s="106" t="s">
        <v>354</v>
      </c>
      <c r="F465" s="107">
        <v>50</v>
      </c>
    </row>
    <row r="466" spans="1:6" ht="33.75">
      <c r="A466" s="108" t="s">
        <v>1093</v>
      </c>
      <c r="B466" s="77" t="s">
        <v>211</v>
      </c>
      <c r="C466" s="108" t="s">
        <v>239</v>
      </c>
      <c r="D466" s="108" t="s">
        <v>381</v>
      </c>
      <c r="E466" s="108" t="s">
        <v>358</v>
      </c>
      <c r="F466" s="109">
        <v>50</v>
      </c>
    </row>
    <row r="467" spans="1:6" ht="67.5">
      <c r="A467" s="106" t="s">
        <v>1094</v>
      </c>
      <c r="B467" s="68" t="s">
        <v>533</v>
      </c>
      <c r="C467" s="106" t="s">
        <v>240</v>
      </c>
      <c r="D467" s="106"/>
      <c r="E467" s="106"/>
      <c r="F467" s="107">
        <v>600</v>
      </c>
    </row>
    <row r="468" spans="1:6" ht="22.5">
      <c r="A468" s="106" t="s">
        <v>1095</v>
      </c>
      <c r="B468" s="67" t="s">
        <v>115</v>
      </c>
      <c r="C468" s="106" t="s">
        <v>240</v>
      </c>
      <c r="D468" s="106" t="s">
        <v>380</v>
      </c>
      <c r="E468" s="106"/>
      <c r="F468" s="107">
        <v>600</v>
      </c>
    </row>
    <row r="469" spans="1:6" ht="22.5">
      <c r="A469" s="106" t="s">
        <v>1096</v>
      </c>
      <c r="B469" s="67" t="s">
        <v>394</v>
      </c>
      <c r="C469" s="106" t="s">
        <v>240</v>
      </c>
      <c r="D469" s="106" t="s">
        <v>381</v>
      </c>
      <c r="E469" s="106"/>
      <c r="F469" s="107">
        <v>600</v>
      </c>
    </row>
    <row r="470" spans="1:6" ht="22.5">
      <c r="A470" s="106" t="s">
        <v>1097</v>
      </c>
      <c r="B470" s="67" t="s">
        <v>215</v>
      </c>
      <c r="C470" s="106" t="s">
        <v>240</v>
      </c>
      <c r="D470" s="106" t="s">
        <v>381</v>
      </c>
      <c r="E470" s="106" t="s">
        <v>354</v>
      </c>
      <c r="F470" s="107">
        <v>600</v>
      </c>
    </row>
    <row r="471" spans="1:6" ht="33.75">
      <c r="A471" s="108" t="s">
        <v>1098</v>
      </c>
      <c r="B471" s="77" t="s">
        <v>211</v>
      </c>
      <c r="C471" s="108" t="s">
        <v>240</v>
      </c>
      <c r="D471" s="108" t="s">
        <v>381</v>
      </c>
      <c r="E471" s="108" t="s">
        <v>358</v>
      </c>
      <c r="F471" s="109">
        <v>600</v>
      </c>
    </row>
    <row r="472" spans="1:6" ht="45">
      <c r="A472" s="106" t="s">
        <v>1099</v>
      </c>
      <c r="B472" s="67" t="s">
        <v>472</v>
      </c>
      <c r="C472" s="106" t="s">
        <v>241</v>
      </c>
      <c r="D472" s="106"/>
      <c r="E472" s="106"/>
      <c r="F472" s="107">
        <v>70</v>
      </c>
    </row>
    <row r="473" spans="1:6" ht="22.5">
      <c r="A473" s="106" t="s">
        <v>1100</v>
      </c>
      <c r="B473" s="67" t="s">
        <v>115</v>
      </c>
      <c r="C473" s="106" t="s">
        <v>241</v>
      </c>
      <c r="D473" s="106" t="s">
        <v>380</v>
      </c>
      <c r="E473" s="106"/>
      <c r="F473" s="107">
        <v>70</v>
      </c>
    </row>
    <row r="474" spans="1:6" ht="22.5">
      <c r="A474" s="106" t="s">
        <v>1101</v>
      </c>
      <c r="B474" s="67" t="s">
        <v>394</v>
      </c>
      <c r="C474" s="106" t="s">
        <v>241</v>
      </c>
      <c r="D474" s="106" t="s">
        <v>381</v>
      </c>
      <c r="E474" s="106"/>
      <c r="F474" s="107">
        <v>70</v>
      </c>
    </row>
    <row r="475" spans="1:6" ht="22.5">
      <c r="A475" s="106" t="s">
        <v>1102</v>
      </c>
      <c r="B475" s="67" t="s">
        <v>215</v>
      </c>
      <c r="C475" s="106" t="s">
        <v>241</v>
      </c>
      <c r="D475" s="106" t="s">
        <v>381</v>
      </c>
      <c r="E475" s="106" t="s">
        <v>354</v>
      </c>
      <c r="F475" s="107">
        <v>70</v>
      </c>
    </row>
    <row r="476" spans="1:6" ht="33.75">
      <c r="A476" s="108" t="s">
        <v>1103</v>
      </c>
      <c r="B476" s="77" t="s">
        <v>211</v>
      </c>
      <c r="C476" s="108" t="s">
        <v>241</v>
      </c>
      <c r="D476" s="108" t="s">
        <v>381</v>
      </c>
      <c r="E476" s="108" t="s">
        <v>358</v>
      </c>
      <c r="F476" s="109">
        <v>70</v>
      </c>
    </row>
    <row r="477" spans="1:6" ht="67.5">
      <c r="A477" s="106" t="s">
        <v>1104</v>
      </c>
      <c r="B477" s="68" t="s">
        <v>1635</v>
      </c>
      <c r="C477" s="106" t="s">
        <v>1480</v>
      </c>
      <c r="D477" s="106"/>
      <c r="E477" s="106"/>
      <c r="F477" s="107">
        <v>373.1</v>
      </c>
    </row>
    <row r="478" spans="1:6" ht="22.5">
      <c r="A478" s="106" t="s">
        <v>1105</v>
      </c>
      <c r="B478" s="67" t="s">
        <v>454</v>
      </c>
      <c r="C478" s="106" t="s">
        <v>1480</v>
      </c>
      <c r="D478" s="106" t="s">
        <v>54</v>
      </c>
      <c r="E478" s="106"/>
      <c r="F478" s="107">
        <v>373.1</v>
      </c>
    </row>
    <row r="479" spans="1:6" ht="22.5">
      <c r="A479" s="106" t="s">
        <v>1106</v>
      </c>
      <c r="B479" s="67" t="s">
        <v>1636</v>
      </c>
      <c r="C479" s="106" t="s">
        <v>1480</v>
      </c>
      <c r="D479" s="106" t="s">
        <v>1162</v>
      </c>
      <c r="E479" s="106"/>
      <c r="F479" s="107">
        <v>373.1</v>
      </c>
    </row>
    <row r="480" spans="1:6" ht="22.5">
      <c r="A480" s="106" t="s">
        <v>1107</v>
      </c>
      <c r="B480" s="67" t="s">
        <v>215</v>
      </c>
      <c r="C480" s="106" t="s">
        <v>1480</v>
      </c>
      <c r="D480" s="106" t="s">
        <v>1162</v>
      </c>
      <c r="E480" s="106" t="s">
        <v>354</v>
      </c>
      <c r="F480" s="107">
        <v>373.1</v>
      </c>
    </row>
    <row r="481" spans="1:6" ht="33.75">
      <c r="A481" s="108" t="s">
        <v>1108</v>
      </c>
      <c r="B481" s="77" t="s">
        <v>211</v>
      </c>
      <c r="C481" s="108" t="s">
        <v>1480</v>
      </c>
      <c r="D481" s="108" t="s">
        <v>1162</v>
      </c>
      <c r="E481" s="108" t="s">
        <v>358</v>
      </c>
      <c r="F481" s="109">
        <v>373.1</v>
      </c>
    </row>
    <row r="482" spans="1:6" ht="21.75">
      <c r="A482" s="76" t="s">
        <v>1109</v>
      </c>
      <c r="B482" s="75" t="s">
        <v>176</v>
      </c>
      <c r="C482" s="76" t="s">
        <v>6</v>
      </c>
      <c r="D482" s="76"/>
      <c r="E482" s="76"/>
      <c r="F482" s="105">
        <v>5016.4</v>
      </c>
    </row>
    <row r="483" spans="1:6" ht="22.5">
      <c r="A483" s="106" t="s">
        <v>1110</v>
      </c>
      <c r="B483" s="67" t="s">
        <v>177</v>
      </c>
      <c r="C483" s="106" t="s">
        <v>7</v>
      </c>
      <c r="D483" s="106"/>
      <c r="E483" s="106"/>
      <c r="F483" s="107">
        <v>35</v>
      </c>
    </row>
    <row r="484" spans="1:6" ht="56.25">
      <c r="A484" s="106" t="s">
        <v>1111</v>
      </c>
      <c r="B484" s="68" t="s">
        <v>1653</v>
      </c>
      <c r="C484" s="106" t="s">
        <v>1654</v>
      </c>
      <c r="D484" s="106"/>
      <c r="E484" s="106"/>
      <c r="F484" s="107">
        <v>35</v>
      </c>
    </row>
    <row r="485" spans="1:6" ht="22.5">
      <c r="A485" s="106" t="s">
        <v>1112</v>
      </c>
      <c r="B485" s="67" t="s">
        <v>387</v>
      </c>
      <c r="C485" s="106" t="s">
        <v>1654</v>
      </c>
      <c r="D485" s="106" t="s">
        <v>388</v>
      </c>
      <c r="E485" s="106"/>
      <c r="F485" s="107">
        <v>35</v>
      </c>
    </row>
    <row r="486" spans="1:6" ht="33.75">
      <c r="A486" s="106" t="s">
        <v>1113</v>
      </c>
      <c r="B486" s="67" t="s">
        <v>573</v>
      </c>
      <c r="C486" s="106" t="s">
        <v>1654</v>
      </c>
      <c r="D486" s="106" t="s">
        <v>178</v>
      </c>
      <c r="E486" s="106"/>
      <c r="F486" s="107">
        <v>35</v>
      </c>
    </row>
    <row r="487" spans="1:6" ht="22.5">
      <c r="A487" s="106" t="s">
        <v>1114</v>
      </c>
      <c r="B487" s="67" t="s">
        <v>175</v>
      </c>
      <c r="C487" s="106" t="s">
        <v>1654</v>
      </c>
      <c r="D487" s="106" t="s">
        <v>178</v>
      </c>
      <c r="E487" s="106" t="s">
        <v>269</v>
      </c>
      <c r="F487" s="107">
        <v>35</v>
      </c>
    </row>
    <row r="488" spans="1:6" ht="22.5">
      <c r="A488" s="108" t="s">
        <v>1115</v>
      </c>
      <c r="B488" s="77" t="s">
        <v>270</v>
      </c>
      <c r="C488" s="108" t="s">
        <v>1654</v>
      </c>
      <c r="D488" s="108" t="s">
        <v>178</v>
      </c>
      <c r="E488" s="108" t="s">
        <v>271</v>
      </c>
      <c r="F488" s="109">
        <v>35</v>
      </c>
    </row>
    <row r="489" spans="1:6" ht="22.5">
      <c r="A489" s="106" t="s">
        <v>1116</v>
      </c>
      <c r="B489" s="67" t="s">
        <v>179</v>
      </c>
      <c r="C489" s="106" t="s">
        <v>20</v>
      </c>
      <c r="D489" s="106"/>
      <c r="E489" s="106"/>
      <c r="F489" s="107">
        <v>642</v>
      </c>
    </row>
    <row r="490" spans="1:6" ht="67.5">
      <c r="A490" s="106" t="s">
        <v>1117</v>
      </c>
      <c r="B490" s="68" t="s">
        <v>673</v>
      </c>
      <c r="C490" s="106" t="s">
        <v>21</v>
      </c>
      <c r="D490" s="106"/>
      <c r="E490" s="106"/>
      <c r="F490" s="107">
        <v>642</v>
      </c>
    </row>
    <row r="491" spans="1:6" ht="22.5">
      <c r="A491" s="106" t="s">
        <v>1118</v>
      </c>
      <c r="B491" s="67" t="s">
        <v>115</v>
      </c>
      <c r="C491" s="106" t="s">
        <v>21</v>
      </c>
      <c r="D491" s="106" t="s">
        <v>380</v>
      </c>
      <c r="E491" s="106"/>
      <c r="F491" s="107">
        <v>642</v>
      </c>
    </row>
    <row r="492" spans="1:6" ht="22.5">
      <c r="A492" s="106" t="s">
        <v>1119</v>
      </c>
      <c r="B492" s="67" t="s">
        <v>394</v>
      </c>
      <c r="C492" s="106" t="s">
        <v>21</v>
      </c>
      <c r="D492" s="106" t="s">
        <v>381</v>
      </c>
      <c r="E492" s="106"/>
      <c r="F492" s="107">
        <v>642</v>
      </c>
    </row>
    <row r="493" spans="1:6" ht="22.5">
      <c r="A493" s="106" t="s">
        <v>1120</v>
      </c>
      <c r="B493" s="67" t="s">
        <v>175</v>
      </c>
      <c r="C493" s="106" t="s">
        <v>21</v>
      </c>
      <c r="D493" s="106" t="s">
        <v>381</v>
      </c>
      <c r="E493" s="106" t="s">
        <v>269</v>
      </c>
      <c r="F493" s="107">
        <v>642</v>
      </c>
    </row>
    <row r="494" spans="1:6" ht="22.5">
      <c r="A494" s="108" t="s">
        <v>1121</v>
      </c>
      <c r="B494" s="77" t="s">
        <v>348</v>
      </c>
      <c r="C494" s="108" t="s">
        <v>21</v>
      </c>
      <c r="D494" s="108" t="s">
        <v>381</v>
      </c>
      <c r="E494" s="108" t="s">
        <v>344</v>
      </c>
      <c r="F494" s="109">
        <v>642</v>
      </c>
    </row>
    <row r="495" spans="1:6" ht="22.5">
      <c r="A495" s="106" t="s">
        <v>1122</v>
      </c>
      <c r="B495" s="67" t="s">
        <v>180</v>
      </c>
      <c r="C495" s="106" t="s">
        <v>8</v>
      </c>
      <c r="D495" s="106"/>
      <c r="E495" s="106"/>
      <c r="F495" s="107">
        <v>4339.4</v>
      </c>
    </row>
    <row r="496" spans="1:6" ht="67.5">
      <c r="A496" s="106" t="s">
        <v>1123</v>
      </c>
      <c r="B496" s="68" t="s">
        <v>669</v>
      </c>
      <c r="C496" s="106" t="s">
        <v>9</v>
      </c>
      <c r="D496" s="106"/>
      <c r="E496" s="106"/>
      <c r="F496" s="107">
        <v>4339.4</v>
      </c>
    </row>
    <row r="497" spans="1:6" ht="45">
      <c r="A497" s="106" t="s">
        <v>1124</v>
      </c>
      <c r="B497" s="67" t="s">
        <v>529</v>
      </c>
      <c r="C497" s="106" t="s">
        <v>9</v>
      </c>
      <c r="D497" s="106" t="s">
        <v>530</v>
      </c>
      <c r="E497" s="106"/>
      <c r="F497" s="107">
        <v>3799.4</v>
      </c>
    </row>
    <row r="498" spans="1:6" ht="22.5">
      <c r="A498" s="106" t="s">
        <v>1125</v>
      </c>
      <c r="B498" s="67" t="s">
        <v>379</v>
      </c>
      <c r="C498" s="106" t="s">
        <v>9</v>
      </c>
      <c r="D498" s="106" t="s">
        <v>336</v>
      </c>
      <c r="E498" s="106"/>
      <c r="F498" s="107">
        <v>3799.4</v>
      </c>
    </row>
    <row r="499" spans="1:6" ht="22.5">
      <c r="A499" s="106" t="s">
        <v>1126</v>
      </c>
      <c r="B499" s="67" t="s">
        <v>175</v>
      </c>
      <c r="C499" s="106" t="s">
        <v>9</v>
      </c>
      <c r="D499" s="106" t="s">
        <v>336</v>
      </c>
      <c r="E499" s="106" t="s">
        <v>269</v>
      </c>
      <c r="F499" s="107">
        <v>3799.4</v>
      </c>
    </row>
    <row r="500" spans="1:6" ht="22.5">
      <c r="A500" s="108" t="s">
        <v>1127</v>
      </c>
      <c r="B500" s="77" t="s">
        <v>270</v>
      </c>
      <c r="C500" s="108" t="s">
        <v>9</v>
      </c>
      <c r="D500" s="108" t="s">
        <v>336</v>
      </c>
      <c r="E500" s="108" t="s">
        <v>271</v>
      </c>
      <c r="F500" s="109">
        <v>3799.4</v>
      </c>
    </row>
    <row r="501" spans="1:6" ht="22.5">
      <c r="A501" s="106" t="s">
        <v>1128</v>
      </c>
      <c r="B501" s="67" t="s">
        <v>115</v>
      </c>
      <c r="C501" s="106" t="s">
        <v>9</v>
      </c>
      <c r="D501" s="106" t="s">
        <v>380</v>
      </c>
      <c r="E501" s="106"/>
      <c r="F501" s="107">
        <v>540</v>
      </c>
    </row>
    <row r="502" spans="1:6" ht="22.5">
      <c r="A502" s="106" t="s">
        <v>1129</v>
      </c>
      <c r="B502" s="67" t="s">
        <v>394</v>
      </c>
      <c r="C502" s="106" t="s">
        <v>9</v>
      </c>
      <c r="D502" s="106" t="s">
        <v>381</v>
      </c>
      <c r="E502" s="106"/>
      <c r="F502" s="107">
        <v>540</v>
      </c>
    </row>
    <row r="503" spans="1:6" ht="22.5">
      <c r="A503" s="106" t="s">
        <v>1130</v>
      </c>
      <c r="B503" s="67" t="s">
        <v>175</v>
      </c>
      <c r="C503" s="106" t="s">
        <v>9</v>
      </c>
      <c r="D503" s="106" t="s">
        <v>381</v>
      </c>
      <c r="E503" s="106" t="s">
        <v>269</v>
      </c>
      <c r="F503" s="107">
        <v>540</v>
      </c>
    </row>
    <row r="504" spans="1:6" ht="22.5">
      <c r="A504" s="108" t="s">
        <v>1131</v>
      </c>
      <c r="B504" s="77" t="s">
        <v>270</v>
      </c>
      <c r="C504" s="108" t="s">
        <v>9</v>
      </c>
      <c r="D504" s="108" t="s">
        <v>381</v>
      </c>
      <c r="E504" s="108" t="s">
        <v>271</v>
      </c>
      <c r="F504" s="109">
        <v>540</v>
      </c>
    </row>
    <row r="505" spans="1:6" ht="21.75">
      <c r="A505" s="76" t="s">
        <v>1132</v>
      </c>
      <c r="B505" s="75" t="s">
        <v>393</v>
      </c>
      <c r="C505" s="76" t="s">
        <v>22</v>
      </c>
      <c r="D505" s="76"/>
      <c r="E505" s="76"/>
      <c r="F505" s="105">
        <v>160</v>
      </c>
    </row>
    <row r="506" spans="1:6" ht="33.75">
      <c r="A506" s="106" t="s">
        <v>1133</v>
      </c>
      <c r="B506" s="67" t="s">
        <v>1833</v>
      </c>
      <c r="C506" s="106" t="s">
        <v>1834</v>
      </c>
      <c r="D506" s="106"/>
      <c r="E506" s="106"/>
      <c r="F506" s="107">
        <v>160</v>
      </c>
    </row>
    <row r="507" spans="1:6" ht="67.5">
      <c r="A507" s="106" t="s">
        <v>1134</v>
      </c>
      <c r="B507" s="68" t="s">
        <v>1835</v>
      </c>
      <c r="C507" s="106" t="s">
        <v>1836</v>
      </c>
      <c r="D507" s="106"/>
      <c r="E507" s="106"/>
      <c r="F507" s="107">
        <v>160</v>
      </c>
    </row>
    <row r="508" spans="1:6" ht="22.5">
      <c r="A508" s="106" t="s">
        <v>1135</v>
      </c>
      <c r="B508" s="67" t="s">
        <v>115</v>
      </c>
      <c r="C508" s="106" t="s">
        <v>1836</v>
      </c>
      <c r="D508" s="106" t="s">
        <v>380</v>
      </c>
      <c r="E508" s="106"/>
      <c r="F508" s="107">
        <v>160</v>
      </c>
    </row>
    <row r="509" spans="1:6" ht="22.5">
      <c r="A509" s="106" t="s">
        <v>1136</v>
      </c>
      <c r="B509" s="67" t="s">
        <v>394</v>
      </c>
      <c r="C509" s="106" t="s">
        <v>1836</v>
      </c>
      <c r="D509" s="106" t="s">
        <v>381</v>
      </c>
      <c r="E509" s="106"/>
      <c r="F509" s="107">
        <v>160</v>
      </c>
    </row>
    <row r="510" spans="1:6" ht="22.5">
      <c r="A510" s="106" t="s">
        <v>1137</v>
      </c>
      <c r="B510" s="67" t="s">
        <v>175</v>
      </c>
      <c r="C510" s="106" t="s">
        <v>1836</v>
      </c>
      <c r="D510" s="106" t="s">
        <v>381</v>
      </c>
      <c r="E510" s="106" t="s">
        <v>269</v>
      </c>
      <c r="F510" s="107">
        <v>160</v>
      </c>
    </row>
    <row r="511" spans="1:6" ht="22.5">
      <c r="A511" s="108" t="s">
        <v>1138</v>
      </c>
      <c r="B511" s="77" t="s">
        <v>348</v>
      </c>
      <c r="C511" s="108" t="s">
        <v>1836</v>
      </c>
      <c r="D511" s="108" t="s">
        <v>381</v>
      </c>
      <c r="E511" s="108" t="s">
        <v>344</v>
      </c>
      <c r="F511" s="109">
        <v>160</v>
      </c>
    </row>
    <row r="512" spans="1:6" ht="21.75">
      <c r="A512" s="76" t="s">
        <v>1141</v>
      </c>
      <c r="B512" s="75" t="s">
        <v>514</v>
      </c>
      <c r="C512" s="76" t="s">
        <v>99</v>
      </c>
      <c r="D512" s="76"/>
      <c r="E512" s="76"/>
      <c r="F512" s="105">
        <v>91217.2</v>
      </c>
    </row>
    <row r="513" spans="1:6" ht="45">
      <c r="A513" s="106" t="s">
        <v>1142</v>
      </c>
      <c r="B513" s="67" t="s">
        <v>448</v>
      </c>
      <c r="C513" s="106" t="s">
        <v>108</v>
      </c>
      <c r="D513" s="106"/>
      <c r="E513" s="106"/>
      <c r="F513" s="107">
        <v>82687.6</v>
      </c>
    </row>
    <row r="514" spans="1:6" ht="78.75">
      <c r="A514" s="106" t="s">
        <v>1143</v>
      </c>
      <c r="B514" s="68" t="s">
        <v>1803</v>
      </c>
      <c r="C514" s="106" t="s">
        <v>109</v>
      </c>
      <c r="D514" s="106"/>
      <c r="E514" s="106"/>
      <c r="F514" s="107">
        <v>20532.9</v>
      </c>
    </row>
    <row r="515" spans="1:6" ht="22.5">
      <c r="A515" s="106" t="s">
        <v>54</v>
      </c>
      <c r="B515" s="67" t="s">
        <v>454</v>
      </c>
      <c r="C515" s="106" t="s">
        <v>109</v>
      </c>
      <c r="D515" s="106" t="s">
        <v>54</v>
      </c>
      <c r="E515" s="106"/>
      <c r="F515" s="107">
        <v>20532.9</v>
      </c>
    </row>
    <row r="516" spans="1:6" ht="22.5">
      <c r="A516" s="106" t="s">
        <v>1144</v>
      </c>
      <c r="B516" s="67" t="s">
        <v>169</v>
      </c>
      <c r="C516" s="106" t="s">
        <v>109</v>
      </c>
      <c r="D516" s="106" t="s">
        <v>449</v>
      </c>
      <c r="E516" s="106"/>
      <c r="F516" s="107">
        <v>20532.9</v>
      </c>
    </row>
    <row r="517" spans="1:6" ht="33.75">
      <c r="A517" s="106" t="s">
        <v>1145</v>
      </c>
      <c r="B517" s="67" t="s">
        <v>566</v>
      </c>
      <c r="C517" s="106" t="s">
        <v>109</v>
      </c>
      <c r="D517" s="106" t="s">
        <v>449</v>
      </c>
      <c r="E517" s="106" t="s">
        <v>371</v>
      </c>
      <c r="F517" s="107">
        <v>20532.9</v>
      </c>
    </row>
    <row r="518" spans="1:6" ht="22.5">
      <c r="A518" s="108" t="s">
        <v>1146</v>
      </c>
      <c r="B518" s="77" t="s">
        <v>567</v>
      </c>
      <c r="C518" s="108" t="s">
        <v>109</v>
      </c>
      <c r="D518" s="108" t="s">
        <v>449</v>
      </c>
      <c r="E518" s="108" t="s">
        <v>44</v>
      </c>
      <c r="F518" s="109">
        <v>20532.9</v>
      </c>
    </row>
    <row r="519" spans="1:6" ht="78.75">
      <c r="A519" s="106" t="s">
        <v>1147</v>
      </c>
      <c r="B519" s="68" t="s">
        <v>1804</v>
      </c>
      <c r="C519" s="106" t="s">
        <v>110</v>
      </c>
      <c r="D519" s="106"/>
      <c r="E519" s="106"/>
      <c r="F519" s="107">
        <v>29212.6</v>
      </c>
    </row>
    <row r="520" spans="1:6" ht="22.5">
      <c r="A520" s="106" t="s">
        <v>1148</v>
      </c>
      <c r="B520" s="67" t="s">
        <v>454</v>
      </c>
      <c r="C520" s="106" t="s">
        <v>110</v>
      </c>
      <c r="D520" s="106" t="s">
        <v>54</v>
      </c>
      <c r="E520" s="106"/>
      <c r="F520" s="107">
        <v>29212.6</v>
      </c>
    </row>
    <row r="521" spans="1:6" ht="22.5">
      <c r="A521" s="106" t="s">
        <v>1149</v>
      </c>
      <c r="B521" s="67" t="s">
        <v>169</v>
      </c>
      <c r="C521" s="106" t="s">
        <v>110</v>
      </c>
      <c r="D521" s="106" t="s">
        <v>449</v>
      </c>
      <c r="E521" s="106"/>
      <c r="F521" s="107">
        <v>29212.6</v>
      </c>
    </row>
    <row r="522" spans="1:6" ht="33.75">
      <c r="A522" s="106" t="s">
        <v>1150</v>
      </c>
      <c r="B522" s="67" t="s">
        <v>566</v>
      </c>
      <c r="C522" s="106" t="s">
        <v>110</v>
      </c>
      <c r="D522" s="106" t="s">
        <v>449</v>
      </c>
      <c r="E522" s="106" t="s">
        <v>371</v>
      </c>
      <c r="F522" s="107">
        <v>29212.6</v>
      </c>
    </row>
    <row r="523" spans="1:6" ht="22.5">
      <c r="A523" s="108" t="s">
        <v>1151</v>
      </c>
      <c r="B523" s="77" t="s">
        <v>567</v>
      </c>
      <c r="C523" s="108" t="s">
        <v>110</v>
      </c>
      <c r="D523" s="108" t="s">
        <v>449</v>
      </c>
      <c r="E523" s="108" t="s">
        <v>44</v>
      </c>
      <c r="F523" s="109">
        <v>29212.6</v>
      </c>
    </row>
    <row r="524" spans="1:6" ht="67.5">
      <c r="A524" s="106" t="s">
        <v>1152</v>
      </c>
      <c r="B524" s="68" t="s">
        <v>1692</v>
      </c>
      <c r="C524" s="106" t="s">
        <v>111</v>
      </c>
      <c r="D524" s="106"/>
      <c r="E524" s="106"/>
      <c r="F524" s="107">
        <v>32942.1</v>
      </c>
    </row>
    <row r="525" spans="1:6" ht="22.5">
      <c r="A525" s="106" t="s">
        <v>449</v>
      </c>
      <c r="B525" s="67" t="s">
        <v>454</v>
      </c>
      <c r="C525" s="106" t="s">
        <v>111</v>
      </c>
      <c r="D525" s="106" t="s">
        <v>54</v>
      </c>
      <c r="E525" s="106"/>
      <c r="F525" s="107">
        <v>32942.1</v>
      </c>
    </row>
    <row r="526" spans="1:6" ht="22.5">
      <c r="A526" s="106" t="s">
        <v>1153</v>
      </c>
      <c r="B526" s="67" t="s">
        <v>352</v>
      </c>
      <c r="C526" s="106" t="s">
        <v>111</v>
      </c>
      <c r="D526" s="106" t="s">
        <v>455</v>
      </c>
      <c r="E526" s="106"/>
      <c r="F526" s="107">
        <v>32942.1</v>
      </c>
    </row>
    <row r="527" spans="1:6" ht="33.75">
      <c r="A527" s="106" t="s">
        <v>1154</v>
      </c>
      <c r="B527" s="67" t="s">
        <v>566</v>
      </c>
      <c r="C527" s="106" t="s">
        <v>111</v>
      </c>
      <c r="D527" s="106" t="s">
        <v>455</v>
      </c>
      <c r="E527" s="106" t="s">
        <v>371</v>
      </c>
      <c r="F527" s="107">
        <v>32942.1</v>
      </c>
    </row>
    <row r="528" spans="1:6" ht="22.5">
      <c r="A528" s="108" t="s">
        <v>1155</v>
      </c>
      <c r="B528" s="77" t="s">
        <v>568</v>
      </c>
      <c r="C528" s="108" t="s">
        <v>111</v>
      </c>
      <c r="D528" s="108" t="s">
        <v>455</v>
      </c>
      <c r="E528" s="108" t="s">
        <v>473</v>
      </c>
      <c r="F528" s="109">
        <v>32942.1</v>
      </c>
    </row>
    <row r="529" spans="1:6" ht="22.5">
      <c r="A529" s="106" t="s">
        <v>1156</v>
      </c>
      <c r="B529" s="67" t="s">
        <v>442</v>
      </c>
      <c r="C529" s="106" t="s">
        <v>106</v>
      </c>
      <c r="D529" s="106"/>
      <c r="E529" s="106"/>
      <c r="F529" s="107">
        <v>250</v>
      </c>
    </row>
    <row r="530" spans="1:6" ht="45">
      <c r="A530" s="106" t="s">
        <v>1157</v>
      </c>
      <c r="B530" s="67" t="s">
        <v>443</v>
      </c>
      <c r="C530" s="106" t="s">
        <v>107</v>
      </c>
      <c r="D530" s="106"/>
      <c r="E530" s="106"/>
      <c r="F530" s="107">
        <v>250</v>
      </c>
    </row>
    <row r="531" spans="1:6" ht="22.5">
      <c r="A531" s="106" t="s">
        <v>1158</v>
      </c>
      <c r="B531" s="67" t="s">
        <v>444</v>
      </c>
      <c r="C531" s="106" t="s">
        <v>107</v>
      </c>
      <c r="D531" s="106" t="s">
        <v>445</v>
      </c>
      <c r="E531" s="106"/>
      <c r="F531" s="107">
        <v>250</v>
      </c>
    </row>
    <row r="532" spans="1:6" ht="22.5">
      <c r="A532" s="106" t="s">
        <v>1159</v>
      </c>
      <c r="B532" s="67" t="s">
        <v>446</v>
      </c>
      <c r="C532" s="106" t="s">
        <v>107</v>
      </c>
      <c r="D532" s="106" t="s">
        <v>447</v>
      </c>
      <c r="E532" s="106"/>
      <c r="F532" s="107">
        <v>250</v>
      </c>
    </row>
    <row r="533" spans="1:6" ht="22.5">
      <c r="A533" s="106" t="s">
        <v>1160</v>
      </c>
      <c r="B533" s="67" t="s">
        <v>564</v>
      </c>
      <c r="C533" s="106" t="s">
        <v>107</v>
      </c>
      <c r="D533" s="106" t="s">
        <v>447</v>
      </c>
      <c r="E533" s="106" t="s">
        <v>369</v>
      </c>
      <c r="F533" s="107">
        <v>250</v>
      </c>
    </row>
    <row r="534" spans="1:6" ht="22.5">
      <c r="A534" s="108" t="s">
        <v>1161</v>
      </c>
      <c r="B534" s="77" t="s">
        <v>565</v>
      </c>
      <c r="C534" s="108" t="s">
        <v>107</v>
      </c>
      <c r="D534" s="108" t="s">
        <v>447</v>
      </c>
      <c r="E534" s="108" t="s">
        <v>370</v>
      </c>
      <c r="F534" s="109">
        <v>250</v>
      </c>
    </row>
    <row r="535" spans="1:6" ht="21.75">
      <c r="A535" s="76" t="s">
        <v>1162</v>
      </c>
      <c r="B535" s="75" t="s">
        <v>515</v>
      </c>
      <c r="C535" s="76" t="s">
        <v>100</v>
      </c>
      <c r="D535" s="76"/>
      <c r="E535" s="76"/>
      <c r="F535" s="105">
        <v>8279.6</v>
      </c>
    </row>
    <row r="536" spans="1:6" ht="56.25">
      <c r="A536" s="106" t="s">
        <v>1163</v>
      </c>
      <c r="B536" s="67" t="s">
        <v>516</v>
      </c>
      <c r="C536" s="106" t="s">
        <v>101</v>
      </c>
      <c r="D536" s="106"/>
      <c r="E536" s="106"/>
      <c r="F536" s="107">
        <v>8279.6</v>
      </c>
    </row>
    <row r="537" spans="1:6" ht="45">
      <c r="A537" s="106" t="s">
        <v>1164</v>
      </c>
      <c r="B537" s="67" t="s">
        <v>529</v>
      </c>
      <c r="C537" s="106" t="s">
        <v>101</v>
      </c>
      <c r="D537" s="106" t="s">
        <v>530</v>
      </c>
      <c r="E537" s="106"/>
      <c r="F537" s="107">
        <v>6280.6</v>
      </c>
    </row>
    <row r="538" spans="1:6" ht="22.5">
      <c r="A538" s="106" t="s">
        <v>1165</v>
      </c>
      <c r="B538" s="67" t="s">
        <v>379</v>
      </c>
      <c r="C538" s="106" t="s">
        <v>101</v>
      </c>
      <c r="D538" s="106" t="s">
        <v>336</v>
      </c>
      <c r="E538" s="106"/>
      <c r="F538" s="107">
        <v>6280.6</v>
      </c>
    </row>
    <row r="539" spans="1:6" ht="22.5">
      <c r="A539" s="106" t="s">
        <v>1166</v>
      </c>
      <c r="B539" s="67" t="s">
        <v>215</v>
      </c>
      <c r="C539" s="106" t="s">
        <v>101</v>
      </c>
      <c r="D539" s="106" t="s">
        <v>336</v>
      </c>
      <c r="E539" s="106" t="s">
        <v>354</v>
      </c>
      <c r="F539" s="107">
        <v>6280.6</v>
      </c>
    </row>
    <row r="540" spans="1:6" ht="22.5">
      <c r="A540" s="108" t="s">
        <v>1167</v>
      </c>
      <c r="B540" s="77" t="s">
        <v>359</v>
      </c>
      <c r="C540" s="108" t="s">
        <v>101</v>
      </c>
      <c r="D540" s="108" t="s">
        <v>336</v>
      </c>
      <c r="E540" s="108" t="s">
        <v>360</v>
      </c>
      <c r="F540" s="109">
        <v>6280.6</v>
      </c>
    </row>
    <row r="541" spans="1:6" ht="22.5">
      <c r="A541" s="106" t="s">
        <v>1168</v>
      </c>
      <c r="B541" s="67" t="s">
        <v>115</v>
      </c>
      <c r="C541" s="106" t="s">
        <v>101</v>
      </c>
      <c r="D541" s="106" t="s">
        <v>380</v>
      </c>
      <c r="E541" s="106"/>
      <c r="F541" s="107">
        <v>1998</v>
      </c>
    </row>
    <row r="542" spans="1:6" ht="22.5">
      <c r="A542" s="106" t="s">
        <v>1169</v>
      </c>
      <c r="B542" s="67" t="s">
        <v>394</v>
      </c>
      <c r="C542" s="106" t="s">
        <v>101</v>
      </c>
      <c r="D542" s="106" t="s">
        <v>381</v>
      </c>
      <c r="E542" s="106"/>
      <c r="F542" s="107">
        <v>1998</v>
      </c>
    </row>
    <row r="543" spans="1:6" ht="22.5">
      <c r="A543" s="106" t="s">
        <v>1170</v>
      </c>
      <c r="B543" s="67" t="s">
        <v>215</v>
      </c>
      <c r="C543" s="106" t="s">
        <v>101</v>
      </c>
      <c r="D543" s="106" t="s">
        <v>381</v>
      </c>
      <c r="E543" s="106" t="s">
        <v>354</v>
      </c>
      <c r="F543" s="107">
        <v>1998</v>
      </c>
    </row>
    <row r="544" spans="1:6" ht="22.5">
      <c r="A544" s="108" t="s">
        <v>1171</v>
      </c>
      <c r="B544" s="77" t="s">
        <v>359</v>
      </c>
      <c r="C544" s="108" t="s">
        <v>101</v>
      </c>
      <c r="D544" s="108" t="s">
        <v>381</v>
      </c>
      <c r="E544" s="108" t="s">
        <v>360</v>
      </c>
      <c r="F544" s="109">
        <v>1998</v>
      </c>
    </row>
    <row r="545" spans="1:6" ht="22.5">
      <c r="A545" s="106" t="s">
        <v>456</v>
      </c>
      <c r="B545" s="67" t="s">
        <v>387</v>
      </c>
      <c r="C545" s="106" t="s">
        <v>101</v>
      </c>
      <c r="D545" s="106" t="s">
        <v>388</v>
      </c>
      <c r="E545" s="106"/>
      <c r="F545" s="107">
        <v>1</v>
      </c>
    </row>
    <row r="546" spans="1:6" ht="22.5">
      <c r="A546" s="106" t="s">
        <v>1172</v>
      </c>
      <c r="B546" s="67" t="s">
        <v>389</v>
      </c>
      <c r="C546" s="106" t="s">
        <v>101</v>
      </c>
      <c r="D546" s="106" t="s">
        <v>390</v>
      </c>
      <c r="E546" s="106"/>
      <c r="F546" s="107">
        <v>1</v>
      </c>
    </row>
    <row r="547" spans="1:6" ht="22.5">
      <c r="A547" s="106" t="s">
        <v>1173</v>
      </c>
      <c r="B547" s="67" t="s">
        <v>215</v>
      </c>
      <c r="C547" s="106" t="s">
        <v>101</v>
      </c>
      <c r="D547" s="106" t="s">
        <v>390</v>
      </c>
      <c r="E547" s="106" t="s">
        <v>354</v>
      </c>
      <c r="F547" s="107">
        <v>1</v>
      </c>
    </row>
    <row r="548" spans="1:6" ht="22.5">
      <c r="A548" s="108" t="s">
        <v>1174</v>
      </c>
      <c r="B548" s="77" t="s">
        <v>359</v>
      </c>
      <c r="C548" s="108" t="s">
        <v>101</v>
      </c>
      <c r="D548" s="108" t="s">
        <v>390</v>
      </c>
      <c r="E548" s="108" t="s">
        <v>360</v>
      </c>
      <c r="F548" s="109">
        <v>1</v>
      </c>
    </row>
    <row r="549" spans="1:6" ht="21.75">
      <c r="A549" s="76" t="s">
        <v>1175</v>
      </c>
      <c r="B549" s="75" t="s">
        <v>450</v>
      </c>
      <c r="C549" s="76" t="s">
        <v>23</v>
      </c>
      <c r="D549" s="76"/>
      <c r="E549" s="76"/>
      <c r="F549" s="105">
        <v>570</v>
      </c>
    </row>
    <row r="550" spans="1:6" ht="22.5">
      <c r="A550" s="106" t="s">
        <v>1176</v>
      </c>
      <c r="B550" s="67" t="s">
        <v>531</v>
      </c>
      <c r="C550" s="106" t="s">
        <v>24</v>
      </c>
      <c r="D550" s="106"/>
      <c r="E550" s="106"/>
      <c r="F550" s="107">
        <v>570</v>
      </c>
    </row>
    <row r="551" spans="1:6" ht="45">
      <c r="A551" s="106" t="s">
        <v>1177</v>
      </c>
      <c r="B551" s="67" t="s">
        <v>1637</v>
      </c>
      <c r="C551" s="106" t="s">
        <v>1638</v>
      </c>
      <c r="D551" s="106"/>
      <c r="E551" s="106"/>
      <c r="F551" s="107">
        <v>500</v>
      </c>
    </row>
    <row r="552" spans="1:6" ht="22.5">
      <c r="A552" s="106" t="s">
        <v>1178</v>
      </c>
      <c r="B552" s="67" t="s">
        <v>115</v>
      </c>
      <c r="C552" s="106" t="s">
        <v>1638</v>
      </c>
      <c r="D552" s="106" t="s">
        <v>380</v>
      </c>
      <c r="E552" s="106"/>
      <c r="F552" s="107">
        <v>500</v>
      </c>
    </row>
    <row r="553" spans="1:6" ht="22.5">
      <c r="A553" s="106" t="s">
        <v>1179</v>
      </c>
      <c r="B553" s="67" t="s">
        <v>394</v>
      </c>
      <c r="C553" s="106" t="s">
        <v>1638</v>
      </c>
      <c r="D553" s="106" t="s">
        <v>381</v>
      </c>
      <c r="E553" s="106"/>
      <c r="F553" s="107">
        <v>500</v>
      </c>
    </row>
    <row r="554" spans="1:6" ht="22.5">
      <c r="A554" s="106" t="s">
        <v>1180</v>
      </c>
      <c r="B554" s="67" t="s">
        <v>215</v>
      </c>
      <c r="C554" s="106" t="s">
        <v>1638</v>
      </c>
      <c r="D554" s="106" t="s">
        <v>381</v>
      </c>
      <c r="E554" s="106" t="s">
        <v>354</v>
      </c>
      <c r="F554" s="107">
        <v>500</v>
      </c>
    </row>
    <row r="555" spans="1:6" ht="33.75">
      <c r="A555" s="108" t="s">
        <v>455</v>
      </c>
      <c r="B555" s="77" t="s">
        <v>211</v>
      </c>
      <c r="C555" s="108" t="s">
        <v>1638</v>
      </c>
      <c r="D555" s="108" t="s">
        <v>381</v>
      </c>
      <c r="E555" s="108" t="s">
        <v>358</v>
      </c>
      <c r="F555" s="109">
        <v>500</v>
      </c>
    </row>
    <row r="556" spans="1:6" ht="45">
      <c r="A556" s="106" t="s">
        <v>1181</v>
      </c>
      <c r="B556" s="67" t="s">
        <v>1481</v>
      </c>
      <c r="C556" s="106" t="s">
        <v>1482</v>
      </c>
      <c r="D556" s="106"/>
      <c r="E556" s="106"/>
      <c r="F556" s="107">
        <v>20</v>
      </c>
    </row>
    <row r="557" spans="1:6" ht="22.5">
      <c r="A557" s="106" t="s">
        <v>1182</v>
      </c>
      <c r="B557" s="67" t="s">
        <v>115</v>
      </c>
      <c r="C557" s="106" t="s">
        <v>1482</v>
      </c>
      <c r="D557" s="106" t="s">
        <v>380</v>
      </c>
      <c r="E557" s="106"/>
      <c r="F557" s="107">
        <v>20</v>
      </c>
    </row>
    <row r="558" spans="1:6" ht="22.5">
      <c r="A558" s="106" t="s">
        <v>628</v>
      </c>
      <c r="B558" s="67" t="s">
        <v>394</v>
      </c>
      <c r="C558" s="106" t="s">
        <v>1482</v>
      </c>
      <c r="D558" s="106" t="s">
        <v>381</v>
      </c>
      <c r="E558" s="106"/>
      <c r="F558" s="107">
        <v>20</v>
      </c>
    </row>
    <row r="559" spans="1:6" ht="22.5">
      <c r="A559" s="106" t="s">
        <v>1183</v>
      </c>
      <c r="B559" s="67" t="s">
        <v>215</v>
      </c>
      <c r="C559" s="106" t="s">
        <v>1482</v>
      </c>
      <c r="D559" s="106" t="s">
        <v>381</v>
      </c>
      <c r="E559" s="106" t="s">
        <v>354</v>
      </c>
      <c r="F559" s="107">
        <v>20</v>
      </c>
    </row>
    <row r="560" spans="1:6" ht="33.75">
      <c r="A560" s="108" t="s">
        <v>1184</v>
      </c>
      <c r="B560" s="77" t="s">
        <v>211</v>
      </c>
      <c r="C560" s="108" t="s">
        <v>1482</v>
      </c>
      <c r="D560" s="108" t="s">
        <v>381</v>
      </c>
      <c r="E560" s="108" t="s">
        <v>358</v>
      </c>
      <c r="F560" s="109">
        <v>20</v>
      </c>
    </row>
    <row r="561" spans="1:6" ht="33.75">
      <c r="A561" s="106" t="s">
        <v>1185</v>
      </c>
      <c r="B561" s="67" t="s">
        <v>674</v>
      </c>
      <c r="C561" s="106" t="s">
        <v>675</v>
      </c>
      <c r="D561" s="106"/>
      <c r="E561" s="106"/>
      <c r="F561" s="107">
        <v>50</v>
      </c>
    </row>
    <row r="562" spans="1:6" ht="22.5">
      <c r="A562" s="106" t="s">
        <v>1186</v>
      </c>
      <c r="B562" s="67" t="s">
        <v>115</v>
      </c>
      <c r="C562" s="106" t="s">
        <v>675</v>
      </c>
      <c r="D562" s="106" t="s">
        <v>380</v>
      </c>
      <c r="E562" s="106"/>
      <c r="F562" s="107">
        <v>50</v>
      </c>
    </row>
    <row r="563" spans="1:6" ht="22.5">
      <c r="A563" s="106" t="s">
        <v>1187</v>
      </c>
      <c r="B563" s="67" t="s">
        <v>394</v>
      </c>
      <c r="C563" s="106" t="s">
        <v>675</v>
      </c>
      <c r="D563" s="106" t="s">
        <v>381</v>
      </c>
      <c r="E563" s="106"/>
      <c r="F563" s="107">
        <v>50</v>
      </c>
    </row>
    <row r="564" spans="1:6" ht="22.5">
      <c r="A564" s="106" t="s">
        <v>1188</v>
      </c>
      <c r="B564" s="67" t="s">
        <v>215</v>
      </c>
      <c r="C564" s="106" t="s">
        <v>675</v>
      </c>
      <c r="D564" s="106" t="s">
        <v>381</v>
      </c>
      <c r="E564" s="106" t="s">
        <v>354</v>
      </c>
      <c r="F564" s="107">
        <v>50</v>
      </c>
    </row>
    <row r="565" spans="1:6" ht="33.75">
      <c r="A565" s="108" t="s">
        <v>1189</v>
      </c>
      <c r="B565" s="77" t="s">
        <v>211</v>
      </c>
      <c r="C565" s="108" t="s">
        <v>675</v>
      </c>
      <c r="D565" s="108" t="s">
        <v>381</v>
      </c>
      <c r="E565" s="108" t="s">
        <v>358</v>
      </c>
      <c r="F565" s="109">
        <v>50</v>
      </c>
    </row>
    <row r="566" spans="1:6" ht="21.75">
      <c r="A566" s="76" t="s">
        <v>1190</v>
      </c>
      <c r="B566" s="75" t="s">
        <v>216</v>
      </c>
      <c r="C566" s="76" t="s">
        <v>222</v>
      </c>
      <c r="D566" s="76"/>
      <c r="E566" s="76"/>
      <c r="F566" s="105">
        <v>3043.8</v>
      </c>
    </row>
    <row r="567" spans="1:6" ht="22.5">
      <c r="A567" s="106" t="s">
        <v>1191</v>
      </c>
      <c r="B567" s="67" t="s">
        <v>217</v>
      </c>
      <c r="C567" s="106" t="s">
        <v>223</v>
      </c>
      <c r="D567" s="106"/>
      <c r="E567" s="106"/>
      <c r="F567" s="107">
        <v>3043.8</v>
      </c>
    </row>
    <row r="568" spans="1:6" ht="33.75">
      <c r="A568" s="106" t="s">
        <v>1192</v>
      </c>
      <c r="B568" s="67" t="s">
        <v>224</v>
      </c>
      <c r="C568" s="106" t="s">
        <v>225</v>
      </c>
      <c r="D568" s="106"/>
      <c r="E568" s="106"/>
      <c r="F568" s="107">
        <v>931</v>
      </c>
    </row>
    <row r="569" spans="1:6" ht="45">
      <c r="A569" s="106" t="s">
        <v>1193</v>
      </c>
      <c r="B569" s="67" t="s">
        <v>529</v>
      </c>
      <c r="C569" s="106" t="s">
        <v>225</v>
      </c>
      <c r="D569" s="106" t="s">
        <v>530</v>
      </c>
      <c r="E569" s="106"/>
      <c r="F569" s="107">
        <v>564</v>
      </c>
    </row>
    <row r="570" spans="1:6" ht="22.5">
      <c r="A570" s="106" t="s">
        <v>1194</v>
      </c>
      <c r="B570" s="67" t="s">
        <v>379</v>
      </c>
      <c r="C570" s="106" t="s">
        <v>225</v>
      </c>
      <c r="D570" s="106" t="s">
        <v>336</v>
      </c>
      <c r="E570" s="106"/>
      <c r="F570" s="107">
        <v>564</v>
      </c>
    </row>
    <row r="571" spans="1:6" ht="22.5">
      <c r="A571" s="106" t="s">
        <v>1195</v>
      </c>
      <c r="B571" s="67" t="s">
        <v>215</v>
      </c>
      <c r="C571" s="106" t="s">
        <v>225</v>
      </c>
      <c r="D571" s="106" t="s">
        <v>336</v>
      </c>
      <c r="E571" s="106" t="s">
        <v>354</v>
      </c>
      <c r="F571" s="107">
        <v>564</v>
      </c>
    </row>
    <row r="572" spans="1:6" ht="33.75">
      <c r="A572" s="108" t="s">
        <v>1196</v>
      </c>
      <c r="B572" s="77" t="s">
        <v>356</v>
      </c>
      <c r="C572" s="108" t="s">
        <v>225</v>
      </c>
      <c r="D572" s="108" t="s">
        <v>336</v>
      </c>
      <c r="E572" s="108" t="s">
        <v>357</v>
      </c>
      <c r="F572" s="109">
        <v>564</v>
      </c>
    </row>
    <row r="573" spans="1:6" ht="22.5">
      <c r="A573" s="106" t="s">
        <v>1197</v>
      </c>
      <c r="B573" s="67" t="s">
        <v>115</v>
      </c>
      <c r="C573" s="106" t="s">
        <v>225</v>
      </c>
      <c r="D573" s="106" t="s">
        <v>380</v>
      </c>
      <c r="E573" s="106"/>
      <c r="F573" s="107">
        <v>367</v>
      </c>
    </row>
    <row r="574" spans="1:6" ht="22.5">
      <c r="A574" s="106" t="s">
        <v>1198</v>
      </c>
      <c r="B574" s="67" t="s">
        <v>394</v>
      </c>
      <c r="C574" s="106" t="s">
        <v>225</v>
      </c>
      <c r="D574" s="106" t="s">
        <v>381</v>
      </c>
      <c r="E574" s="106"/>
      <c r="F574" s="107">
        <v>367</v>
      </c>
    </row>
    <row r="575" spans="1:6" ht="22.5">
      <c r="A575" s="106" t="s">
        <v>1199</v>
      </c>
      <c r="B575" s="67" t="s">
        <v>215</v>
      </c>
      <c r="C575" s="106" t="s">
        <v>225</v>
      </c>
      <c r="D575" s="106" t="s">
        <v>381</v>
      </c>
      <c r="E575" s="106" t="s">
        <v>354</v>
      </c>
      <c r="F575" s="107">
        <v>367</v>
      </c>
    </row>
    <row r="576" spans="1:6" ht="33.75">
      <c r="A576" s="108" t="s">
        <v>1200</v>
      </c>
      <c r="B576" s="77" t="s">
        <v>356</v>
      </c>
      <c r="C576" s="108" t="s">
        <v>225</v>
      </c>
      <c r="D576" s="108" t="s">
        <v>381</v>
      </c>
      <c r="E576" s="108" t="s">
        <v>357</v>
      </c>
      <c r="F576" s="109">
        <v>367</v>
      </c>
    </row>
    <row r="577" spans="1:6" ht="22.5">
      <c r="A577" s="106" t="s">
        <v>1201</v>
      </c>
      <c r="B577" s="67" t="s">
        <v>382</v>
      </c>
      <c r="C577" s="106" t="s">
        <v>228</v>
      </c>
      <c r="D577" s="106"/>
      <c r="E577" s="106"/>
      <c r="F577" s="107">
        <v>830.5</v>
      </c>
    </row>
    <row r="578" spans="1:6" ht="45">
      <c r="A578" s="106" t="s">
        <v>1202</v>
      </c>
      <c r="B578" s="67" t="s">
        <v>529</v>
      </c>
      <c r="C578" s="106" t="s">
        <v>228</v>
      </c>
      <c r="D578" s="106" t="s">
        <v>530</v>
      </c>
      <c r="E578" s="106"/>
      <c r="F578" s="107">
        <v>829.5</v>
      </c>
    </row>
    <row r="579" spans="1:6" ht="22.5">
      <c r="A579" s="106" t="s">
        <v>1203</v>
      </c>
      <c r="B579" s="67" t="s">
        <v>379</v>
      </c>
      <c r="C579" s="106" t="s">
        <v>228</v>
      </c>
      <c r="D579" s="106" t="s">
        <v>336</v>
      </c>
      <c r="E579" s="106"/>
      <c r="F579" s="107">
        <v>829.5</v>
      </c>
    </row>
    <row r="580" spans="1:6" ht="22.5">
      <c r="A580" s="106" t="s">
        <v>1204</v>
      </c>
      <c r="B580" s="67" t="s">
        <v>215</v>
      </c>
      <c r="C580" s="106" t="s">
        <v>228</v>
      </c>
      <c r="D580" s="106" t="s">
        <v>336</v>
      </c>
      <c r="E580" s="106" t="s">
        <v>354</v>
      </c>
      <c r="F580" s="107">
        <v>829.5</v>
      </c>
    </row>
    <row r="581" spans="1:6" ht="22.5">
      <c r="A581" s="108" t="s">
        <v>1205</v>
      </c>
      <c r="B581" s="77" t="s">
        <v>359</v>
      </c>
      <c r="C581" s="108" t="s">
        <v>228</v>
      </c>
      <c r="D581" s="108" t="s">
        <v>336</v>
      </c>
      <c r="E581" s="108" t="s">
        <v>360</v>
      </c>
      <c r="F581" s="109">
        <v>829.5</v>
      </c>
    </row>
    <row r="582" spans="1:6" ht="22.5">
      <c r="A582" s="106" t="s">
        <v>1206</v>
      </c>
      <c r="B582" s="67" t="s">
        <v>115</v>
      </c>
      <c r="C582" s="106" t="s">
        <v>228</v>
      </c>
      <c r="D582" s="106" t="s">
        <v>380</v>
      </c>
      <c r="E582" s="106"/>
      <c r="F582" s="107">
        <v>1</v>
      </c>
    </row>
    <row r="583" spans="1:6" ht="22.5">
      <c r="A583" s="106" t="s">
        <v>1207</v>
      </c>
      <c r="B583" s="67" t="s">
        <v>394</v>
      </c>
      <c r="C583" s="106" t="s">
        <v>228</v>
      </c>
      <c r="D583" s="106" t="s">
        <v>381</v>
      </c>
      <c r="E583" s="106"/>
      <c r="F583" s="107">
        <v>1</v>
      </c>
    </row>
    <row r="584" spans="1:6" ht="22.5">
      <c r="A584" s="106" t="s">
        <v>1208</v>
      </c>
      <c r="B584" s="67" t="s">
        <v>215</v>
      </c>
      <c r="C584" s="106" t="s">
        <v>228</v>
      </c>
      <c r="D584" s="106" t="s">
        <v>381</v>
      </c>
      <c r="E584" s="106" t="s">
        <v>354</v>
      </c>
      <c r="F584" s="107">
        <v>1</v>
      </c>
    </row>
    <row r="585" spans="1:6" ht="22.5">
      <c r="A585" s="108" t="s">
        <v>1209</v>
      </c>
      <c r="B585" s="77" t="s">
        <v>359</v>
      </c>
      <c r="C585" s="108" t="s">
        <v>228</v>
      </c>
      <c r="D585" s="108" t="s">
        <v>381</v>
      </c>
      <c r="E585" s="108" t="s">
        <v>360</v>
      </c>
      <c r="F585" s="109">
        <v>1</v>
      </c>
    </row>
    <row r="586" spans="1:6" ht="33.75">
      <c r="A586" s="106" t="s">
        <v>1210</v>
      </c>
      <c r="B586" s="67" t="s">
        <v>226</v>
      </c>
      <c r="C586" s="106" t="s">
        <v>227</v>
      </c>
      <c r="D586" s="106"/>
      <c r="E586" s="106"/>
      <c r="F586" s="107">
        <v>1282.3</v>
      </c>
    </row>
    <row r="587" spans="1:6" ht="45">
      <c r="A587" s="106" t="s">
        <v>1211</v>
      </c>
      <c r="B587" s="67" t="s">
        <v>529</v>
      </c>
      <c r="C587" s="106" t="s">
        <v>227</v>
      </c>
      <c r="D587" s="106" t="s">
        <v>530</v>
      </c>
      <c r="E587" s="106"/>
      <c r="F587" s="107">
        <v>1282.3</v>
      </c>
    </row>
    <row r="588" spans="1:6" ht="22.5">
      <c r="A588" s="106" t="s">
        <v>1212</v>
      </c>
      <c r="B588" s="67" t="s">
        <v>379</v>
      </c>
      <c r="C588" s="106" t="s">
        <v>227</v>
      </c>
      <c r="D588" s="106" t="s">
        <v>336</v>
      </c>
      <c r="E588" s="106"/>
      <c r="F588" s="107">
        <v>1282.3</v>
      </c>
    </row>
    <row r="589" spans="1:6" ht="22.5">
      <c r="A589" s="106" t="s">
        <v>1213</v>
      </c>
      <c r="B589" s="67" t="s">
        <v>215</v>
      </c>
      <c r="C589" s="106" t="s">
        <v>227</v>
      </c>
      <c r="D589" s="106" t="s">
        <v>336</v>
      </c>
      <c r="E589" s="106" t="s">
        <v>354</v>
      </c>
      <c r="F589" s="107">
        <v>1282.3</v>
      </c>
    </row>
    <row r="590" spans="1:6" ht="33.75">
      <c r="A590" s="108" t="s">
        <v>1214</v>
      </c>
      <c r="B590" s="77" t="s">
        <v>356</v>
      </c>
      <c r="C590" s="108" t="s">
        <v>227</v>
      </c>
      <c r="D590" s="108" t="s">
        <v>336</v>
      </c>
      <c r="E590" s="108" t="s">
        <v>357</v>
      </c>
      <c r="F590" s="109">
        <v>1282.3</v>
      </c>
    </row>
    <row r="591" spans="1:6" ht="21.75">
      <c r="A591" s="76" t="s">
        <v>1215</v>
      </c>
      <c r="B591" s="75" t="s">
        <v>385</v>
      </c>
      <c r="C591" s="76" t="s">
        <v>229</v>
      </c>
      <c r="D591" s="76"/>
      <c r="E591" s="76"/>
      <c r="F591" s="105">
        <v>66011.3</v>
      </c>
    </row>
    <row r="592" spans="1:6" ht="22.5">
      <c r="A592" s="106" t="s">
        <v>1216</v>
      </c>
      <c r="B592" s="67" t="s">
        <v>386</v>
      </c>
      <c r="C592" s="106" t="s">
        <v>230</v>
      </c>
      <c r="D592" s="106"/>
      <c r="E592" s="106"/>
      <c r="F592" s="107">
        <v>57859.9</v>
      </c>
    </row>
    <row r="593" spans="1:6" ht="56.25">
      <c r="A593" s="106" t="s">
        <v>1217</v>
      </c>
      <c r="B593" s="67" t="s">
        <v>1639</v>
      </c>
      <c r="C593" s="106" t="s">
        <v>1640</v>
      </c>
      <c r="D593" s="106"/>
      <c r="E593" s="106"/>
      <c r="F593" s="107">
        <v>604.4</v>
      </c>
    </row>
    <row r="594" spans="1:6" ht="45">
      <c r="A594" s="106" t="s">
        <v>1218</v>
      </c>
      <c r="B594" s="67" t="s">
        <v>529</v>
      </c>
      <c r="C594" s="106" t="s">
        <v>1640</v>
      </c>
      <c r="D594" s="106" t="s">
        <v>530</v>
      </c>
      <c r="E594" s="106"/>
      <c r="F594" s="107">
        <v>542.8</v>
      </c>
    </row>
    <row r="595" spans="1:6" ht="22.5">
      <c r="A595" s="106" t="s">
        <v>1219</v>
      </c>
      <c r="B595" s="67" t="s">
        <v>379</v>
      </c>
      <c r="C595" s="106" t="s">
        <v>1640</v>
      </c>
      <c r="D595" s="106" t="s">
        <v>336</v>
      </c>
      <c r="E595" s="106"/>
      <c r="F595" s="107">
        <v>542.8</v>
      </c>
    </row>
    <row r="596" spans="1:6" ht="22.5">
      <c r="A596" s="106" t="s">
        <v>1220</v>
      </c>
      <c r="B596" s="67" t="s">
        <v>500</v>
      </c>
      <c r="C596" s="106" t="s">
        <v>1640</v>
      </c>
      <c r="D596" s="106" t="s">
        <v>336</v>
      </c>
      <c r="E596" s="106" t="s">
        <v>298</v>
      </c>
      <c r="F596" s="107">
        <v>542.8</v>
      </c>
    </row>
    <row r="597" spans="1:6" ht="22.5">
      <c r="A597" s="108" t="s">
        <v>1221</v>
      </c>
      <c r="B597" s="77" t="s">
        <v>301</v>
      </c>
      <c r="C597" s="108" t="s">
        <v>1640</v>
      </c>
      <c r="D597" s="108" t="s">
        <v>336</v>
      </c>
      <c r="E597" s="108" t="s">
        <v>302</v>
      </c>
      <c r="F597" s="109">
        <v>542.8</v>
      </c>
    </row>
    <row r="598" spans="1:6" ht="22.5">
      <c r="A598" s="106" t="s">
        <v>1222</v>
      </c>
      <c r="B598" s="67" t="s">
        <v>115</v>
      </c>
      <c r="C598" s="106" t="s">
        <v>1640</v>
      </c>
      <c r="D598" s="106" t="s">
        <v>380</v>
      </c>
      <c r="E598" s="106"/>
      <c r="F598" s="107">
        <v>61.6</v>
      </c>
    </row>
    <row r="599" spans="1:6" ht="22.5">
      <c r="A599" s="106" t="s">
        <v>1223</v>
      </c>
      <c r="B599" s="67" t="s">
        <v>394</v>
      </c>
      <c r="C599" s="106" t="s">
        <v>1640</v>
      </c>
      <c r="D599" s="106" t="s">
        <v>381</v>
      </c>
      <c r="E599" s="106"/>
      <c r="F599" s="107">
        <v>61.6</v>
      </c>
    </row>
    <row r="600" spans="1:6" ht="22.5">
      <c r="A600" s="106" t="s">
        <v>1224</v>
      </c>
      <c r="B600" s="67" t="s">
        <v>500</v>
      </c>
      <c r="C600" s="106" t="s">
        <v>1640</v>
      </c>
      <c r="D600" s="106" t="s">
        <v>381</v>
      </c>
      <c r="E600" s="106" t="s">
        <v>298</v>
      </c>
      <c r="F600" s="107">
        <v>61.6</v>
      </c>
    </row>
    <row r="601" spans="1:6" ht="22.5">
      <c r="A601" s="108" t="s">
        <v>1225</v>
      </c>
      <c r="B601" s="77" t="s">
        <v>301</v>
      </c>
      <c r="C601" s="108" t="s">
        <v>1640</v>
      </c>
      <c r="D601" s="108" t="s">
        <v>381</v>
      </c>
      <c r="E601" s="108" t="s">
        <v>302</v>
      </c>
      <c r="F601" s="109">
        <v>61.6</v>
      </c>
    </row>
    <row r="602" spans="1:6" ht="67.5">
      <c r="A602" s="106" t="s">
        <v>1226</v>
      </c>
      <c r="B602" s="68" t="s">
        <v>1641</v>
      </c>
      <c r="C602" s="106" t="s">
        <v>1642</v>
      </c>
      <c r="D602" s="106"/>
      <c r="E602" s="106"/>
      <c r="F602" s="107">
        <v>207.3</v>
      </c>
    </row>
    <row r="603" spans="1:6" ht="45">
      <c r="A603" s="106" t="s">
        <v>1227</v>
      </c>
      <c r="B603" s="67" t="s">
        <v>529</v>
      </c>
      <c r="C603" s="106" t="s">
        <v>1642</v>
      </c>
      <c r="D603" s="106" t="s">
        <v>530</v>
      </c>
      <c r="E603" s="106"/>
      <c r="F603" s="107">
        <v>207.3</v>
      </c>
    </row>
    <row r="604" spans="1:6" ht="22.5">
      <c r="A604" s="106" t="s">
        <v>1228</v>
      </c>
      <c r="B604" s="67" t="s">
        <v>379</v>
      </c>
      <c r="C604" s="106" t="s">
        <v>1642</v>
      </c>
      <c r="D604" s="106" t="s">
        <v>336</v>
      </c>
      <c r="E604" s="106"/>
      <c r="F604" s="107">
        <v>207.3</v>
      </c>
    </row>
    <row r="605" spans="1:6" ht="22.5">
      <c r="A605" s="106" t="s">
        <v>1229</v>
      </c>
      <c r="B605" s="67" t="s">
        <v>215</v>
      </c>
      <c r="C605" s="106" t="s">
        <v>1642</v>
      </c>
      <c r="D605" s="106" t="s">
        <v>336</v>
      </c>
      <c r="E605" s="106" t="s">
        <v>354</v>
      </c>
      <c r="F605" s="107">
        <v>207.3</v>
      </c>
    </row>
    <row r="606" spans="1:6" ht="33.75">
      <c r="A606" s="108" t="s">
        <v>1230</v>
      </c>
      <c r="B606" s="77" t="s">
        <v>211</v>
      </c>
      <c r="C606" s="108" t="s">
        <v>1642</v>
      </c>
      <c r="D606" s="108" t="s">
        <v>336</v>
      </c>
      <c r="E606" s="108" t="s">
        <v>358</v>
      </c>
      <c r="F606" s="109">
        <v>207.3</v>
      </c>
    </row>
    <row r="607" spans="1:6" ht="45">
      <c r="A607" s="106" t="s">
        <v>1231</v>
      </c>
      <c r="B607" s="67" t="s">
        <v>665</v>
      </c>
      <c r="C607" s="106" t="s">
        <v>666</v>
      </c>
      <c r="D607" s="106"/>
      <c r="E607" s="106"/>
      <c r="F607" s="107">
        <v>10.9</v>
      </c>
    </row>
    <row r="608" spans="1:6" ht="22.5">
      <c r="A608" s="106" t="s">
        <v>1232</v>
      </c>
      <c r="B608" s="67" t="s">
        <v>115</v>
      </c>
      <c r="C608" s="106" t="s">
        <v>666</v>
      </c>
      <c r="D608" s="106" t="s">
        <v>380</v>
      </c>
      <c r="E608" s="106"/>
      <c r="F608" s="107">
        <v>10.9</v>
      </c>
    </row>
    <row r="609" spans="1:6" ht="22.5">
      <c r="A609" s="106" t="s">
        <v>1233</v>
      </c>
      <c r="B609" s="67" t="s">
        <v>394</v>
      </c>
      <c r="C609" s="106" t="s">
        <v>666</v>
      </c>
      <c r="D609" s="106" t="s">
        <v>381</v>
      </c>
      <c r="E609" s="106"/>
      <c r="F609" s="107">
        <v>10.9</v>
      </c>
    </row>
    <row r="610" spans="1:6" ht="22.5">
      <c r="A610" s="106" t="s">
        <v>1234</v>
      </c>
      <c r="B610" s="67" t="s">
        <v>215</v>
      </c>
      <c r="C610" s="106" t="s">
        <v>666</v>
      </c>
      <c r="D610" s="106" t="s">
        <v>381</v>
      </c>
      <c r="E610" s="106" t="s">
        <v>354</v>
      </c>
      <c r="F610" s="107">
        <v>10.9</v>
      </c>
    </row>
    <row r="611" spans="1:6" ht="22.5">
      <c r="A611" s="108" t="s">
        <v>1235</v>
      </c>
      <c r="B611" s="77" t="s">
        <v>641</v>
      </c>
      <c r="C611" s="108" t="s">
        <v>666</v>
      </c>
      <c r="D611" s="108" t="s">
        <v>381</v>
      </c>
      <c r="E611" s="108" t="s">
        <v>642</v>
      </c>
      <c r="F611" s="109">
        <v>10.9</v>
      </c>
    </row>
    <row r="612" spans="1:6" ht="67.5">
      <c r="A612" s="106" t="s">
        <v>1236</v>
      </c>
      <c r="B612" s="68" t="s">
        <v>664</v>
      </c>
      <c r="C612" s="106" t="s">
        <v>242</v>
      </c>
      <c r="D612" s="106"/>
      <c r="E612" s="106"/>
      <c r="F612" s="107">
        <v>51.6</v>
      </c>
    </row>
    <row r="613" spans="1:6" ht="45">
      <c r="A613" s="106" t="s">
        <v>1237</v>
      </c>
      <c r="B613" s="67" t="s">
        <v>529</v>
      </c>
      <c r="C613" s="106" t="s">
        <v>242</v>
      </c>
      <c r="D613" s="106" t="s">
        <v>530</v>
      </c>
      <c r="E613" s="106"/>
      <c r="F613" s="107">
        <v>49.5</v>
      </c>
    </row>
    <row r="614" spans="1:6" ht="22.5">
      <c r="A614" s="106" t="s">
        <v>1238</v>
      </c>
      <c r="B614" s="67" t="s">
        <v>379</v>
      </c>
      <c r="C614" s="106" t="s">
        <v>242</v>
      </c>
      <c r="D614" s="106" t="s">
        <v>336</v>
      </c>
      <c r="E614" s="106"/>
      <c r="F614" s="107">
        <v>49.5</v>
      </c>
    </row>
    <row r="615" spans="1:6" ht="22.5">
      <c r="A615" s="106" t="s">
        <v>243</v>
      </c>
      <c r="B615" s="67" t="s">
        <v>215</v>
      </c>
      <c r="C615" s="106" t="s">
        <v>242</v>
      </c>
      <c r="D615" s="106" t="s">
        <v>336</v>
      </c>
      <c r="E615" s="106" t="s">
        <v>354</v>
      </c>
      <c r="F615" s="107">
        <v>49.5</v>
      </c>
    </row>
    <row r="616" spans="1:6" ht="33.75">
      <c r="A616" s="108" t="s">
        <v>1239</v>
      </c>
      <c r="B616" s="77" t="s">
        <v>211</v>
      </c>
      <c r="C616" s="108" t="s">
        <v>242</v>
      </c>
      <c r="D616" s="108" t="s">
        <v>336</v>
      </c>
      <c r="E616" s="108" t="s">
        <v>358</v>
      </c>
      <c r="F616" s="109">
        <v>49.5</v>
      </c>
    </row>
    <row r="617" spans="1:6" ht="22.5">
      <c r="A617" s="106" t="s">
        <v>1240</v>
      </c>
      <c r="B617" s="67" t="s">
        <v>115</v>
      </c>
      <c r="C617" s="106" t="s">
        <v>242</v>
      </c>
      <c r="D617" s="106" t="s">
        <v>380</v>
      </c>
      <c r="E617" s="106"/>
      <c r="F617" s="107">
        <v>2.1</v>
      </c>
    </row>
    <row r="618" spans="1:6" ht="22.5">
      <c r="A618" s="106" t="s">
        <v>1241</v>
      </c>
      <c r="B618" s="67" t="s">
        <v>394</v>
      </c>
      <c r="C618" s="106" t="s">
        <v>242</v>
      </c>
      <c r="D618" s="106" t="s">
        <v>381</v>
      </c>
      <c r="E618" s="106"/>
      <c r="F618" s="107">
        <v>2.1</v>
      </c>
    </row>
    <row r="619" spans="1:6" ht="22.5">
      <c r="A619" s="106" t="s">
        <v>1242</v>
      </c>
      <c r="B619" s="67" t="s">
        <v>215</v>
      </c>
      <c r="C619" s="106" t="s">
        <v>242</v>
      </c>
      <c r="D619" s="106" t="s">
        <v>381</v>
      </c>
      <c r="E619" s="106" t="s">
        <v>354</v>
      </c>
      <c r="F619" s="107">
        <v>2.1</v>
      </c>
    </row>
    <row r="620" spans="1:6" ht="33.75">
      <c r="A620" s="108" t="s">
        <v>1243</v>
      </c>
      <c r="B620" s="77" t="s">
        <v>211</v>
      </c>
      <c r="C620" s="108" t="s">
        <v>242</v>
      </c>
      <c r="D620" s="108" t="s">
        <v>381</v>
      </c>
      <c r="E620" s="108" t="s">
        <v>358</v>
      </c>
      <c r="F620" s="109">
        <v>2.1</v>
      </c>
    </row>
    <row r="621" spans="1:6" ht="56.25">
      <c r="A621" s="106" t="s">
        <v>1244</v>
      </c>
      <c r="B621" s="68" t="s">
        <v>1643</v>
      </c>
      <c r="C621" s="106" t="s">
        <v>0</v>
      </c>
      <c r="D621" s="106"/>
      <c r="E621" s="106"/>
      <c r="F621" s="107">
        <v>2045.4</v>
      </c>
    </row>
    <row r="622" spans="1:6" ht="45">
      <c r="A622" s="106" t="s">
        <v>1245</v>
      </c>
      <c r="B622" s="67" t="s">
        <v>529</v>
      </c>
      <c r="C622" s="106" t="s">
        <v>0</v>
      </c>
      <c r="D622" s="106" t="s">
        <v>530</v>
      </c>
      <c r="E622" s="106"/>
      <c r="F622" s="107">
        <v>1628.3</v>
      </c>
    </row>
    <row r="623" spans="1:6" ht="22.5">
      <c r="A623" s="106" t="s">
        <v>1246</v>
      </c>
      <c r="B623" s="67" t="s">
        <v>379</v>
      </c>
      <c r="C623" s="106" t="s">
        <v>0</v>
      </c>
      <c r="D623" s="106" t="s">
        <v>336</v>
      </c>
      <c r="E623" s="106"/>
      <c r="F623" s="107">
        <v>1628.3</v>
      </c>
    </row>
    <row r="624" spans="1:6" ht="22.5">
      <c r="A624" s="106" t="s">
        <v>1247</v>
      </c>
      <c r="B624" s="67" t="s">
        <v>215</v>
      </c>
      <c r="C624" s="106" t="s">
        <v>0</v>
      </c>
      <c r="D624" s="106" t="s">
        <v>336</v>
      </c>
      <c r="E624" s="106" t="s">
        <v>354</v>
      </c>
      <c r="F624" s="107">
        <v>1628.3</v>
      </c>
    </row>
    <row r="625" spans="1:6" ht="33.75">
      <c r="A625" s="108" t="s">
        <v>245</v>
      </c>
      <c r="B625" s="77" t="s">
        <v>211</v>
      </c>
      <c r="C625" s="108" t="s">
        <v>0</v>
      </c>
      <c r="D625" s="108" t="s">
        <v>336</v>
      </c>
      <c r="E625" s="108" t="s">
        <v>358</v>
      </c>
      <c r="F625" s="109">
        <v>1628.3</v>
      </c>
    </row>
    <row r="626" spans="1:6" ht="22.5">
      <c r="A626" s="106" t="s">
        <v>1248</v>
      </c>
      <c r="B626" s="67" t="s">
        <v>115</v>
      </c>
      <c r="C626" s="106" t="s">
        <v>0</v>
      </c>
      <c r="D626" s="106" t="s">
        <v>380</v>
      </c>
      <c r="E626" s="106"/>
      <c r="F626" s="107">
        <v>417.1</v>
      </c>
    </row>
    <row r="627" spans="1:6" ht="22.5">
      <c r="A627" s="106" t="s">
        <v>1249</v>
      </c>
      <c r="B627" s="67" t="s">
        <v>394</v>
      </c>
      <c r="C627" s="106" t="s">
        <v>0</v>
      </c>
      <c r="D627" s="106" t="s">
        <v>381</v>
      </c>
      <c r="E627" s="106"/>
      <c r="F627" s="107">
        <v>417.1</v>
      </c>
    </row>
    <row r="628" spans="1:6" ht="22.5">
      <c r="A628" s="106" t="s">
        <v>1250</v>
      </c>
      <c r="B628" s="67" t="s">
        <v>215</v>
      </c>
      <c r="C628" s="106" t="s">
        <v>0</v>
      </c>
      <c r="D628" s="106" t="s">
        <v>381</v>
      </c>
      <c r="E628" s="106" t="s">
        <v>354</v>
      </c>
      <c r="F628" s="107">
        <v>417.1</v>
      </c>
    </row>
    <row r="629" spans="1:6" ht="33.75">
      <c r="A629" s="108" t="s">
        <v>1251</v>
      </c>
      <c r="B629" s="77" t="s">
        <v>211</v>
      </c>
      <c r="C629" s="108" t="s">
        <v>0</v>
      </c>
      <c r="D629" s="108" t="s">
        <v>381</v>
      </c>
      <c r="E629" s="108" t="s">
        <v>358</v>
      </c>
      <c r="F629" s="109">
        <v>417.1</v>
      </c>
    </row>
    <row r="630" spans="1:6" ht="67.5">
      <c r="A630" s="106" t="s">
        <v>1252</v>
      </c>
      <c r="B630" s="68" t="s">
        <v>1677</v>
      </c>
      <c r="C630" s="106" t="s">
        <v>1678</v>
      </c>
      <c r="D630" s="106"/>
      <c r="E630" s="106"/>
      <c r="F630" s="107">
        <v>4445.2</v>
      </c>
    </row>
    <row r="631" spans="1:6" ht="22.5">
      <c r="A631" s="106" t="s">
        <v>1253</v>
      </c>
      <c r="B631" s="67" t="s">
        <v>116</v>
      </c>
      <c r="C631" s="106" t="s">
        <v>1678</v>
      </c>
      <c r="D631" s="106" t="s">
        <v>67</v>
      </c>
      <c r="E631" s="106"/>
      <c r="F631" s="107">
        <v>4445.2</v>
      </c>
    </row>
    <row r="632" spans="1:6" ht="22.5">
      <c r="A632" s="106" t="s">
        <v>1254</v>
      </c>
      <c r="B632" s="67" t="s">
        <v>68</v>
      </c>
      <c r="C632" s="106" t="s">
        <v>1678</v>
      </c>
      <c r="D632" s="106" t="s">
        <v>69</v>
      </c>
      <c r="E632" s="106"/>
      <c r="F632" s="107">
        <v>4445.2</v>
      </c>
    </row>
    <row r="633" spans="1:6" ht="22.5">
      <c r="A633" s="106" t="s">
        <v>1255</v>
      </c>
      <c r="B633" s="67" t="s">
        <v>500</v>
      </c>
      <c r="C633" s="106" t="s">
        <v>1678</v>
      </c>
      <c r="D633" s="106" t="s">
        <v>69</v>
      </c>
      <c r="E633" s="106" t="s">
        <v>298</v>
      </c>
      <c r="F633" s="107">
        <v>4445.2</v>
      </c>
    </row>
    <row r="634" spans="1:6" ht="22.5">
      <c r="A634" s="108" t="s">
        <v>1256</v>
      </c>
      <c r="B634" s="77" t="s">
        <v>303</v>
      </c>
      <c r="C634" s="108" t="s">
        <v>1678</v>
      </c>
      <c r="D634" s="108" t="s">
        <v>69</v>
      </c>
      <c r="E634" s="108" t="s">
        <v>304</v>
      </c>
      <c r="F634" s="109">
        <v>4445.2</v>
      </c>
    </row>
    <row r="635" spans="1:6" ht="56.25">
      <c r="A635" s="106" t="s">
        <v>1257</v>
      </c>
      <c r="B635" s="68" t="s">
        <v>1644</v>
      </c>
      <c r="C635" s="106" t="s">
        <v>1</v>
      </c>
      <c r="D635" s="106"/>
      <c r="E635" s="106"/>
      <c r="F635" s="107">
        <v>599.7</v>
      </c>
    </row>
    <row r="636" spans="1:6" ht="45">
      <c r="A636" s="106" t="s">
        <v>1258</v>
      </c>
      <c r="B636" s="67" t="s">
        <v>529</v>
      </c>
      <c r="C636" s="106" t="s">
        <v>1</v>
      </c>
      <c r="D636" s="106" t="s">
        <v>530</v>
      </c>
      <c r="E636" s="106"/>
      <c r="F636" s="107">
        <v>542.8</v>
      </c>
    </row>
    <row r="637" spans="1:6" ht="22.5">
      <c r="A637" s="106" t="s">
        <v>1259</v>
      </c>
      <c r="B637" s="67" t="s">
        <v>379</v>
      </c>
      <c r="C637" s="106" t="s">
        <v>1</v>
      </c>
      <c r="D637" s="106" t="s">
        <v>336</v>
      </c>
      <c r="E637" s="106"/>
      <c r="F637" s="107">
        <v>542.8</v>
      </c>
    </row>
    <row r="638" spans="1:6" ht="22.5">
      <c r="A638" s="106" t="s">
        <v>1260</v>
      </c>
      <c r="B638" s="67" t="s">
        <v>215</v>
      </c>
      <c r="C638" s="106" t="s">
        <v>1</v>
      </c>
      <c r="D638" s="106" t="s">
        <v>336</v>
      </c>
      <c r="E638" s="106" t="s">
        <v>354</v>
      </c>
      <c r="F638" s="107">
        <v>542.8</v>
      </c>
    </row>
    <row r="639" spans="1:6" ht="33.75">
      <c r="A639" s="108" t="s">
        <v>1261</v>
      </c>
      <c r="B639" s="77" t="s">
        <v>211</v>
      </c>
      <c r="C639" s="108" t="s">
        <v>1</v>
      </c>
      <c r="D639" s="108" t="s">
        <v>336</v>
      </c>
      <c r="E639" s="108" t="s">
        <v>358</v>
      </c>
      <c r="F639" s="109">
        <v>542.8</v>
      </c>
    </row>
    <row r="640" spans="1:6" ht="22.5">
      <c r="A640" s="106" t="s">
        <v>1262</v>
      </c>
      <c r="B640" s="67" t="s">
        <v>115</v>
      </c>
      <c r="C640" s="106" t="s">
        <v>1</v>
      </c>
      <c r="D640" s="106" t="s">
        <v>380</v>
      </c>
      <c r="E640" s="106"/>
      <c r="F640" s="107">
        <v>56.9</v>
      </c>
    </row>
    <row r="641" spans="1:6" ht="22.5">
      <c r="A641" s="106" t="s">
        <v>1263</v>
      </c>
      <c r="B641" s="67" t="s">
        <v>394</v>
      </c>
      <c r="C641" s="106" t="s">
        <v>1</v>
      </c>
      <c r="D641" s="106" t="s">
        <v>381</v>
      </c>
      <c r="E641" s="106"/>
      <c r="F641" s="107">
        <v>56.9</v>
      </c>
    </row>
    <row r="642" spans="1:6" ht="22.5">
      <c r="A642" s="106" t="s">
        <v>1264</v>
      </c>
      <c r="B642" s="67" t="s">
        <v>215</v>
      </c>
      <c r="C642" s="106" t="s">
        <v>1</v>
      </c>
      <c r="D642" s="106" t="s">
        <v>381</v>
      </c>
      <c r="E642" s="106" t="s">
        <v>354</v>
      </c>
      <c r="F642" s="107">
        <v>56.9</v>
      </c>
    </row>
    <row r="643" spans="1:6" ht="33.75">
      <c r="A643" s="108" t="s">
        <v>1265</v>
      </c>
      <c r="B643" s="77" t="s">
        <v>211</v>
      </c>
      <c r="C643" s="108" t="s">
        <v>1</v>
      </c>
      <c r="D643" s="108" t="s">
        <v>381</v>
      </c>
      <c r="E643" s="108" t="s">
        <v>358</v>
      </c>
      <c r="F643" s="109">
        <v>56.9</v>
      </c>
    </row>
    <row r="644" spans="1:6" ht="33.75">
      <c r="A644" s="106" t="s">
        <v>1266</v>
      </c>
      <c r="B644" s="67" t="s">
        <v>570</v>
      </c>
      <c r="C644" s="106" t="s">
        <v>2</v>
      </c>
      <c r="D644" s="106"/>
      <c r="E644" s="106"/>
      <c r="F644" s="107">
        <v>38936.6</v>
      </c>
    </row>
    <row r="645" spans="1:6" ht="45">
      <c r="A645" s="106" t="s">
        <v>1267</v>
      </c>
      <c r="B645" s="67" t="s">
        <v>529</v>
      </c>
      <c r="C645" s="106" t="s">
        <v>2</v>
      </c>
      <c r="D645" s="106" t="s">
        <v>530</v>
      </c>
      <c r="E645" s="106"/>
      <c r="F645" s="107">
        <v>26264.6</v>
      </c>
    </row>
    <row r="646" spans="1:6" ht="22.5">
      <c r="A646" s="106" t="s">
        <v>1268</v>
      </c>
      <c r="B646" s="67" t="s">
        <v>379</v>
      </c>
      <c r="C646" s="106" t="s">
        <v>2</v>
      </c>
      <c r="D646" s="106" t="s">
        <v>336</v>
      </c>
      <c r="E646" s="106"/>
      <c r="F646" s="107">
        <v>26264.6</v>
      </c>
    </row>
    <row r="647" spans="1:6" ht="22.5">
      <c r="A647" s="106" t="s">
        <v>1269</v>
      </c>
      <c r="B647" s="67" t="s">
        <v>215</v>
      </c>
      <c r="C647" s="106" t="s">
        <v>2</v>
      </c>
      <c r="D647" s="106" t="s">
        <v>336</v>
      </c>
      <c r="E647" s="106" t="s">
        <v>354</v>
      </c>
      <c r="F647" s="107">
        <v>26264.6</v>
      </c>
    </row>
    <row r="648" spans="1:6" ht="33.75">
      <c r="A648" s="108" t="s">
        <v>1270</v>
      </c>
      <c r="B648" s="77" t="s">
        <v>211</v>
      </c>
      <c r="C648" s="108" t="s">
        <v>2</v>
      </c>
      <c r="D648" s="108" t="s">
        <v>336</v>
      </c>
      <c r="E648" s="108" t="s">
        <v>358</v>
      </c>
      <c r="F648" s="109">
        <v>26264.6</v>
      </c>
    </row>
    <row r="649" spans="1:6" ht="22.5">
      <c r="A649" s="106" t="s">
        <v>1271</v>
      </c>
      <c r="B649" s="67" t="s">
        <v>115</v>
      </c>
      <c r="C649" s="106" t="s">
        <v>2</v>
      </c>
      <c r="D649" s="106" t="s">
        <v>380</v>
      </c>
      <c r="E649" s="106"/>
      <c r="F649" s="107">
        <v>12666</v>
      </c>
    </row>
    <row r="650" spans="1:6" ht="22.5">
      <c r="A650" s="106" t="s">
        <v>1272</v>
      </c>
      <c r="B650" s="67" t="s">
        <v>394</v>
      </c>
      <c r="C650" s="106" t="s">
        <v>2</v>
      </c>
      <c r="D650" s="106" t="s">
        <v>381</v>
      </c>
      <c r="E650" s="106"/>
      <c r="F650" s="107">
        <v>12666</v>
      </c>
    </row>
    <row r="651" spans="1:6" ht="22.5">
      <c r="A651" s="106" t="s">
        <v>1273</v>
      </c>
      <c r="B651" s="67" t="s">
        <v>215</v>
      </c>
      <c r="C651" s="106" t="s">
        <v>2</v>
      </c>
      <c r="D651" s="106" t="s">
        <v>381</v>
      </c>
      <c r="E651" s="106" t="s">
        <v>354</v>
      </c>
      <c r="F651" s="107">
        <v>12666</v>
      </c>
    </row>
    <row r="652" spans="1:6" ht="33.75">
      <c r="A652" s="108" t="s">
        <v>1274</v>
      </c>
      <c r="B652" s="77" t="s">
        <v>211</v>
      </c>
      <c r="C652" s="108" t="s">
        <v>2</v>
      </c>
      <c r="D652" s="108" t="s">
        <v>381</v>
      </c>
      <c r="E652" s="108" t="s">
        <v>358</v>
      </c>
      <c r="F652" s="109">
        <v>12666</v>
      </c>
    </row>
    <row r="653" spans="1:6" ht="22.5">
      <c r="A653" s="106" t="s">
        <v>1275</v>
      </c>
      <c r="B653" s="67" t="s">
        <v>387</v>
      </c>
      <c r="C653" s="106" t="s">
        <v>2</v>
      </c>
      <c r="D653" s="106" t="s">
        <v>388</v>
      </c>
      <c r="E653" s="106"/>
      <c r="F653" s="107">
        <v>6</v>
      </c>
    </row>
    <row r="654" spans="1:6" ht="22.5">
      <c r="A654" s="106" t="s">
        <v>1276</v>
      </c>
      <c r="B654" s="67" t="s">
        <v>389</v>
      </c>
      <c r="C654" s="106" t="s">
        <v>2</v>
      </c>
      <c r="D654" s="106" t="s">
        <v>390</v>
      </c>
      <c r="E654" s="106"/>
      <c r="F654" s="107">
        <v>6</v>
      </c>
    </row>
    <row r="655" spans="1:6" ht="22.5">
      <c r="A655" s="106" t="s">
        <v>1277</v>
      </c>
      <c r="B655" s="67" t="s">
        <v>215</v>
      </c>
      <c r="C655" s="106" t="s">
        <v>2</v>
      </c>
      <c r="D655" s="106" t="s">
        <v>390</v>
      </c>
      <c r="E655" s="106" t="s">
        <v>354</v>
      </c>
      <c r="F655" s="107">
        <v>6</v>
      </c>
    </row>
    <row r="656" spans="1:6" ht="33.75">
      <c r="A656" s="108" t="s">
        <v>1278</v>
      </c>
      <c r="B656" s="77" t="s">
        <v>211</v>
      </c>
      <c r="C656" s="108" t="s">
        <v>2</v>
      </c>
      <c r="D656" s="108" t="s">
        <v>390</v>
      </c>
      <c r="E656" s="108" t="s">
        <v>358</v>
      </c>
      <c r="F656" s="109">
        <v>6</v>
      </c>
    </row>
    <row r="657" spans="1:6" ht="33.75">
      <c r="A657" s="106" t="s">
        <v>1279</v>
      </c>
      <c r="B657" s="67" t="s">
        <v>1674</v>
      </c>
      <c r="C657" s="106" t="s">
        <v>1675</v>
      </c>
      <c r="D657" s="106"/>
      <c r="E657" s="106"/>
      <c r="F657" s="107">
        <v>686</v>
      </c>
    </row>
    <row r="658" spans="1:6" ht="22.5">
      <c r="A658" s="106" t="s">
        <v>1280</v>
      </c>
      <c r="B658" s="67" t="s">
        <v>412</v>
      </c>
      <c r="C658" s="106" t="s">
        <v>1675</v>
      </c>
      <c r="D658" s="106" t="s">
        <v>413</v>
      </c>
      <c r="E658" s="106"/>
      <c r="F658" s="107">
        <v>686</v>
      </c>
    </row>
    <row r="659" spans="1:6" ht="22.5">
      <c r="A659" s="106" t="s">
        <v>1281</v>
      </c>
      <c r="B659" s="67" t="s">
        <v>517</v>
      </c>
      <c r="C659" s="106" t="s">
        <v>1675</v>
      </c>
      <c r="D659" s="106" t="s">
        <v>518</v>
      </c>
      <c r="E659" s="106"/>
      <c r="F659" s="107">
        <v>686</v>
      </c>
    </row>
    <row r="660" spans="1:6" ht="16.5" customHeight="1">
      <c r="A660" s="106" t="s">
        <v>1282</v>
      </c>
      <c r="B660" s="67" t="s">
        <v>500</v>
      </c>
      <c r="C660" s="106" t="s">
        <v>1675</v>
      </c>
      <c r="D660" s="106" t="s">
        <v>518</v>
      </c>
      <c r="E660" s="106" t="s">
        <v>298</v>
      </c>
      <c r="F660" s="107">
        <v>686</v>
      </c>
    </row>
    <row r="661" spans="1:6" ht="22.5">
      <c r="A661" s="108" t="s">
        <v>1283</v>
      </c>
      <c r="B661" s="77" t="s">
        <v>299</v>
      </c>
      <c r="C661" s="108" t="s">
        <v>1675</v>
      </c>
      <c r="D661" s="108" t="s">
        <v>518</v>
      </c>
      <c r="E661" s="108" t="s">
        <v>300</v>
      </c>
      <c r="F661" s="109">
        <v>686</v>
      </c>
    </row>
    <row r="662" spans="1:6" ht="22.5">
      <c r="A662" s="106" t="s">
        <v>1284</v>
      </c>
      <c r="B662" s="67" t="s">
        <v>1648</v>
      </c>
      <c r="C662" s="106" t="s">
        <v>3</v>
      </c>
      <c r="D662" s="106"/>
      <c r="E662" s="106"/>
      <c r="F662" s="107">
        <v>140</v>
      </c>
    </row>
    <row r="663" spans="1:6" ht="22.5">
      <c r="A663" s="106" t="s">
        <v>1285</v>
      </c>
      <c r="B663" s="67" t="s">
        <v>387</v>
      </c>
      <c r="C663" s="106" t="s">
        <v>3</v>
      </c>
      <c r="D663" s="106" t="s">
        <v>388</v>
      </c>
      <c r="E663" s="106"/>
      <c r="F663" s="107">
        <v>140</v>
      </c>
    </row>
    <row r="664" spans="1:6" ht="22.5">
      <c r="A664" s="106" t="s">
        <v>1286</v>
      </c>
      <c r="B664" s="67" t="s">
        <v>173</v>
      </c>
      <c r="C664" s="106" t="s">
        <v>3</v>
      </c>
      <c r="D664" s="106" t="s">
        <v>174</v>
      </c>
      <c r="E664" s="106"/>
      <c r="F664" s="107">
        <v>140</v>
      </c>
    </row>
    <row r="665" spans="1:6" ht="19.5" customHeight="1">
      <c r="A665" s="106" t="s">
        <v>1287</v>
      </c>
      <c r="B665" s="67" t="s">
        <v>215</v>
      </c>
      <c r="C665" s="106" t="s">
        <v>3</v>
      </c>
      <c r="D665" s="106" t="s">
        <v>174</v>
      </c>
      <c r="E665" s="106" t="s">
        <v>354</v>
      </c>
      <c r="F665" s="107">
        <v>140</v>
      </c>
    </row>
    <row r="666" spans="1:6" ht="22.5">
      <c r="A666" s="108" t="s">
        <v>1288</v>
      </c>
      <c r="B666" s="77" t="s">
        <v>361</v>
      </c>
      <c r="C666" s="108" t="s">
        <v>3</v>
      </c>
      <c r="D666" s="108" t="s">
        <v>174</v>
      </c>
      <c r="E666" s="108" t="s">
        <v>345</v>
      </c>
      <c r="F666" s="109">
        <v>140</v>
      </c>
    </row>
    <row r="667" spans="1:6" ht="22.5">
      <c r="A667" s="106" t="s">
        <v>1289</v>
      </c>
      <c r="B667" s="67" t="s">
        <v>1645</v>
      </c>
      <c r="C667" s="106" t="s">
        <v>5</v>
      </c>
      <c r="D667" s="106"/>
      <c r="E667" s="106"/>
      <c r="F667" s="107">
        <v>3000</v>
      </c>
    </row>
    <row r="668" spans="1:6" ht="22.5">
      <c r="A668" s="106" t="s">
        <v>1290</v>
      </c>
      <c r="B668" s="67" t="s">
        <v>387</v>
      </c>
      <c r="C668" s="106" t="s">
        <v>5</v>
      </c>
      <c r="D668" s="106" t="s">
        <v>388</v>
      </c>
      <c r="E668" s="106"/>
      <c r="F668" s="107">
        <v>3000</v>
      </c>
    </row>
    <row r="669" spans="1:6" ht="22.5">
      <c r="A669" s="106" t="s">
        <v>1291</v>
      </c>
      <c r="B669" s="67" t="s">
        <v>1646</v>
      </c>
      <c r="C669" s="106" t="s">
        <v>5</v>
      </c>
      <c r="D669" s="106" t="s">
        <v>1647</v>
      </c>
      <c r="E669" s="106"/>
      <c r="F669" s="107">
        <v>3000</v>
      </c>
    </row>
    <row r="670" spans="1:6" ht="16.5" customHeight="1">
      <c r="A670" s="106" t="s">
        <v>1292</v>
      </c>
      <c r="B670" s="67" t="s">
        <v>215</v>
      </c>
      <c r="C670" s="106" t="s">
        <v>5</v>
      </c>
      <c r="D670" s="106" t="s">
        <v>1647</v>
      </c>
      <c r="E670" s="106" t="s">
        <v>354</v>
      </c>
      <c r="F670" s="107">
        <v>3000</v>
      </c>
    </row>
    <row r="671" spans="1:6" ht="22.5">
      <c r="A671" s="108" t="s">
        <v>1293</v>
      </c>
      <c r="B671" s="77" t="s">
        <v>1625</v>
      </c>
      <c r="C671" s="108" t="s">
        <v>5</v>
      </c>
      <c r="D671" s="108" t="s">
        <v>1647</v>
      </c>
      <c r="E671" s="108" t="s">
        <v>1626</v>
      </c>
      <c r="F671" s="109">
        <v>3000</v>
      </c>
    </row>
    <row r="672" spans="1:6" ht="45">
      <c r="A672" s="106" t="s">
        <v>1294</v>
      </c>
      <c r="B672" s="67" t="s">
        <v>694</v>
      </c>
      <c r="C672" s="106" t="s">
        <v>1650</v>
      </c>
      <c r="D672" s="106"/>
      <c r="E672" s="106"/>
      <c r="F672" s="107">
        <v>2416.2</v>
      </c>
    </row>
    <row r="673" spans="1:6" ht="22.5">
      <c r="A673" s="106" t="s">
        <v>1295</v>
      </c>
      <c r="B673" s="67" t="s">
        <v>387</v>
      </c>
      <c r="C673" s="106" t="s">
        <v>1650</v>
      </c>
      <c r="D673" s="106" t="s">
        <v>388</v>
      </c>
      <c r="E673" s="106"/>
      <c r="F673" s="107">
        <v>2416.2</v>
      </c>
    </row>
    <row r="674" spans="1:6" ht="22.5">
      <c r="A674" s="106" t="s">
        <v>1296</v>
      </c>
      <c r="B674" s="67" t="s">
        <v>571</v>
      </c>
      <c r="C674" s="106" t="s">
        <v>1650</v>
      </c>
      <c r="D674" s="106" t="s">
        <v>572</v>
      </c>
      <c r="E674" s="106"/>
      <c r="F674" s="107">
        <v>2416.2</v>
      </c>
    </row>
    <row r="675" spans="1:6" ht="22.5">
      <c r="A675" s="106" t="s">
        <v>1297</v>
      </c>
      <c r="B675" s="67" t="s">
        <v>215</v>
      </c>
      <c r="C675" s="106" t="s">
        <v>1650</v>
      </c>
      <c r="D675" s="106" t="s">
        <v>572</v>
      </c>
      <c r="E675" s="106" t="s">
        <v>354</v>
      </c>
      <c r="F675" s="107">
        <v>2416.2</v>
      </c>
    </row>
    <row r="676" spans="1:6" ht="22.5">
      <c r="A676" s="108" t="s">
        <v>1298</v>
      </c>
      <c r="B676" s="77" t="s">
        <v>532</v>
      </c>
      <c r="C676" s="108" t="s">
        <v>1650</v>
      </c>
      <c r="D676" s="108" t="s">
        <v>572</v>
      </c>
      <c r="E676" s="108" t="s">
        <v>346</v>
      </c>
      <c r="F676" s="109">
        <v>2416.2</v>
      </c>
    </row>
    <row r="677" spans="1:6" ht="22.5">
      <c r="A677" s="106" t="s">
        <v>1299</v>
      </c>
      <c r="B677" s="67" t="s">
        <v>231</v>
      </c>
      <c r="C677" s="106" t="s">
        <v>232</v>
      </c>
      <c r="D677" s="106"/>
      <c r="E677" s="106"/>
      <c r="F677" s="107">
        <v>1535.6</v>
      </c>
    </row>
    <row r="678" spans="1:6" ht="45">
      <c r="A678" s="106" t="s">
        <v>1300</v>
      </c>
      <c r="B678" s="67" t="s">
        <v>529</v>
      </c>
      <c r="C678" s="106" t="s">
        <v>232</v>
      </c>
      <c r="D678" s="106" t="s">
        <v>530</v>
      </c>
      <c r="E678" s="106"/>
      <c r="F678" s="107">
        <v>1535.6</v>
      </c>
    </row>
    <row r="679" spans="1:6" ht="22.5">
      <c r="A679" s="106" t="s">
        <v>1301</v>
      </c>
      <c r="B679" s="67" t="s">
        <v>379</v>
      </c>
      <c r="C679" s="106" t="s">
        <v>232</v>
      </c>
      <c r="D679" s="106" t="s">
        <v>336</v>
      </c>
      <c r="E679" s="106"/>
      <c r="F679" s="107">
        <v>1535.6</v>
      </c>
    </row>
    <row r="680" spans="1:6" ht="17.25" customHeight="1">
      <c r="A680" s="106" t="s">
        <v>1302</v>
      </c>
      <c r="B680" s="67" t="s">
        <v>215</v>
      </c>
      <c r="C680" s="106" t="s">
        <v>232</v>
      </c>
      <c r="D680" s="106" t="s">
        <v>336</v>
      </c>
      <c r="E680" s="106" t="s">
        <v>354</v>
      </c>
      <c r="F680" s="107">
        <v>1535.6</v>
      </c>
    </row>
    <row r="681" spans="1:6" ht="22.5">
      <c r="A681" s="108" t="s">
        <v>1303</v>
      </c>
      <c r="B681" s="77" t="s">
        <v>1475</v>
      </c>
      <c r="C681" s="108" t="s">
        <v>232</v>
      </c>
      <c r="D681" s="108" t="s">
        <v>336</v>
      </c>
      <c r="E681" s="108" t="s">
        <v>355</v>
      </c>
      <c r="F681" s="109">
        <v>1535.6</v>
      </c>
    </row>
    <row r="682" spans="1:6" ht="33.75">
      <c r="A682" s="106" t="s">
        <v>1304</v>
      </c>
      <c r="B682" s="67" t="s">
        <v>667</v>
      </c>
      <c r="C682" s="106" t="s">
        <v>668</v>
      </c>
      <c r="D682" s="106"/>
      <c r="E682" s="106"/>
      <c r="F682" s="107">
        <v>3061</v>
      </c>
    </row>
    <row r="683" spans="1:6" ht="45">
      <c r="A683" s="106" t="s">
        <v>1305</v>
      </c>
      <c r="B683" s="67" t="s">
        <v>529</v>
      </c>
      <c r="C683" s="106" t="s">
        <v>668</v>
      </c>
      <c r="D683" s="106" t="s">
        <v>530</v>
      </c>
      <c r="E683" s="106"/>
      <c r="F683" s="107">
        <v>3061</v>
      </c>
    </row>
    <row r="684" spans="1:6" ht="22.5">
      <c r="A684" s="106" t="s">
        <v>1306</v>
      </c>
      <c r="B684" s="67" t="s">
        <v>117</v>
      </c>
      <c r="C684" s="106" t="s">
        <v>668</v>
      </c>
      <c r="D684" s="106" t="s">
        <v>405</v>
      </c>
      <c r="E684" s="106"/>
      <c r="F684" s="107">
        <v>3061</v>
      </c>
    </row>
    <row r="685" spans="1:6" ht="22.5">
      <c r="A685" s="106" t="s">
        <v>1307</v>
      </c>
      <c r="B685" s="67" t="s">
        <v>215</v>
      </c>
      <c r="C685" s="106" t="s">
        <v>668</v>
      </c>
      <c r="D685" s="106" t="s">
        <v>405</v>
      </c>
      <c r="E685" s="106" t="s">
        <v>354</v>
      </c>
      <c r="F685" s="107">
        <v>3061</v>
      </c>
    </row>
    <row r="686" spans="1:6" ht="22.5">
      <c r="A686" s="108" t="s">
        <v>1308</v>
      </c>
      <c r="B686" s="77" t="s">
        <v>532</v>
      </c>
      <c r="C686" s="108" t="s">
        <v>668</v>
      </c>
      <c r="D686" s="108" t="s">
        <v>405</v>
      </c>
      <c r="E686" s="108" t="s">
        <v>346</v>
      </c>
      <c r="F686" s="109">
        <v>3061</v>
      </c>
    </row>
    <row r="687" spans="1:6" ht="33.75">
      <c r="A687" s="106" t="s">
        <v>1309</v>
      </c>
      <c r="B687" s="67" t="s">
        <v>1483</v>
      </c>
      <c r="C687" s="106" t="s">
        <v>1484</v>
      </c>
      <c r="D687" s="106"/>
      <c r="E687" s="106"/>
      <c r="F687" s="107">
        <v>120</v>
      </c>
    </row>
    <row r="688" spans="1:6" ht="22.5">
      <c r="A688" s="106" t="s">
        <v>1310</v>
      </c>
      <c r="B688" s="67" t="s">
        <v>115</v>
      </c>
      <c r="C688" s="106" t="s">
        <v>1484</v>
      </c>
      <c r="D688" s="106" t="s">
        <v>380</v>
      </c>
      <c r="E688" s="106"/>
      <c r="F688" s="107">
        <v>120</v>
      </c>
    </row>
    <row r="689" spans="1:6" ht="22.5">
      <c r="A689" s="106" t="s">
        <v>1311</v>
      </c>
      <c r="B689" s="67" t="s">
        <v>394</v>
      </c>
      <c r="C689" s="106" t="s">
        <v>1484</v>
      </c>
      <c r="D689" s="106" t="s">
        <v>381</v>
      </c>
      <c r="E689" s="106"/>
      <c r="F689" s="107">
        <v>120</v>
      </c>
    </row>
    <row r="690" spans="1:6" ht="22.5">
      <c r="A690" s="106" t="s">
        <v>1312</v>
      </c>
      <c r="B690" s="67" t="s">
        <v>215</v>
      </c>
      <c r="C690" s="106" t="s">
        <v>1484</v>
      </c>
      <c r="D690" s="106" t="s">
        <v>381</v>
      </c>
      <c r="E690" s="106" t="s">
        <v>354</v>
      </c>
      <c r="F690" s="107">
        <v>120</v>
      </c>
    </row>
    <row r="691" spans="1:6" ht="33.75">
      <c r="A691" s="108" t="s">
        <v>1313</v>
      </c>
      <c r="B691" s="77" t="s">
        <v>211</v>
      </c>
      <c r="C691" s="108" t="s">
        <v>1484</v>
      </c>
      <c r="D691" s="108" t="s">
        <v>381</v>
      </c>
      <c r="E691" s="108" t="s">
        <v>358</v>
      </c>
      <c r="F691" s="109">
        <v>120</v>
      </c>
    </row>
    <row r="692" spans="1:6" ht="22.5">
      <c r="A692" s="106" t="s">
        <v>1314</v>
      </c>
      <c r="B692" s="67" t="s">
        <v>439</v>
      </c>
      <c r="C692" s="106" t="s">
        <v>102</v>
      </c>
      <c r="D692" s="106"/>
      <c r="E692" s="106"/>
      <c r="F692" s="107">
        <v>8151.4</v>
      </c>
    </row>
    <row r="693" spans="1:6" ht="67.5">
      <c r="A693" s="106" t="s">
        <v>1315</v>
      </c>
      <c r="B693" s="68" t="s">
        <v>1641</v>
      </c>
      <c r="C693" s="106" t="s">
        <v>1693</v>
      </c>
      <c r="D693" s="106"/>
      <c r="E693" s="106"/>
      <c r="F693" s="107">
        <v>1273.3</v>
      </c>
    </row>
    <row r="694" spans="1:6" ht="22.5">
      <c r="A694" s="106" t="s">
        <v>1316</v>
      </c>
      <c r="B694" s="67" t="s">
        <v>454</v>
      </c>
      <c r="C694" s="106" t="s">
        <v>1693</v>
      </c>
      <c r="D694" s="106" t="s">
        <v>54</v>
      </c>
      <c r="E694" s="106"/>
      <c r="F694" s="107">
        <v>1273.3</v>
      </c>
    </row>
    <row r="695" spans="1:6" ht="22.5">
      <c r="A695" s="106" t="s">
        <v>1317</v>
      </c>
      <c r="B695" s="67" t="s">
        <v>352</v>
      </c>
      <c r="C695" s="106" t="s">
        <v>1693</v>
      </c>
      <c r="D695" s="106" t="s">
        <v>455</v>
      </c>
      <c r="E695" s="106"/>
      <c r="F695" s="107">
        <v>1273.3</v>
      </c>
    </row>
    <row r="696" spans="1:6" ht="33.75">
      <c r="A696" s="106" t="s">
        <v>1318</v>
      </c>
      <c r="B696" s="67" t="s">
        <v>566</v>
      </c>
      <c r="C696" s="106" t="s">
        <v>1693</v>
      </c>
      <c r="D696" s="106" t="s">
        <v>455</v>
      </c>
      <c r="E696" s="106" t="s">
        <v>371</v>
      </c>
      <c r="F696" s="107">
        <v>1273.3</v>
      </c>
    </row>
    <row r="697" spans="1:6" ht="22.5">
      <c r="A697" s="108" t="s">
        <v>1319</v>
      </c>
      <c r="B697" s="77" t="s">
        <v>568</v>
      </c>
      <c r="C697" s="108" t="s">
        <v>1693</v>
      </c>
      <c r="D697" s="108" t="s">
        <v>455</v>
      </c>
      <c r="E697" s="108" t="s">
        <v>473</v>
      </c>
      <c r="F697" s="109">
        <v>1273.3</v>
      </c>
    </row>
    <row r="698" spans="1:6" ht="33.75">
      <c r="A698" s="106" t="s">
        <v>1320</v>
      </c>
      <c r="B698" s="67" t="s">
        <v>441</v>
      </c>
      <c r="C698" s="106" t="s">
        <v>105</v>
      </c>
      <c r="D698" s="106"/>
      <c r="E698" s="106"/>
      <c r="F698" s="107">
        <v>2482.9</v>
      </c>
    </row>
    <row r="699" spans="1:6" ht="22.5">
      <c r="A699" s="106" t="s">
        <v>1321</v>
      </c>
      <c r="B699" s="67" t="s">
        <v>454</v>
      </c>
      <c r="C699" s="106" t="s">
        <v>105</v>
      </c>
      <c r="D699" s="106" t="s">
        <v>54</v>
      </c>
      <c r="E699" s="106"/>
      <c r="F699" s="107">
        <v>2482.9</v>
      </c>
    </row>
    <row r="700" spans="1:6" ht="22.5">
      <c r="A700" s="106" t="s">
        <v>1322</v>
      </c>
      <c r="B700" s="67" t="s">
        <v>457</v>
      </c>
      <c r="C700" s="106" t="s">
        <v>105</v>
      </c>
      <c r="D700" s="106" t="s">
        <v>456</v>
      </c>
      <c r="E700" s="106"/>
      <c r="F700" s="107">
        <v>2482.9</v>
      </c>
    </row>
    <row r="701" spans="1:6" ht="22.5">
      <c r="A701" s="106" t="s">
        <v>1323</v>
      </c>
      <c r="B701" s="67" t="s">
        <v>440</v>
      </c>
      <c r="C701" s="106" t="s">
        <v>105</v>
      </c>
      <c r="D701" s="106" t="s">
        <v>456</v>
      </c>
      <c r="E701" s="106" t="s">
        <v>133</v>
      </c>
      <c r="F701" s="107">
        <v>2482.9</v>
      </c>
    </row>
    <row r="702" spans="1:6" ht="22.5">
      <c r="A702" s="108" t="s">
        <v>1324</v>
      </c>
      <c r="B702" s="77" t="s">
        <v>134</v>
      </c>
      <c r="C702" s="108" t="s">
        <v>105</v>
      </c>
      <c r="D702" s="108" t="s">
        <v>456</v>
      </c>
      <c r="E702" s="108" t="s">
        <v>135</v>
      </c>
      <c r="F702" s="109">
        <v>2482.9</v>
      </c>
    </row>
    <row r="703" spans="1:6" ht="45">
      <c r="A703" s="106" t="s">
        <v>1325</v>
      </c>
      <c r="B703" s="67" t="s">
        <v>692</v>
      </c>
      <c r="C703" s="106" t="s">
        <v>103</v>
      </c>
      <c r="D703" s="106"/>
      <c r="E703" s="106"/>
      <c r="F703" s="107">
        <v>90</v>
      </c>
    </row>
    <row r="704" spans="1:6" ht="22.5">
      <c r="A704" s="106" t="s">
        <v>1326</v>
      </c>
      <c r="B704" s="67" t="s">
        <v>454</v>
      </c>
      <c r="C704" s="106" t="s">
        <v>103</v>
      </c>
      <c r="D704" s="106" t="s">
        <v>54</v>
      </c>
      <c r="E704" s="106"/>
      <c r="F704" s="107">
        <v>90</v>
      </c>
    </row>
    <row r="705" spans="1:6" ht="22.5">
      <c r="A705" s="106" t="s">
        <v>1327</v>
      </c>
      <c r="B705" s="67" t="s">
        <v>457</v>
      </c>
      <c r="C705" s="106" t="s">
        <v>103</v>
      </c>
      <c r="D705" s="106" t="s">
        <v>456</v>
      </c>
      <c r="E705" s="106"/>
      <c r="F705" s="107">
        <v>90</v>
      </c>
    </row>
    <row r="706" spans="1:6" ht="22.5">
      <c r="A706" s="106" t="s">
        <v>1328</v>
      </c>
      <c r="B706" s="67" t="s">
        <v>215</v>
      </c>
      <c r="C706" s="106" t="s">
        <v>103</v>
      </c>
      <c r="D706" s="106" t="s">
        <v>456</v>
      </c>
      <c r="E706" s="106" t="s">
        <v>354</v>
      </c>
      <c r="F706" s="107">
        <v>90</v>
      </c>
    </row>
    <row r="707" spans="1:6" ht="22.5">
      <c r="A707" s="108" t="s">
        <v>1329</v>
      </c>
      <c r="B707" s="77" t="s">
        <v>532</v>
      </c>
      <c r="C707" s="108" t="s">
        <v>103</v>
      </c>
      <c r="D707" s="108" t="s">
        <v>456</v>
      </c>
      <c r="E707" s="108" t="s">
        <v>346</v>
      </c>
      <c r="F707" s="109">
        <v>90</v>
      </c>
    </row>
    <row r="708" spans="1:6" ht="33.75">
      <c r="A708" s="106" t="s">
        <v>1330</v>
      </c>
      <c r="B708" s="67" t="s">
        <v>104</v>
      </c>
      <c r="C708" s="106" t="s">
        <v>693</v>
      </c>
      <c r="D708" s="106"/>
      <c r="E708" s="106"/>
      <c r="F708" s="107">
        <v>1100</v>
      </c>
    </row>
    <row r="709" spans="1:6" ht="45">
      <c r="A709" s="106" t="s">
        <v>1331</v>
      </c>
      <c r="B709" s="67" t="s">
        <v>529</v>
      </c>
      <c r="C709" s="106" t="s">
        <v>693</v>
      </c>
      <c r="D709" s="106" t="s">
        <v>530</v>
      </c>
      <c r="E709" s="106"/>
      <c r="F709" s="107">
        <v>1100</v>
      </c>
    </row>
    <row r="710" spans="1:6" ht="22.5">
      <c r="A710" s="106" t="s">
        <v>1332</v>
      </c>
      <c r="B710" s="67" t="s">
        <v>117</v>
      </c>
      <c r="C710" s="106" t="s">
        <v>693</v>
      </c>
      <c r="D710" s="106" t="s">
        <v>405</v>
      </c>
      <c r="E710" s="106"/>
      <c r="F710" s="107">
        <v>1100</v>
      </c>
    </row>
    <row r="711" spans="1:6" ht="22.5">
      <c r="A711" s="106" t="s">
        <v>1333</v>
      </c>
      <c r="B711" s="67" t="s">
        <v>215</v>
      </c>
      <c r="C711" s="106" t="s">
        <v>693</v>
      </c>
      <c r="D711" s="106" t="s">
        <v>405</v>
      </c>
      <c r="E711" s="106" t="s">
        <v>354</v>
      </c>
      <c r="F711" s="107">
        <v>1100</v>
      </c>
    </row>
    <row r="712" spans="1:6" ht="22.5">
      <c r="A712" s="108" t="s">
        <v>1334</v>
      </c>
      <c r="B712" s="77" t="s">
        <v>532</v>
      </c>
      <c r="C712" s="108" t="s">
        <v>693</v>
      </c>
      <c r="D712" s="108" t="s">
        <v>405</v>
      </c>
      <c r="E712" s="108" t="s">
        <v>346</v>
      </c>
      <c r="F712" s="109">
        <v>1100</v>
      </c>
    </row>
    <row r="713" spans="1:6" ht="45">
      <c r="A713" s="106" t="s">
        <v>1335</v>
      </c>
      <c r="B713" s="67" t="s">
        <v>694</v>
      </c>
      <c r="C713" s="106" t="s">
        <v>695</v>
      </c>
      <c r="D713" s="106"/>
      <c r="E713" s="106"/>
      <c r="F713" s="107">
        <v>3000</v>
      </c>
    </row>
    <row r="714" spans="1:6" ht="22.5">
      <c r="A714" s="106" t="s">
        <v>1336</v>
      </c>
      <c r="B714" s="67" t="s">
        <v>387</v>
      </c>
      <c r="C714" s="106" t="s">
        <v>695</v>
      </c>
      <c r="D714" s="106" t="s">
        <v>388</v>
      </c>
      <c r="E714" s="106"/>
      <c r="F714" s="107">
        <v>3000</v>
      </c>
    </row>
    <row r="715" spans="1:6" ht="22.5">
      <c r="A715" s="106" t="s">
        <v>445</v>
      </c>
      <c r="B715" s="67" t="s">
        <v>571</v>
      </c>
      <c r="C715" s="106" t="s">
        <v>695</v>
      </c>
      <c r="D715" s="106" t="s">
        <v>572</v>
      </c>
      <c r="E715" s="106"/>
      <c r="F715" s="107">
        <v>3000</v>
      </c>
    </row>
    <row r="716" spans="1:6" ht="22.5">
      <c r="A716" s="106" t="s">
        <v>1337</v>
      </c>
      <c r="B716" s="67" t="s">
        <v>215</v>
      </c>
      <c r="C716" s="106" t="s">
        <v>695</v>
      </c>
      <c r="D716" s="106" t="s">
        <v>572</v>
      </c>
      <c r="E716" s="106" t="s">
        <v>354</v>
      </c>
      <c r="F716" s="107">
        <v>3000</v>
      </c>
    </row>
    <row r="717" spans="1:6" ht="22.5">
      <c r="A717" s="108" t="s">
        <v>1338</v>
      </c>
      <c r="B717" s="77" t="s">
        <v>532</v>
      </c>
      <c r="C717" s="108" t="s">
        <v>695</v>
      </c>
      <c r="D717" s="108" t="s">
        <v>572</v>
      </c>
      <c r="E717" s="108" t="s">
        <v>346</v>
      </c>
      <c r="F717" s="109">
        <v>3000</v>
      </c>
    </row>
    <row r="718" spans="1:6" ht="33.75">
      <c r="A718" s="106" t="s">
        <v>1339</v>
      </c>
      <c r="B718" s="67" t="s">
        <v>1139</v>
      </c>
      <c r="C718" s="106" t="s">
        <v>1140</v>
      </c>
      <c r="D718" s="106"/>
      <c r="E718" s="106"/>
      <c r="F718" s="107">
        <v>120</v>
      </c>
    </row>
    <row r="719" spans="1:6" ht="45">
      <c r="A719" s="106" t="s">
        <v>1340</v>
      </c>
      <c r="B719" s="67" t="s">
        <v>529</v>
      </c>
      <c r="C719" s="106" t="s">
        <v>1140</v>
      </c>
      <c r="D719" s="106" t="s">
        <v>530</v>
      </c>
      <c r="E719" s="106"/>
      <c r="F719" s="107">
        <v>120</v>
      </c>
    </row>
    <row r="720" spans="1:6" ht="22.5">
      <c r="A720" s="106" t="s">
        <v>1341</v>
      </c>
      <c r="B720" s="67" t="s">
        <v>117</v>
      </c>
      <c r="C720" s="106" t="s">
        <v>1140</v>
      </c>
      <c r="D720" s="106" t="s">
        <v>405</v>
      </c>
      <c r="E720" s="106"/>
      <c r="F720" s="107">
        <v>120</v>
      </c>
    </row>
    <row r="721" spans="1:6" ht="22.5">
      <c r="A721" s="106" t="s">
        <v>1342</v>
      </c>
      <c r="B721" s="67" t="s">
        <v>215</v>
      </c>
      <c r="C721" s="106" t="s">
        <v>1140</v>
      </c>
      <c r="D721" s="106" t="s">
        <v>405</v>
      </c>
      <c r="E721" s="106" t="s">
        <v>354</v>
      </c>
      <c r="F721" s="107">
        <v>120</v>
      </c>
    </row>
    <row r="722" spans="1:6" ht="22.5">
      <c r="A722" s="108" t="s">
        <v>1343</v>
      </c>
      <c r="B722" s="77" t="s">
        <v>532</v>
      </c>
      <c r="C722" s="108" t="s">
        <v>1140</v>
      </c>
      <c r="D722" s="108" t="s">
        <v>405</v>
      </c>
      <c r="E722" s="108" t="s">
        <v>346</v>
      </c>
      <c r="F722" s="109">
        <v>120</v>
      </c>
    </row>
    <row r="723" spans="1:6" ht="33.75">
      <c r="A723" s="106" t="s">
        <v>1344</v>
      </c>
      <c r="B723" s="67" t="s">
        <v>1690</v>
      </c>
      <c r="C723" s="106" t="s">
        <v>1691</v>
      </c>
      <c r="D723" s="106"/>
      <c r="E723" s="106"/>
      <c r="F723" s="107">
        <v>85.2</v>
      </c>
    </row>
    <row r="724" spans="1:6" ht="22.5">
      <c r="A724" s="106" t="s">
        <v>1345</v>
      </c>
      <c r="B724" s="67" t="s">
        <v>454</v>
      </c>
      <c r="C724" s="106" t="s">
        <v>1691</v>
      </c>
      <c r="D724" s="106" t="s">
        <v>54</v>
      </c>
      <c r="E724" s="106"/>
      <c r="F724" s="107">
        <v>85.2</v>
      </c>
    </row>
    <row r="725" spans="1:6" ht="22.5">
      <c r="A725" s="106" t="s">
        <v>1346</v>
      </c>
      <c r="B725" s="67" t="s">
        <v>352</v>
      </c>
      <c r="C725" s="106" t="s">
        <v>1691</v>
      </c>
      <c r="D725" s="106" t="s">
        <v>455</v>
      </c>
      <c r="E725" s="106"/>
      <c r="F725" s="107">
        <v>85.2</v>
      </c>
    </row>
    <row r="726" spans="1:6" ht="22.5">
      <c r="A726" s="106" t="s">
        <v>1347</v>
      </c>
      <c r="B726" s="67" t="s">
        <v>451</v>
      </c>
      <c r="C726" s="106" t="s">
        <v>1691</v>
      </c>
      <c r="D726" s="106" t="s">
        <v>455</v>
      </c>
      <c r="E726" s="106" t="s">
        <v>274</v>
      </c>
      <c r="F726" s="107">
        <v>85.2</v>
      </c>
    </row>
    <row r="727" spans="1:6" ht="15.75" customHeight="1">
      <c r="A727" s="108" t="s">
        <v>1348</v>
      </c>
      <c r="B727" s="77" t="s">
        <v>372</v>
      </c>
      <c r="C727" s="108" t="s">
        <v>1691</v>
      </c>
      <c r="D727" s="108" t="s">
        <v>455</v>
      </c>
      <c r="E727" s="108" t="s">
        <v>373</v>
      </c>
      <c r="F727" s="109">
        <v>85.2</v>
      </c>
    </row>
    <row r="728" spans="1:6" ht="12.75">
      <c r="A728" s="110" t="s">
        <v>1349</v>
      </c>
      <c r="B728" s="75" t="s">
        <v>214</v>
      </c>
      <c r="C728" s="110"/>
      <c r="D728" s="110"/>
      <c r="E728" s="110"/>
      <c r="F728" s="105">
        <v>996813.8</v>
      </c>
    </row>
    <row r="729" ht="12.75">
      <c r="B729" s="120"/>
    </row>
    <row r="730" ht="12.75">
      <c r="B730" s="120"/>
    </row>
    <row r="731" ht="12.75">
      <c r="B731" s="120"/>
    </row>
    <row r="732" ht="12.75">
      <c r="B732" s="120"/>
    </row>
    <row r="733" ht="12.75">
      <c r="B733" s="120"/>
    </row>
  </sheetData>
  <sheetProtection/>
  <mergeCells count="13">
    <mergeCell ref="A9:F9"/>
    <mergeCell ref="A13:A14"/>
    <mergeCell ref="B13:B14"/>
    <mergeCell ref="C13:C14"/>
    <mergeCell ref="D13:D14"/>
    <mergeCell ref="E13:E14"/>
    <mergeCell ref="F13:F14"/>
    <mergeCell ref="A1:F1"/>
    <mergeCell ref="A2:F2"/>
    <mergeCell ref="A3:F3"/>
    <mergeCell ref="A6:F6"/>
    <mergeCell ref="A7:F7"/>
    <mergeCell ref="A8:F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647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4.625" style="64" customWidth="1"/>
    <col min="2" max="2" width="45.00390625" style="64" customWidth="1"/>
    <col min="3" max="3" width="12.125" style="64" customWidth="1"/>
    <col min="4" max="4" width="8.375" style="64" customWidth="1"/>
    <col min="5" max="5" width="8.625" style="64" customWidth="1"/>
    <col min="6" max="6" width="10.00390625" style="64" customWidth="1"/>
    <col min="7" max="7" width="9.375" style="64" customWidth="1"/>
    <col min="8" max="8" width="8.875" style="64" customWidth="1"/>
    <col min="9" max="16384" width="9.125" style="64" customWidth="1"/>
  </cols>
  <sheetData>
    <row r="1" spans="1:7" ht="12.75">
      <c r="A1" s="220" t="s">
        <v>1695</v>
      </c>
      <c r="B1" s="220"/>
      <c r="C1" s="220"/>
      <c r="D1" s="220"/>
      <c r="E1" s="220"/>
      <c r="F1" s="220"/>
      <c r="G1" s="220"/>
    </row>
    <row r="2" spans="1:7" ht="12.75">
      <c r="A2" s="220" t="s">
        <v>183</v>
      </c>
      <c r="B2" s="220"/>
      <c r="C2" s="220"/>
      <c r="D2" s="220"/>
      <c r="E2" s="220"/>
      <c r="F2" s="220"/>
      <c r="G2" s="220"/>
    </row>
    <row r="3" spans="1:7" ht="12.75">
      <c r="A3" s="220" t="s">
        <v>1854</v>
      </c>
      <c r="B3" s="220"/>
      <c r="C3" s="220"/>
      <c r="D3" s="220"/>
      <c r="E3" s="220"/>
      <c r="F3" s="220"/>
      <c r="G3" s="220"/>
    </row>
    <row r="4" spans="1:7" ht="11.25">
      <c r="A4" s="264"/>
      <c r="B4" s="264"/>
      <c r="C4" s="264"/>
      <c r="D4" s="264"/>
      <c r="E4" s="264"/>
      <c r="F4" s="264"/>
      <c r="G4" s="264"/>
    </row>
    <row r="6" spans="1:7" ht="15.75">
      <c r="A6" s="219" t="s">
        <v>188</v>
      </c>
      <c r="B6" s="219"/>
      <c r="C6" s="219"/>
      <c r="D6" s="219"/>
      <c r="E6" s="219"/>
      <c r="F6" s="219"/>
      <c r="G6" s="219"/>
    </row>
    <row r="7" spans="1:7" ht="15.75">
      <c r="A7" s="219" t="s">
        <v>189</v>
      </c>
      <c r="B7" s="219"/>
      <c r="C7" s="219"/>
      <c r="D7" s="219"/>
      <c r="E7" s="219"/>
      <c r="F7" s="219"/>
      <c r="G7" s="219"/>
    </row>
    <row r="8" spans="1:7" ht="15.75">
      <c r="A8" s="219" t="s">
        <v>377</v>
      </c>
      <c r="B8" s="219"/>
      <c r="C8" s="219"/>
      <c r="D8" s="219"/>
      <c r="E8" s="219"/>
      <c r="F8" s="219"/>
      <c r="G8" s="219"/>
    </row>
    <row r="9" spans="1:7" ht="15.75">
      <c r="A9" s="219" t="s">
        <v>1696</v>
      </c>
      <c r="B9" s="219"/>
      <c r="C9" s="219"/>
      <c r="D9" s="219"/>
      <c r="E9" s="219"/>
      <c r="F9" s="219"/>
      <c r="G9" s="219"/>
    </row>
    <row r="10" spans="1:7" ht="15.75">
      <c r="A10" s="191"/>
      <c r="B10" s="191"/>
      <c r="C10" s="191"/>
      <c r="D10" s="191"/>
      <c r="E10" s="191"/>
      <c r="F10" s="191"/>
      <c r="G10" s="191"/>
    </row>
    <row r="11" ht="11.25">
      <c r="G11" s="65"/>
    </row>
    <row r="12" ht="11.25">
      <c r="G12" s="65" t="s">
        <v>160</v>
      </c>
    </row>
    <row r="13" spans="1:7" ht="11.25">
      <c r="A13" s="265" t="s">
        <v>139</v>
      </c>
      <c r="B13" s="265" t="s">
        <v>184</v>
      </c>
      <c r="C13" s="265" t="s">
        <v>185</v>
      </c>
      <c r="D13" s="265" t="s">
        <v>48</v>
      </c>
      <c r="E13" s="265" t="s">
        <v>210</v>
      </c>
      <c r="F13" s="265" t="s">
        <v>1474</v>
      </c>
      <c r="G13" s="265" t="s">
        <v>1624</v>
      </c>
    </row>
    <row r="14" spans="1:7" ht="11.25">
      <c r="A14" s="265"/>
      <c r="B14" s="265"/>
      <c r="C14" s="265"/>
      <c r="D14" s="265"/>
      <c r="E14" s="265"/>
      <c r="F14" s="265"/>
      <c r="G14" s="265"/>
    </row>
    <row r="15" spans="1:7" ht="11.25">
      <c r="A15" s="66"/>
      <c r="B15" s="66" t="s">
        <v>49</v>
      </c>
      <c r="C15" s="66" t="s">
        <v>324</v>
      </c>
      <c r="D15" s="66" t="s">
        <v>50</v>
      </c>
      <c r="E15" s="66" t="s">
        <v>51</v>
      </c>
      <c r="F15" s="66" t="s">
        <v>52</v>
      </c>
      <c r="G15" s="66" t="s">
        <v>53</v>
      </c>
    </row>
    <row r="16" spans="1:7" ht="11.25">
      <c r="A16" s="76" t="s">
        <v>49</v>
      </c>
      <c r="B16" s="75" t="s">
        <v>505</v>
      </c>
      <c r="C16" s="76" t="s">
        <v>74</v>
      </c>
      <c r="D16" s="76"/>
      <c r="E16" s="76"/>
      <c r="F16" s="105">
        <v>608959.7</v>
      </c>
      <c r="G16" s="105">
        <v>609434.4</v>
      </c>
    </row>
    <row r="17" spans="1:7" ht="22.5">
      <c r="A17" s="106" t="s">
        <v>324</v>
      </c>
      <c r="B17" s="67" t="s">
        <v>421</v>
      </c>
      <c r="C17" s="106" t="s">
        <v>75</v>
      </c>
      <c r="D17" s="106"/>
      <c r="E17" s="106"/>
      <c r="F17" s="107">
        <v>587989.2</v>
      </c>
      <c r="G17" s="107">
        <v>588463.9</v>
      </c>
    </row>
    <row r="18" spans="1:7" ht="146.25">
      <c r="A18" s="106" t="s">
        <v>50</v>
      </c>
      <c r="B18" s="68" t="s">
        <v>579</v>
      </c>
      <c r="C18" s="106" t="s">
        <v>76</v>
      </c>
      <c r="D18" s="106"/>
      <c r="E18" s="106"/>
      <c r="F18" s="107">
        <v>37768.8</v>
      </c>
      <c r="G18" s="107">
        <v>37768.8</v>
      </c>
    </row>
    <row r="19" spans="1:7" ht="45">
      <c r="A19" s="106" t="s">
        <v>51</v>
      </c>
      <c r="B19" s="67" t="s">
        <v>529</v>
      </c>
      <c r="C19" s="106" t="s">
        <v>76</v>
      </c>
      <c r="D19" s="106" t="s">
        <v>530</v>
      </c>
      <c r="E19" s="106"/>
      <c r="F19" s="107">
        <v>2188</v>
      </c>
      <c r="G19" s="107">
        <v>2188</v>
      </c>
    </row>
    <row r="20" spans="1:7" ht="11.25">
      <c r="A20" s="106" t="s">
        <v>52</v>
      </c>
      <c r="B20" s="67" t="s">
        <v>117</v>
      </c>
      <c r="C20" s="106" t="s">
        <v>76</v>
      </c>
      <c r="D20" s="106" t="s">
        <v>405</v>
      </c>
      <c r="E20" s="106"/>
      <c r="F20" s="107">
        <v>2188</v>
      </c>
      <c r="G20" s="107">
        <v>2188</v>
      </c>
    </row>
    <row r="21" spans="1:7" ht="11.25">
      <c r="A21" s="106" t="s">
        <v>53</v>
      </c>
      <c r="B21" s="67" t="s">
        <v>118</v>
      </c>
      <c r="C21" s="106" t="s">
        <v>76</v>
      </c>
      <c r="D21" s="106" t="s">
        <v>405</v>
      </c>
      <c r="E21" s="106" t="s">
        <v>279</v>
      </c>
      <c r="F21" s="107">
        <v>2188</v>
      </c>
      <c r="G21" s="107">
        <v>2188</v>
      </c>
    </row>
    <row r="22" spans="1:7" ht="11.25">
      <c r="A22" s="108" t="s">
        <v>347</v>
      </c>
      <c r="B22" s="77" t="s">
        <v>280</v>
      </c>
      <c r="C22" s="108" t="s">
        <v>76</v>
      </c>
      <c r="D22" s="108" t="s">
        <v>405</v>
      </c>
      <c r="E22" s="108" t="s">
        <v>281</v>
      </c>
      <c r="F22" s="109">
        <v>2188</v>
      </c>
      <c r="G22" s="109">
        <v>2188</v>
      </c>
    </row>
    <row r="23" spans="1:7" ht="22.5">
      <c r="A23" s="106" t="s">
        <v>643</v>
      </c>
      <c r="B23" s="67" t="s">
        <v>378</v>
      </c>
      <c r="C23" s="106" t="s">
        <v>76</v>
      </c>
      <c r="D23" s="106" t="s">
        <v>243</v>
      </c>
      <c r="E23" s="106"/>
      <c r="F23" s="107">
        <v>35580.8</v>
      </c>
      <c r="G23" s="107">
        <v>35580.8</v>
      </c>
    </row>
    <row r="24" spans="1:7" ht="11.25">
      <c r="A24" s="106" t="s">
        <v>644</v>
      </c>
      <c r="B24" s="67" t="s">
        <v>244</v>
      </c>
      <c r="C24" s="106" t="s">
        <v>76</v>
      </c>
      <c r="D24" s="106" t="s">
        <v>245</v>
      </c>
      <c r="E24" s="106"/>
      <c r="F24" s="107">
        <v>35580.8</v>
      </c>
      <c r="G24" s="107">
        <v>35580.8</v>
      </c>
    </row>
    <row r="25" spans="1:7" ht="11.25">
      <c r="A25" s="106" t="s">
        <v>337</v>
      </c>
      <c r="B25" s="67" t="s">
        <v>118</v>
      </c>
      <c r="C25" s="106" t="s">
        <v>76</v>
      </c>
      <c r="D25" s="106" t="s">
        <v>245</v>
      </c>
      <c r="E25" s="106" t="s">
        <v>279</v>
      </c>
      <c r="F25" s="107">
        <v>35580.8</v>
      </c>
      <c r="G25" s="107">
        <v>35580.8</v>
      </c>
    </row>
    <row r="26" spans="1:7" ht="11.25">
      <c r="A26" s="108" t="s">
        <v>489</v>
      </c>
      <c r="B26" s="77" t="s">
        <v>280</v>
      </c>
      <c r="C26" s="108" t="s">
        <v>76</v>
      </c>
      <c r="D26" s="108" t="s">
        <v>245</v>
      </c>
      <c r="E26" s="108" t="s">
        <v>281</v>
      </c>
      <c r="F26" s="109">
        <v>35580.8</v>
      </c>
      <c r="G26" s="109">
        <v>35580.8</v>
      </c>
    </row>
    <row r="27" spans="1:7" ht="135">
      <c r="A27" s="106" t="s">
        <v>492</v>
      </c>
      <c r="B27" s="68" t="s">
        <v>580</v>
      </c>
      <c r="C27" s="106" t="s">
        <v>84</v>
      </c>
      <c r="D27" s="106"/>
      <c r="E27" s="106"/>
      <c r="F27" s="107">
        <v>40458</v>
      </c>
      <c r="G27" s="107">
        <v>40458</v>
      </c>
    </row>
    <row r="28" spans="1:7" ht="22.5">
      <c r="A28" s="106" t="s">
        <v>494</v>
      </c>
      <c r="B28" s="67" t="s">
        <v>378</v>
      </c>
      <c r="C28" s="106" t="s">
        <v>84</v>
      </c>
      <c r="D28" s="106" t="s">
        <v>243</v>
      </c>
      <c r="E28" s="106"/>
      <c r="F28" s="107">
        <v>40458</v>
      </c>
      <c r="G28" s="107">
        <v>40458</v>
      </c>
    </row>
    <row r="29" spans="1:7" ht="11.25">
      <c r="A29" s="106" t="s">
        <v>542</v>
      </c>
      <c r="B29" s="67" t="s">
        <v>244</v>
      </c>
      <c r="C29" s="106" t="s">
        <v>84</v>
      </c>
      <c r="D29" s="106" t="s">
        <v>245</v>
      </c>
      <c r="E29" s="106"/>
      <c r="F29" s="107">
        <v>40458</v>
      </c>
      <c r="G29" s="107">
        <v>40458</v>
      </c>
    </row>
    <row r="30" spans="1:7" ht="11.25">
      <c r="A30" s="106" t="s">
        <v>548</v>
      </c>
      <c r="B30" s="67" t="s">
        <v>118</v>
      </c>
      <c r="C30" s="106" t="s">
        <v>84</v>
      </c>
      <c r="D30" s="106" t="s">
        <v>245</v>
      </c>
      <c r="E30" s="106" t="s">
        <v>279</v>
      </c>
      <c r="F30" s="107">
        <v>40458</v>
      </c>
      <c r="G30" s="107">
        <v>40458</v>
      </c>
    </row>
    <row r="31" spans="1:7" ht="11.25">
      <c r="A31" s="108" t="s">
        <v>497</v>
      </c>
      <c r="B31" s="77" t="s">
        <v>282</v>
      </c>
      <c r="C31" s="108" t="s">
        <v>84</v>
      </c>
      <c r="D31" s="108" t="s">
        <v>245</v>
      </c>
      <c r="E31" s="108" t="s">
        <v>283</v>
      </c>
      <c r="F31" s="109">
        <v>40458</v>
      </c>
      <c r="G31" s="109">
        <v>40458</v>
      </c>
    </row>
    <row r="32" spans="1:7" ht="123.75">
      <c r="A32" s="106" t="s">
        <v>645</v>
      </c>
      <c r="B32" s="68" t="s">
        <v>689</v>
      </c>
      <c r="C32" s="106" t="s">
        <v>96</v>
      </c>
      <c r="D32" s="106"/>
      <c r="E32" s="106"/>
      <c r="F32" s="107">
        <v>194.4</v>
      </c>
      <c r="G32" s="107">
        <v>194.4</v>
      </c>
    </row>
    <row r="33" spans="1:7" ht="22.5">
      <c r="A33" s="106" t="s">
        <v>646</v>
      </c>
      <c r="B33" s="67" t="s">
        <v>115</v>
      </c>
      <c r="C33" s="106" t="s">
        <v>96</v>
      </c>
      <c r="D33" s="106" t="s">
        <v>380</v>
      </c>
      <c r="E33" s="106"/>
      <c r="F33" s="107">
        <v>24.6</v>
      </c>
      <c r="G33" s="107">
        <v>24.6</v>
      </c>
    </row>
    <row r="34" spans="1:7" ht="22.5">
      <c r="A34" s="106" t="s">
        <v>647</v>
      </c>
      <c r="B34" s="67" t="s">
        <v>394</v>
      </c>
      <c r="C34" s="106" t="s">
        <v>96</v>
      </c>
      <c r="D34" s="106" t="s">
        <v>381</v>
      </c>
      <c r="E34" s="106"/>
      <c r="F34" s="107">
        <v>24.6</v>
      </c>
      <c r="G34" s="107">
        <v>24.6</v>
      </c>
    </row>
    <row r="35" spans="1:7" ht="11.25">
      <c r="A35" s="106" t="s">
        <v>550</v>
      </c>
      <c r="B35" s="67" t="s">
        <v>500</v>
      </c>
      <c r="C35" s="106" t="s">
        <v>96</v>
      </c>
      <c r="D35" s="106" t="s">
        <v>381</v>
      </c>
      <c r="E35" s="106" t="s">
        <v>298</v>
      </c>
      <c r="F35" s="107">
        <v>24.6</v>
      </c>
      <c r="G35" s="107">
        <v>24.6</v>
      </c>
    </row>
    <row r="36" spans="1:7" ht="11.25">
      <c r="A36" s="108" t="s">
        <v>648</v>
      </c>
      <c r="B36" s="77" t="s">
        <v>301</v>
      </c>
      <c r="C36" s="108" t="s">
        <v>96</v>
      </c>
      <c r="D36" s="108" t="s">
        <v>381</v>
      </c>
      <c r="E36" s="108" t="s">
        <v>302</v>
      </c>
      <c r="F36" s="109">
        <v>24.6</v>
      </c>
      <c r="G36" s="109">
        <v>24.6</v>
      </c>
    </row>
    <row r="37" spans="1:7" ht="22.5">
      <c r="A37" s="106" t="s">
        <v>649</v>
      </c>
      <c r="B37" s="67" t="s">
        <v>378</v>
      </c>
      <c r="C37" s="106" t="s">
        <v>96</v>
      </c>
      <c r="D37" s="106" t="s">
        <v>243</v>
      </c>
      <c r="E37" s="106"/>
      <c r="F37" s="107">
        <v>169.8</v>
      </c>
      <c r="G37" s="107">
        <v>169.8</v>
      </c>
    </row>
    <row r="38" spans="1:7" ht="11.25">
      <c r="A38" s="106" t="s">
        <v>650</v>
      </c>
      <c r="B38" s="67" t="s">
        <v>244</v>
      </c>
      <c r="C38" s="106" t="s">
        <v>96</v>
      </c>
      <c r="D38" s="106" t="s">
        <v>245</v>
      </c>
      <c r="E38" s="106"/>
      <c r="F38" s="107">
        <v>169.8</v>
      </c>
      <c r="G38" s="107">
        <v>169.8</v>
      </c>
    </row>
    <row r="39" spans="1:7" ht="11.25">
      <c r="A39" s="106" t="s">
        <v>651</v>
      </c>
      <c r="B39" s="67" t="s">
        <v>500</v>
      </c>
      <c r="C39" s="106" t="s">
        <v>96</v>
      </c>
      <c r="D39" s="106" t="s">
        <v>245</v>
      </c>
      <c r="E39" s="106" t="s">
        <v>298</v>
      </c>
      <c r="F39" s="107">
        <v>169.8</v>
      </c>
      <c r="G39" s="107">
        <v>169.8</v>
      </c>
    </row>
    <row r="40" spans="1:7" ht="11.25">
      <c r="A40" s="108" t="s">
        <v>498</v>
      </c>
      <c r="B40" s="77" t="s">
        <v>301</v>
      </c>
      <c r="C40" s="108" t="s">
        <v>96</v>
      </c>
      <c r="D40" s="108" t="s">
        <v>245</v>
      </c>
      <c r="E40" s="108" t="s">
        <v>302</v>
      </c>
      <c r="F40" s="109">
        <v>169.8</v>
      </c>
      <c r="G40" s="109">
        <v>169.8</v>
      </c>
    </row>
    <row r="41" spans="1:7" ht="90">
      <c r="A41" s="106" t="s">
        <v>652</v>
      </c>
      <c r="B41" s="68" t="s">
        <v>691</v>
      </c>
      <c r="C41" s="106" t="s">
        <v>98</v>
      </c>
      <c r="D41" s="106"/>
      <c r="E41" s="106"/>
      <c r="F41" s="107">
        <v>403.9</v>
      </c>
      <c r="G41" s="107">
        <v>403.9</v>
      </c>
    </row>
    <row r="42" spans="1:7" ht="22.5">
      <c r="A42" s="106" t="s">
        <v>653</v>
      </c>
      <c r="B42" s="67" t="s">
        <v>115</v>
      </c>
      <c r="C42" s="106" t="s">
        <v>98</v>
      </c>
      <c r="D42" s="106" t="s">
        <v>380</v>
      </c>
      <c r="E42" s="106"/>
      <c r="F42" s="107">
        <v>4</v>
      </c>
      <c r="G42" s="107">
        <v>4</v>
      </c>
    </row>
    <row r="43" spans="1:7" ht="22.5">
      <c r="A43" s="106" t="s">
        <v>625</v>
      </c>
      <c r="B43" s="67" t="s">
        <v>394</v>
      </c>
      <c r="C43" s="106" t="s">
        <v>98</v>
      </c>
      <c r="D43" s="106" t="s">
        <v>381</v>
      </c>
      <c r="E43" s="106"/>
      <c r="F43" s="107">
        <v>4</v>
      </c>
      <c r="G43" s="107">
        <v>4</v>
      </c>
    </row>
    <row r="44" spans="1:7" ht="11.25">
      <c r="A44" s="106" t="s">
        <v>551</v>
      </c>
      <c r="B44" s="67" t="s">
        <v>500</v>
      </c>
      <c r="C44" s="106" t="s">
        <v>98</v>
      </c>
      <c r="D44" s="106" t="s">
        <v>381</v>
      </c>
      <c r="E44" s="106" t="s">
        <v>298</v>
      </c>
      <c r="F44" s="107">
        <v>4</v>
      </c>
      <c r="G44" s="107">
        <v>4</v>
      </c>
    </row>
    <row r="45" spans="1:7" ht="11.25">
      <c r="A45" s="108" t="s">
        <v>554</v>
      </c>
      <c r="B45" s="77" t="s">
        <v>303</v>
      </c>
      <c r="C45" s="108" t="s">
        <v>98</v>
      </c>
      <c r="D45" s="108" t="s">
        <v>381</v>
      </c>
      <c r="E45" s="108" t="s">
        <v>304</v>
      </c>
      <c r="F45" s="109">
        <v>4</v>
      </c>
      <c r="G45" s="109">
        <v>4</v>
      </c>
    </row>
    <row r="46" spans="1:7" ht="11.25">
      <c r="A46" s="106" t="s">
        <v>654</v>
      </c>
      <c r="B46" s="67" t="s">
        <v>412</v>
      </c>
      <c r="C46" s="106" t="s">
        <v>98</v>
      </c>
      <c r="D46" s="106" t="s">
        <v>413</v>
      </c>
      <c r="E46" s="106"/>
      <c r="F46" s="107">
        <v>399.9</v>
      </c>
      <c r="G46" s="107">
        <v>399.9</v>
      </c>
    </row>
    <row r="47" spans="1:7" ht="22.5">
      <c r="A47" s="106" t="s">
        <v>655</v>
      </c>
      <c r="B47" s="67" t="s">
        <v>414</v>
      </c>
      <c r="C47" s="106" t="s">
        <v>98</v>
      </c>
      <c r="D47" s="106" t="s">
        <v>415</v>
      </c>
      <c r="E47" s="106"/>
      <c r="F47" s="107">
        <v>399.9</v>
      </c>
      <c r="G47" s="107">
        <v>399.9</v>
      </c>
    </row>
    <row r="48" spans="1:7" ht="11.25">
      <c r="A48" s="106" t="s">
        <v>656</v>
      </c>
      <c r="B48" s="67" t="s">
        <v>500</v>
      </c>
      <c r="C48" s="106" t="s">
        <v>98</v>
      </c>
      <c r="D48" s="106" t="s">
        <v>415</v>
      </c>
      <c r="E48" s="106" t="s">
        <v>298</v>
      </c>
      <c r="F48" s="107">
        <v>399.9</v>
      </c>
      <c r="G48" s="107">
        <v>399.9</v>
      </c>
    </row>
    <row r="49" spans="1:7" ht="11.25">
      <c r="A49" s="108" t="s">
        <v>657</v>
      </c>
      <c r="B49" s="77" t="s">
        <v>303</v>
      </c>
      <c r="C49" s="108" t="s">
        <v>98</v>
      </c>
      <c r="D49" s="108" t="s">
        <v>415</v>
      </c>
      <c r="E49" s="108" t="s">
        <v>304</v>
      </c>
      <c r="F49" s="109">
        <v>399.9</v>
      </c>
      <c r="G49" s="109">
        <v>399.9</v>
      </c>
    </row>
    <row r="50" spans="1:7" ht="135">
      <c r="A50" s="106" t="s">
        <v>506</v>
      </c>
      <c r="B50" s="68" t="s">
        <v>85</v>
      </c>
      <c r="C50" s="106" t="s">
        <v>86</v>
      </c>
      <c r="D50" s="106"/>
      <c r="E50" s="106"/>
      <c r="F50" s="107">
        <v>194342.4</v>
      </c>
      <c r="G50" s="107">
        <v>194342.4</v>
      </c>
    </row>
    <row r="51" spans="1:7" ht="22.5">
      <c r="A51" s="106" t="s">
        <v>658</v>
      </c>
      <c r="B51" s="67" t="s">
        <v>378</v>
      </c>
      <c r="C51" s="106" t="s">
        <v>86</v>
      </c>
      <c r="D51" s="106" t="s">
        <v>243</v>
      </c>
      <c r="E51" s="106"/>
      <c r="F51" s="107">
        <v>194342.4</v>
      </c>
      <c r="G51" s="107">
        <v>194342.4</v>
      </c>
    </row>
    <row r="52" spans="1:7" ht="11.25">
      <c r="A52" s="106" t="s">
        <v>659</v>
      </c>
      <c r="B52" s="67" t="s">
        <v>244</v>
      </c>
      <c r="C52" s="106" t="s">
        <v>86</v>
      </c>
      <c r="D52" s="106" t="s">
        <v>245</v>
      </c>
      <c r="E52" s="106"/>
      <c r="F52" s="107">
        <v>194342.4</v>
      </c>
      <c r="G52" s="107">
        <v>194342.4</v>
      </c>
    </row>
    <row r="53" spans="1:7" ht="11.25">
      <c r="A53" s="106" t="s">
        <v>660</v>
      </c>
      <c r="B53" s="67" t="s">
        <v>118</v>
      </c>
      <c r="C53" s="106" t="s">
        <v>86</v>
      </c>
      <c r="D53" s="106" t="s">
        <v>245</v>
      </c>
      <c r="E53" s="106" t="s">
        <v>279</v>
      </c>
      <c r="F53" s="107">
        <v>194342.4</v>
      </c>
      <c r="G53" s="107">
        <v>194342.4</v>
      </c>
    </row>
    <row r="54" spans="1:7" ht="11.25">
      <c r="A54" s="108" t="s">
        <v>557</v>
      </c>
      <c r="B54" s="77" t="s">
        <v>282</v>
      </c>
      <c r="C54" s="108" t="s">
        <v>86</v>
      </c>
      <c r="D54" s="108" t="s">
        <v>245</v>
      </c>
      <c r="E54" s="108" t="s">
        <v>283</v>
      </c>
      <c r="F54" s="109">
        <v>185204</v>
      </c>
      <c r="G54" s="109">
        <v>185204</v>
      </c>
    </row>
    <row r="55" spans="1:7" ht="11.25">
      <c r="A55" s="108" t="s">
        <v>558</v>
      </c>
      <c r="B55" s="77" t="s">
        <v>559</v>
      </c>
      <c r="C55" s="108" t="s">
        <v>86</v>
      </c>
      <c r="D55" s="108" t="s">
        <v>245</v>
      </c>
      <c r="E55" s="108" t="s">
        <v>560</v>
      </c>
      <c r="F55" s="109">
        <v>9138.4</v>
      </c>
      <c r="G55" s="109">
        <v>9138.4</v>
      </c>
    </row>
    <row r="56" spans="1:7" ht="90">
      <c r="A56" s="106" t="s">
        <v>661</v>
      </c>
      <c r="B56" s="68" t="s">
        <v>690</v>
      </c>
      <c r="C56" s="106" t="s">
        <v>97</v>
      </c>
      <c r="D56" s="106"/>
      <c r="E56" s="106"/>
      <c r="F56" s="107">
        <v>13825.6</v>
      </c>
      <c r="G56" s="107">
        <v>13825.6</v>
      </c>
    </row>
    <row r="57" spans="1:7" ht="22.5">
      <c r="A57" s="106" t="s">
        <v>662</v>
      </c>
      <c r="B57" s="67" t="s">
        <v>115</v>
      </c>
      <c r="C57" s="106" t="s">
        <v>97</v>
      </c>
      <c r="D57" s="106" t="s">
        <v>380</v>
      </c>
      <c r="E57" s="106"/>
      <c r="F57" s="107">
        <v>5.4</v>
      </c>
      <c r="G57" s="107">
        <v>5.4</v>
      </c>
    </row>
    <row r="58" spans="1:7" ht="22.5">
      <c r="A58" s="106" t="s">
        <v>507</v>
      </c>
      <c r="B58" s="67" t="s">
        <v>394</v>
      </c>
      <c r="C58" s="106" t="s">
        <v>97</v>
      </c>
      <c r="D58" s="106" t="s">
        <v>381</v>
      </c>
      <c r="E58" s="106"/>
      <c r="F58" s="107">
        <v>5.4</v>
      </c>
      <c r="G58" s="107">
        <v>5.4</v>
      </c>
    </row>
    <row r="59" spans="1:7" ht="11.25">
      <c r="A59" s="106" t="s">
        <v>663</v>
      </c>
      <c r="B59" s="67" t="s">
        <v>500</v>
      </c>
      <c r="C59" s="106" t="s">
        <v>97</v>
      </c>
      <c r="D59" s="106" t="s">
        <v>381</v>
      </c>
      <c r="E59" s="106" t="s">
        <v>298</v>
      </c>
      <c r="F59" s="107">
        <v>5.4</v>
      </c>
      <c r="G59" s="107">
        <v>5.4</v>
      </c>
    </row>
    <row r="60" spans="1:7" ht="11.25">
      <c r="A60" s="108" t="s">
        <v>704</v>
      </c>
      <c r="B60" s="77" t="s">
        <v>301</v>
      </c>
      <c r="C60" s="108" t="s">
        <v>97</v>
      </c>
      <c r="D60" s="108" t="s">
        <v>381</v>
      </c>
      <c r="E60" s="108" t="s">
        <v>302</v>
      </c>
      <c r="F60" s="109">
        <v>5.4</v>
      </c>
      <c r="G60" s="109">
        <v>5.4</v>
      </c>
    </row>
    <row r="61" spans="1:7" ht="11.25">
      <c r="A61" s="106" t="s">
        <v>705</v>
      </c>
      <c r="B61" s="67" t="s">
        <v>412</v>
      </c>
      <c r="C61" s="106" t="s">
        <v>97</v>
      </c>
      <c r="D61" s="106" t="s">
        <v>413</v>
      </c>
      <c r="E61" s="106"/>
      <c r="F61" s="107">
        <v>354.3</v>
      </c>
      <c r="G61" s="107">
        <v>354.3</v>
      </c>
    </row>
    <row r="62" spans="1:7" ht="22.5">
      <c r="A62" s="106" t="s">
        <v>706</v>
      </c>
      <c r="B62" s="67" t="s">
        <v>414</v>
      </c>
      <c r="C62" s="106" t="s">
        <v>97</v>
      </c>
      <c r="D62" s="106" t="s">
        <v>415</v>
      </c>
      <c r="E62" s="106"/>
      <c r="F62" s="107">
        <v>354.3</v>
      </c>
      <c r="G62" s="107">
        <v>354.3</v>
      </c>
    </row>
    <row r="63" spans="1:7" ht="11.25">
      <c r="A63" s="106" t="s">
        <v>707</v>
      </c>
      <c r="B63" s="67" t="s">
        <v>500</v>
      </c>
      <c r="C63" s="106" t="s">
        <v>97</v>
      </c>
      <c r="D63" s="106" t="s">
        <v>415</v>
      </c>
      <c r="E63" s="106" t="s">
        <v>298</v>
      </c>
      <c r="F63" s="107">
        <v>354.3</v>
      </c>
      <c r="G63" s="107">
        <v>354.3</v>
      </c>
    </row>
    <row r="64" spans="1:7" ht="11.25">
      <c r="A64" s="108" t="s">
        <v>708</v>
      </c>
      <c r="B64" s="77" t="s">
        <v>301</v>
      </c>
      <c r="C64" s="108" t="s">
        <v>97</v>
      </c>
      <c r="D64" s="108" t="s">
        <v>415</v>
      </c>
      <c r="E64" s="108" t="s">
        <v>302</v>
      </c>
      <c r="F64" s="109">
        <v>354.3</v>
      </c>
      <c r="G64" s="109">
        <v>354.3</v>
      </c>
    </row>
    <row r="65" spans="1:7" ht="22.5">
      <c r="A65" s="106" t="s">
        <v>709</v>
      </c>
      <c r="B65" s="67" t="s">
        <v>378</v>
      </c>
      <c r="C65" s="106" t="s">
        <v>97</v>
      </c>
      <c r="D65" s="106" t="s">
        <v>243</v>
      </c>
      <c r="E65" s="106"/>
      <c r="F65" s="107">
        <v>13465.9</v>
      </c>
      <c r="G65" s="107">
        <v>13465.9</v>
      </c>
    </row>
    <row r="66" spans="1:7" ht="11.25">
      <c r="A66" s="106" t="s">
        <v>710</v>
      </c>
      <c r="B66" s="67" t="s">
        <v>244</v>
      </c>
      <c r="C66" s="106" t="s">
        <v>97</v>
      </c>
      <c r="D66" s="106" t="s">
        <v>245</v>
      </c>
      <c r="E66" s="106"/>
      <c r="F66" s="107">
        <v>13465.9</v>
      </c>
      <c r="G66" s="107">
        <v>13465.9</v>
      </c>
    </row>
    <row r="67" spans="1:7" ht="11.25">
      <c r="A67" s="106" t="s">
        <v>711</v>
      </c>
      <c r="B67" s="67" t="s">
        <v>500</v>
      </c>
      <c r="C67" s="106" t="s">
        <v>97</v>
      </c>
      <c r="D67" s="106" t="s">
        <v>245</v>
      </c>
      <c r="E67" s="106" t="s">
        <v>298</v>
      </c>
      <c r="F67" s="107">
        <v>13465.9</v>
      </c>
      <c r="G67" s="107">
        <v>13465.9</v>
      </c>
    </row>
    <row r="68" spans="1:7" ht="11.25">
      <c r="A68" s="108" t="s">
        <v>712</v>
      </c>
      <c r="B68" s="77" t="s">
        <v>301</v>
      </c>
      <c r="C68" s="108" t="s">
        <v>97</v>
      </c>
      <c r="D68" s="108" t="s">
        <v>245</v>
      </c>
      <c r="E68" s="108" t="s">
        <v>302</v>
      </c>
      <c r="F68" s="109">
        <v>13465.9</v>
      </c>
      <c r="G68" s="109">
        <v>13465.9</v>
      </c>
    </row>
    <row r="69" spans="1:7" ht="146.25">
      <c r="A69" s="106" t="s">
        <v>713</v>
      </c>
      <c r="B69" s="68" t="s">
        <v>77</v>
      </c>
      <c r="C69" s="106" t="s">
        <v>78</v>
      </c>
      <c r="D69" s="106"/>
      <c r="E69" s="106"/>
      <c r="F69" s="107">
        <v>55271.4</v>
      </c>
      <c r="G69" s="107">
        <v>55271.4</v>
      </c>
    </row>
    <row r="70" spans="1:7" ht="45">
      <c r="A70" s="106" t="s">
        <v>714</v>
      </c>
      <c r="B70" s="67" t="s">
        <v>529</v>
      </c>
      <c r="C70" s="106" t="s">
        <v>78</v>
      </c>
      <c r="D70" s="106" t="s">
        <v>530</v>
      </c>
      <c r="E70" s="106"/>
      <c r="F70" s="107">
        <v>5468.4</v>
      </c>
      <c r="G70" s="107">
        <v>5468.4</v>
      </c>
    </row>
    <row r="71" spans="1:7" ht="11.25">
      <c r="A71" s="106" t="s">
        <v>715</v>
      </c>
      <c r="B71" s="67" t="s">
        <v>117</v>
      </c>
      <c r="C71" s="106" t="s">
        <v>78</v>
      </c>
      <c r="D71" s="106" t="s">
        <v>405</v>
      </c>
      <c r="E71" s="106"/>
      <c r="F71" s="107">
        <v>5468.4</v>
      </c>
      <c r="G71" s="107">
        <v>5468.4</v>
      </c>
    </row>
    <row r="72" spans="1:7" ht="11.25">
      <c r="A72" s="106" t="s">
        <v>716</v>
      </c>
      <c r="B72" s="67" t="s">
        <v>118</v>
      </c>
      <c r="C72" s="106" t="s">
        <v>78</v>
      </c>
      <c r="D72" s="106" t="s">
        <v>405</v>
      </c>
      <c r="E72" s="106" t="s">
        <v>279</v>
      </c>
      <c r="F72" s="107">
        <v>5468.4</v>
      </c>
      <c r="G72" s="107">
        <v>5468.4</v>
      </c>
    </row>
    <row r="73" spans="1:7" ht="11.25">
      <c r="A73" s="108" t="s">
        <v>717</v>
      </c>
      <c r="B73" s="77" t="s">
        <v>280</v>
      </c>
      <c r="C73" s="108" t="s">
        <v>78</v>
      </c>
      <c r="D73" s="108" t="s">
        <v>405</v>
      </c>
      <c r="E73" s="108" t="s">
        <v>281</v>
      </c>
      <c r="F73" s="109">
        <v>5468.4</v>
      </c>
      <c r="G73" s="109">
        <v>5468.4</v>
      </c>
    </row>
    <row r="74" spans="1:7" ht="22.5">
      <c r="A74" s="106" t="s">
        <v>718</v>
      </c>
      <c r="B74" s="67" t="s">
        <v>115</v>
      </c>
      <c r="C74" s="106" t="s">
        <v>78</v>
      </c>
      <c r="D74" s="106" t="s">
        <v>380</v>
      </c>
      <c r="E74" s="106"/>
      <c r="F74" s="107">
        <v>150</v>
      </c>
      <c r="G74" s="107">
        <v>150</v>
      </c>
    </row>
    <row r="75" spans="1:7" ht="22.5">
      <c r="A75" s="106" t="s">
        <v>719</v>
      </c>
      <c r="B75" s="67" t="s">
        <v>394</v>
      </c>
      <c r="C75" s="106" t="s">
        <v>78</v>
      </c>
      <c r="D75" s="106" t="s">
        <v>381</v>
      </c>
      <c r="E75" s="106"/>
      <c r="F75" s="107">
        <v>150</v>
      </c>
      <c r="G75" s="107">
        <v>150</v>
      </c>
    </row>
    <row r="76" spans="1:7" ht="11.25">
      <c r="A76" s="106" t="s">
        <v>720</v>
      </c>
      <c r="B76" s="67" t="s">
        <v>118</v>
      </c>
      <c r="C76" s="106" t="s">
        <v>78</v>
      </c>
      <c r="D76" s="106" t="s">
        <v>381</v>
      </c>
      <c r="E76" s="106" t="s">
        <v>279</v>
      </c>
      <c r="F76" s="107">
        <v>150</v>
      </c>
      <c r="G76" s="107">
        <v>150</v>
      </c>
    </row>
    <row r="77" spans="1:7" ht="11.25">
      <c r="A77" s="108" t="s">
        <v>721</v>
      </c>
      <c r="B77" s="77" t="s">
        <v>280</v>
      </c>
      <c r="C77" s="108" t="s">
        <v>78</v>
      </c>
      <c r="D77" s="108" t="s">
        <v>381</v>
      </c>
      <c r="E77" s="108" t="s">
        <v>281</v>
      </c>
      <c r="F77" s="109">
        <v>150</v>
      </c>
      <c r="G77" s="109">
        <v>150</v>
      </c>
    </row>
    <row r="78" spans="1:7" ht="22.5">
      <c r="A78" s="106" t="s">
        <v>722</v>
      </c>
      <c r="B78" s="67" t="s">
        <v>378</v>
      </c>
      <c r="C78" s="106" t="s">
        <v>78</v>
      </c>
      <c r="D78" s="106" t="s">
        <v>243</v>
      </c>
      <c r="E78" s="106"/>
      <c r="F78" s="107">
        <v>49653</v>
      </c>
      <c r="G78" s="107">
        <v>49653</v>
      </c>
    </row>
    <row r="79" spans="1:7" ht="11.25">
      <c r="A79" s="106" t="s">
        <v>723</v>
      </c>
      <c r="B79" s="67" t="s">
        <v>244</v>
      </c>
      <c r="C79" s="106" t="s">
        <v>78</v>
      </c>
      <c r="D79" s="106" t="s">
        <v>245</v>
      </c>
      <c r="E79" s="106"/>
      <c r="F79" s="107">
        <v>49653</v>
      </c>
      <c r="G79" s="107">
        <v>49653</v>
      </c>
    </row>
    <row r="80" spans="1:7" ht="11.25">
      <c r="A80" s="106" t="s">
        <v>724</v>
      </c>
      <c r="B80" s="67" t="s">
        <v>118</v>
      </c>
      <c r="C80" s="106" t="s">
        <v>78</v>
      </c>
      <c r="D80" s="106" t="s">
        <v>245</v>
      </c>
      <c r="E80" s="106" t="s">
        <v>279</v>
      </c>
      <c r="F80" s="107">
        <v>49653</v>
      </c>
      <c r="G80" s="107">
        <v>49653</v>
      </c>
    </row>
    <row r="81" spans="1:7" ht="11.25">
      <c r="A81" s="108" t="s">
        <v>725</v>
      </c>
      <c r="B81" s="77" t="s">
        <v>280</v>
      </c>
      <c r="C81" s="108" t="s">
        <v>78</v>
      </c>
      <c r="D81" s="108" t="s">
        <v>245</v>
      </c>
      <c r="E81" s="108" t="s">
        <v>281</v>
      </c>
      <c r="F81" s="109">
        <v>49653</v>
      </c>
      <c r="G81" s="109">
        <v>49653</v>
      </c>
    </row>
    <row r="82" spans="1:7" ht="56.25">
      <c r="A82" s="106" t="s">
        <v>726</v>
      </c>
      <c r="B82" s="67" t="s">
        <v>112</v>
      </c>
      <c r="C82" s="106" t="s">
        <v>79</v>
      </c>
      <c r="D82" s="106"/>
      <c r="E82" s="106"/>
      <c r="F82" s="107">
        <v>7099.9</v>
      </c>
      <c r="G82" s="107">
        <v>7099.9</v>
      </c>
    </row>
    <row r="83" spans="1:7" ht="45">
      <c r="A83" s="106" t="s">
        <v>727</v>
      </c>
      <c r="B83" s="67" t="s">
        <v>529</v>
      </c>
      <c r="C83" s="106" t="s">
        <v>79</v>
      </c>
      <c r="D83" s="106" t="s">
        <v>530</v>
      </c>
      <c r="E83" s="106"/>
      <c r="F83" s="107">
        <v>3029.8</v>
      </c>
      <c r="G83" s="107">
        <v>3029.8</v>
      </c>
    </row>
    <row r="84" spans="1:7" ht="11.25">
      <c r="A84" s="106" t="s">
        <v>728</v>
      </c>
      <c r="B84" s="67" t="s">
        <v>117</v>
      </c>
      <c r="C84" s="106" t="s">
        <v>79</v>
      </c>
      <c r="D84" s="106" t="s">
        <v>405</v>
      </c>
      <c r="E84" s="106"/>
      <c r="F84" s="107">
        <v>3029.8</v>
      </c>
      <c r="G84" s="107">
        <v>3029.8</v>
      </c>
    </row>
    <row r="85" spans="1:7" ht="11.25">
      <c r="A85" s="106" t="s">
        <v>729</v>
      </c>
      <c r="B85" s="67" t="s">
        <v>118</v>
      </c>
      <c r="C85" s="106" t="s">
        <v>79</v>
      </c>
      <c r="D85" s="106" t="s">
        <v>405</v>
      </c>
      <c r="E85" s="106" t="s">
        <v>279</v>
      </c>
      <c r="F85" s="107">
        <v>3029.8</v>
      </c>
      <c r="G85" s="107">
        <v>3029.8</v>
      </c>
    </row>
    <row r="86" spans="1:7" ht="11.25">
      <c r="A86" s="108" t="s">
        <v>730</v>
      </c>
      <c r="B86" s="77" t="s">
        <v>280</v>
      </c>
      <c r="C86" s="108" t="s">
        <v>79</v>
      </c>
      <c r="D86" s="108" t="s">
        <v>405</v>
      </c>
      <c r="E86" s="108" t="s">
        <v>281</v>
      </c>
      <c r="F86" s="109">
        <v>3029.8</v>
      </c>
      <c r="G86" s="109">
        <v>3029.8</v>
      </c>
    </row>
    <row r="87" spans="1:7" ht="22.5">
      <c r="A87" s="106" t="s">
        <v>731</v>
      </c>
      <c r="B87" s="67" t="s">
        <v>115</v>
      </c>
      <c r="C87" s="106" t="s">
        <v>79</v>
      </c>
      <c r="D87" s="106" t="s">
        <v>380</v>
      </c>
      <c r="E87" s="106"/>
      <c r="F87" s="107">
        <v>4070.1</v>
      </c>
      <c r="G87" s="107">
        <v>4070.1</v>
      </c>
    </row>
    <row r="88" spans="1:7" ht="22.5">
      <c r="A88" s="106" t="s">
        <v>732</v>
      </c>
      <c r="B88" s="67" t="s">
        <v>394</v>
      </c>
      <c r="C88" s="106" t="s">
        <v>79</v>
      </c>
      <c r="D88" s="106" t="s">
        <v>381</v>
      </c>
      <c r="E88" s="106"/>
      <c r="F88" s="107">
        <v>4070.1</v>
      </c>
      <c r="G88" s="107">
        <v>4070.1</v>
      </c>
    </row>
    <row r="89" spans="1:7" ht="11.25">
      <c r="A89" s="106" t="s">
        <v>733</v>
      </c>
      <c r="B89" s="67" t="s">
        <v>118</v>
      </c>
      <c r="C89" s="106" t="s">
        <v>79</v>
      </c>
      <c r="D89" s="106" t="s">
        <v>381</v>
      </c>
      <c r="E89" s="106" t="s">
        <v>279</v>
      </c>
      <c r="F89" s="107">
        <v>4070.1</v>
      </c>
      <c r="G89" s="107">
        <v>4070.1</v>
      </c>
    </row>
    <row r="90" spans="1:7" ht="11.25">
      <c r="A90" s="108" t="s">
        <v>734</v>
      </c>
      <c r="B90" s="77" t="s">
        <v>280</v>
      </c>
      <c r="C90" s="108" t="s">
        <v>79</v>
      </c>
      <c r="D90" s="108" t="s">
        <v>381</v>
      </c>
      <c r="E90" s="108" t="s">
        <v>281</v>
      </c>
      <c r="F90" s="109">
        <v>4070.1</v>
      </c>
      <c r="G90" s="109">
        <v>4070.1</v>
      </c>
    </row>
    <row r="91" spans="1:7" ht="56.25">
      <c r="A91" s="106" t="s">
        <v>735</v>
      </c>
      <c r="B91" s="67" t="s">
        <v>113</v>
      </c>
      <c r="C91" s="106" t="s">
        <v>87</v>
      </c>
      <c r="D91" s="106"/>
      <c r="E91" s="106"/>
      <c r="F91" s="107">
        <v>24355.4</v>
      </c>
      <c r="G91" s="107">
        <v>24355.4</v>
      </c>
    </row>
    <row r="92" spans="1:7" ht="45">
      <c r="A92" s="106" t="s">
        <v>736</v>
      </c>
      <c r="B92" s="67" t="s">
        <v>529</v>
      </c>
      <c r="C92" s="106" t="s">
        <v>87</v>
      </c>
      <c r="D92" s="106" t="s">
        <v>530</v>
      </c>
      <c r="E92" s="106"/>
      <c r="F92" s="107">
        <v>22153.6</v>
      </c>
      <c r="G92" s="107">
        <v>22153.6</v>
      </c>
    </row>
    <row r="93" spans="1:7" ht="11.25">
      <c r="A93" s="106" t="s">
        <v>737</v>
      </c>
      <c r="B93" s="67" t="s">
        <v>117</v>
      </c>
      <c r="C93" s="106" t="s">
        <v>87</v>
      </c>
      <c r="D93" s="106" t="s">
        <v>405</v>
      </c>
      <c r="E93" s="106"/>
      <c r="F93" s="107">
        <v>22153.6</v>
      </c>
      <c r="G93" s="107">
        <v>22153.6</v>
      </c>
    </row>
    <row r="94" spans="1:7" ht="11.25">
      <c r="A94" s="106" t="s">
        <v>738</v>
      </c>
      <c r="B94" s="67" t="s">
        <v>118</v>
      </c>
      <c r="C94" s="106" t="s">
        <v>87</v>
      </c>
      <c r="D94" s="106" t="s">
        <v>405</v>
      </c>
      <c r="E94" s="106" t="s">
        <v>279</v>
      </c>
      <c r="F94" s="107">
        <v>22153.6</v>
      </c>
      <c r="G94" s="107">
        <v>22153.6</v>
      </c>
    </row>
    <row r="95" spans="1:7" ht="11.25">
      <c r="A95" s="108" t="s">
        <v>739</v>
      </c>
      <c r="B95" s="77" t="s">
        <v>559</v>
      </c>
      <c r="C95" s="108" t="s">
        <v>87</v>
      </c>
      <c r="D95" s="108" t="s">
        <v>405</v>
      </c>
      <c r="E95" s="108" t="s">
        <v>560</v>
      </c>
      <c r="F95" s="109">
        <v>22153.6</v>
      </c>
      <c r="G95" s="109">
        <v>22153.6</v>
      </c>
    </row>
    <row r="96" spans="1:7" ht="22.5">
      <c r="A96" s="106" t="s">
        <v>740</v>
      </c>
      <c r="B96" s="67" t="s">
        <v>115</v>
      </c>
      <c r="C96" s="106" t="s">
        <v>87</v>
      </c>
      <c r="D96" s="106" t="s">
        <v>380</v>
      </c>
      <c r="E96" s="106"/>
      <c r="F96" s="107">
        <v>2201.3</v>
      </c>
      <c r="G96" s="107">
        <v>2201.3</v>
      </c>
    </row>
    <row r="97" spans="1:7" ht="22.5">
      <c r="A97" s="106" t="s">
        <v>741</v>
      </c>
      <c r="B97" s="67" t="s">
        <v>394</v>
      </c>
      <c r="C97" s="106" t="s">
        <v>87</v>
      </c>
      <c r="D97" s="106" t="s">
        <v>381</v>
      </c>
      <c r="E97" s="106"/>
      <c r="F97" s="107">
        <v>2201.3</v>
      </c>
      <c r="G97" s="107">
        <v>2201.3</v>
      </c>
    </row>
    <row r="98" spans="1:7" ht="11.25">
      <c r="A98" s="106" t="s">
        <v>742</v>
      </c>
      <c r="B98" s="67" t="s">
        <v>118</v>
      </c>
      <c r="C98" s="106" t="s">
        <v>87</v>
      </c>
      <c r="D98" s="106" t="s">
        <v>381</v>
      </c>
      <c r="E98" s="106" t="s">
        <v>279</v>
      </c>
      <c r="F98" s="107">
        <v>2201.3</v>
      </c>
      <c r="G98" s="107">
        <v>2201.3</v>
      </c>
    </row>
    <row r="99" spans="1:7" ht="11.25">
      <c r="A99" s="108" t="s">
        <v>743</v>
      </c>
      <c r="B99" s="77" t="s">
        <v>559</v>
      </c>
      <c r="C99" s="108" t="s">
        <v>87</v>
      </c>
      <c r="D99" s="108" t="s">
        <v>381</v>
      </c>
      <c r="E99" s="108" t="s">
        <v>560</v>
      </c>
      <c r="F99" s="109">
        <v>2201.3</v>
      </c>
      <c r="G99" s="109">
        <v>2201.3</v>
      </c>
    </row>
    <row r="100" spans="1:7" ht="11.25">
      <c r="A100" s="106" t="s">
        <v>744</v>
      </c>
      <c r="B100" s="67" t="s">
        <v>387</v>
      </c>
      <c r="C100" s="106" t="s">
        <v>87</v>
      </c>
      <c r="D100" s="106" t="s">
        <v>388</v>
      </c>
      <c r="E100" s="106"/>
      <c r="F100" s="107">
        <v>0.5</v>
      </c>
      <c r="G100" s="107">
        <v>0.5</v>
      </c>
    </row>
    <row r="101" spans="1:7" ht="11.25">
      <c r="A101" s="106" t="s">
        <v>745</v>
      </c>
      <c r="B101" s="67" t="s">
        <v>389</v>
      </c>
      <c r="C101" s="106" t="s">
        <v>87</v>
      </c>
      <c r="D101" s="106" t="s">
        <v>390</v>
      </c>
      <c r="E101" s="106"/>
      <c r="F101" s="107">
        <v>0.5</v>
      </c>
      <c r="G101" s="107">
        <v>0.5</v>
      </c>
    </row>
    <row r="102" spans="1:7" ht="11.25">
      <c r="A102" s="106" t="s">
        <v>746</v>
      </c>
      <c r="B102" s="67" t="s">
        <v>118</v>
      </c>
      <c r="C102" s="106" t="s">
        <v>87</v>
      </c>
      <c r="D102" s="106" t="s">
        <v>390</v>
      </c>
      <c r="E102" s="106" t="s">
        <v>279</v>
      </c>
      <c r="F102" s="107">
        <v>0.5</v>
      </c>
      <c r="G102" s="107">
        <v>0.5</v>
      </c>
    </row>
    <row r="103" spans="1:7" ht="11.25">
      <c r="A103" s="108" t="s">
        <v>747</v>
      </c>
      <c r="B103" s="77" t="s">
        <v>559</v>
      </c>
      <c r="C103" s="108" t="s">
        <v>87</v>
      </c>
      <c r="D103" s="108" t="s">
        <v>390</v>
      </c>
      <c r="E103" s="108" t="s">
        <v>560</v>
      </c>
      <c r="F103" s="109">
        <v>0.5</v>
      </c>
      <c r="G103" s="109">
        <v>0.5</v>
      </c>
    </row>
    <row r="104" spans="1:7" ht="56.25">
      <c r="A104" s="106" t="s">
        <v>748</v>
      </c>
      <c r="B104" s="67" t="s">
        <v>80</v>
      </c>
      <c r="C104" s="106" t="s">
        <v>81</v>
      </c>
      <c r="D104" s="106"/>
      <c r="E104" s="106"/>
      <c r="F104" s="107">
        <v>99193.2</v>
      </c>
      <c r="G104" s="107">
        <v>99193.2</v>
      </c>
    </row>
    <row r="105" spans="1:7" ht="22.5">
      <c r="A105" s="106" t="s">
        <v>508</v>
      </c>
      <c r="B105" s="67" t="s">
        <v>378</v>
      </c>
      <c r="C105" s="106" t="s">
        <v>81</v>
      </c>
      <c r="D105" s="106" t="s">
        <v>243</v>
      </c>
      <c r="E105" s="106"/>
      <c r="F105" s="107">
        <v>99193.2</v>
      </c>
      <c r="G105" s="107">
        <v>99193.2</v>
      </c>
    </row>
    <row r="106" spans="1:7" ht="11.25">
      <c r="A106" s="106" t="s">
        <v>749</v>
      </c>
      <c r="B106" s="67" t="s">
        <v>244</v>
      </c>
      <c r="C106" s="106" t="s">
        <v>81</v>
      </c>
      <c r="D106" s="106" t="s">
        <v>245</v>
      </c>
      <c r="E106" s="106"/>
      <c r="F106" s="107">
        <v>99193.2</v>
      </c>
      <c r="G106" s="107">
        <v>99193.2</v>
      </c>
    </row>
    <row r="107" spans="1:7" ht="11.25">
      <c r="A107" s="106" t="s">
        <v>750</v>
      </c>
      <c r="B107" s="67" t="s">
        <v>118</v>
      </c>
      <c r="C107" s="106" t="s">
        <v>81</v>
      </c>
      <c r="D107" s="106" t="s">
        <v>245</v>
      </c>
      <c r="E107" s="106" t="s">
        <v>279</v>
      </c>
      <c r="F107" s="107">
        <v>99193.2</v>
      </c>
      <c r="G107" s="107">
        <v>99193.2</v>
      </c>
    </row>
    <row r="108" spans="1:7" ht="11.25">
      <c r="A108" s="108" t="s">
        <v>751</v>
      </c>
      <c r="B108" s="77" t="s">
        <v>280</v>
      </c>
      <c r="C108" s="108" t="s">
        <v>81</v>
      </c>
      <c r="D108" s="108" t="s">
        <v>245</v>
      </c>
      <c r="E108" s="108" t="s">
        <v>281</v>
      </c>
      <c r="F108" s="109">
        <v>39320.9</v>
      </c>
      <c r="G108" s="109">
        <v>39320.9</v>
      </c>
    </row>
    <row r="109" spans="1:7" ht="11.25">
      <c r="A109" s="108" t="s">
        <v>752</v>
      </c>
      <c r="B109" s="77" t="s">
        <v>282</v>
      </c>
      <c r="C109" s="108" t="s">
        <v>81</v>
      </c>
      <c r="D109" s="108" t="s">
        <v>245</v>
      </c>
      <c r="E109" s="108" t="s">
        <v>283</v>
      </c>
      <c r="F109" s="109">
        <v>59872.3</v>
      </c>
      <c r="G109" s="109">
        <v>59872.3</v>
      </c>
    </row>
    <row r="110" spans="1:7" ht="56.25">
      <c r="A110" s="106" t="s">
        <v>753</v>
      </c>
      <c r="B110" s="67" t="s">
        <v>82</v>
      </c>
      <c r="C110" s="106" t="s">
        <v>83</v>
      </c>
      <c r="D110" s="106"/>
      <c r="E110" s="106"/>
      <c r="F110" s="107">
        <v>111753.3</v>
      </c>
      <c r="G110" s="107">
        <v>111753.3</v>
      </c>
    </row>
    <row r="111" spans="1:7" ht="22.5">
      <c r="A111" s="106" t="s">
        <v>754</v>
      </c>
      <c r="B111" s="67" t="s">
        <v>378</v>
      </c>
      <c r="C111" s="106" t="s">
        <v>83</v>
      </c>
      <c r="D111" s="106" t="s">
        <v>243</v>
      </c>
      <c r="E111" s="106"/>
      <c r="F111" s="107">
        <v>111753.3</v>
      </c>
      <c r="G111" s="107">
        <v>111753.3</v>
      </c>
    </row>
    <row r="112" spans="1:7" ht="11.25">
      <c r="A112" s="106" t="s">
        <v>755</v>
      </c>
      <c r="B112" s="67" t="s">
        <v>244</v>
      </c>
      <c r="C112" s="106" t="s">
        <v>83</v>
      </c>
      <c r="D112" s="106" t="s">
        <v>245</v>
      </c>
      <c r="E112" s="106"/>
      <c r="F112" s="107">
        <v>111753.3</v>
      </c>
      <c r="G112" s="107">
        <v>111753.3</v>
      </c>
    </row>
    <row r="113" spans="1:7" ht="11.25">
      <c r="A113" s="106" t="s">
        <v>756</v>
      </c>
      <c r="B113" s="67" t="s">
        <v>118</v>
      </c>
      <c r="C113" s="106" t="s">
        <v>83</v>
      </c>
      <c r="D113" s="106" t="s">
        <v>245</v>
      </c>
      <c r="E113" s="106" t="s">
        <v>279</v>
      </c>
      <c r="F113" s="107">
        <v>111753.3</v>
      </c>
      <c r="G113" s="107">
        <v>111753.3</v>
      </c>
    </row>
    <row r="114" spans="1:7" ht="11.25">
      <c r="A114" s="108" t="s">
        <v>757</v>
      </c>
      <c r="B114" s="77" t="s">
        <v>280</v>
      </c>
      <c r="C114" s="108" t="s">
        <v>83</v>
      </c>
      <c r="D114" s="108" t="s">
        <v>245</v>
      </c>
      <c r="E114" s="108" t="s">
        <v>281</v>
      </c>
      <c r="F114" s="109">
        <v>22855.2</v>
      </c>
      <c r="G114" s="109">
        <v>22855.2</v>
      </c>
    </row>
    <row r="115" spans="1:7" ht="11.25">
      <c r="A115" s="108" t="s">
        <v>530</v>
      </c>
      <c r="B115" s="77" t="s">
        <v>282</v>
      </c>
      <c r="C115" s="108" t="s">
        <v>83</v>
      </c>
      <c r="D115" s="108" t="s">
        <v>245</v>
      </c>
      <c r="E115" s="108" t="s">
        <v>283</v>
      </c>
      <c r="F115" s="109">
        <v>88898.1</v>
      </c>
      <c r="G115" s="109">
        <v>88898.1</v>
      </c>
    </row>
    <row r="116" spans="1:7" ht="67.5">
      <c r="A116" s="106" t="s">
        <v>758</v>
      </c>
      <c r="B116" s="68" t="s">
        <v>1685</v>
      </c>
      <c r="C116" s="106" t="s">
        <v>1492</v>
      </c>
      <c r="D116" s="106"/>
      <c r="E116" s="106"/>
      <c r="F116" s="107">
        <v>3322.9</v>
      </c>
      <c r="G116" s="107">
        <v>3797.6</v>
      </c>
    </row>
    <row r="117" spans="1:7" ht="22.5">
      <c r="A117" s="106" t="s">
        <v>759</v>
      </c>
      <c r="B117" s="67" t="s">
        <v>378</v>
      </c>
      <c r="C117" s="106" t="s">
        <v>1492</v>
      </c>
      <c r="D117" s="106" t="s">
        <v>243</v>
      </c>
      <c r="E117" s="106"/>
      <c r="F117" s="107">
        <v>3322.9</v>
      </c>
      <c r="G117" s="107">
        <v>3797.6</v>
      </c>
    </row>
    <row r="118" spans="1:7" ht="11.25">
      <c r="A118" s="106" t="s">
        <v>760</v>
      </c>
      <c r="B118" s="67" t="s">
        <v>244</v>
      </c>
      <c r="C118" s="106" t="s">
        <v>1492</v>
      </c>
      <c r="D118" s="106" t="s">
        <v>245</v>
      </c>
      <c r="E118" s="106"/>
      <c r="F118" s="107">
        <v>3322.9</v>
      </c>
      <c r="G118" s="107">
        <v>3797.6</v>
      </c>
    </row>
    <row r="119" spans="1:7" ht="11.25">
      <c r="A119" s="106" t="s">
        <v>761</v>
      </c>
      <c r="B119" s="67" t="s">
        <v>118</v>
      </c>
      <c r="C119" s="106" t="s">
        <v>1492</v>
      </c>
      <c r="D119" s="106" t="s">
        <v>245</v>
      </c>
      <c r="E119" s="106" t="s">
        <v>279</v>
      </c>
      <c r="F119" s="107">
        <v>3322.9</v>
      </c>
      <c r="G119" s="107">
        <v>3797.6</v>
      </c>
    </row>
    <row r="120" spans="1:7" ht="11.25">
      <c r="A120" s="108" t="s">
        <v>762</v>
      </c>
      <c r="B120" s="77" t="s">
        <v>282</v>
      </c>
      <c r="C120" s="108" t="s">
        <v>1492</v>
      </c>
      <c r="D120" s="108" t="s">
        <v>245</v>
      </c>
      <c r="E120" s="108" t="s">
        <v>283</v>
      </c>
      <c r="F120" s="109">
        <v>3322.9</v>
      </c>
      <c r="G120" s="109">
        <v>3797.6</v>
      </c>
    </row>
    <row r="121" spans="1:7" ht="22.5">
      <c r="A121" s="106" t="s">
        <v>763</v>
      </c>
      <c r="B121" s="67" t="s">
        <v>199</v>
      </c>
      <c r="C121" s="106" t="s">
        <v>89</v>
      </c>
      <c r="D121" s="106"/>
      <c r="E121" s="106"/>
      <c r="F121" s="107">
        <v>100</v>
      </c>
      <c r="G121" s="107">
        <v>100</v>
      </c>
    </row>
    <row r="122" spans="1:7" ht="67.5">
      <c r="A122" s="106" t="s">
        <v>764</v>
      </c>
      <c r="B122" s="68" t="s">
        <v>114</v>
      </c>
      <c r="C122" s="106" t="s">
        <v>90</v>
      </c>
      <c r="D122" s="106"/>
      <c r="E122" s="106"/>
      <c r="F122" s="107">
        <v>100</v>
      </c>
      <c r="G122" s="107">
        <v>100</v>
      </c>
    </row>
    <row r="123" spans="1:7" ht="22.5">
      <c r="A123" s="106" t="s">
        <v>765</v>
      </c>
      <c r="B123" s="67" t="s">
        <v>115</v>
      </c>
      <c r="C123" s="106" t="s">
        <v>90</v>
      </c>
      <c r="D123" s="106" t="s">
        <v>380</v>
      </c>
      <c r="E123" s="106"/>
      <c r="F123" s="107">
        <v>100</v>
      </c>
      <c r="G123" s="107">
        <v>100</v>
      </c>
    </row>
    <row r="124" spans="1:7" ht="22.5">
      <c r="A124" s="106" t="s">
        <v>766</v>
      </c>
      <c r="B124" s="67" t="s">
        <v>394</v>
      </c>
      <c r="C124" s="106" t="s">
        <v>90</v>
      </c>
      <c r="D124" s="106" t="s">
        <v>381</v>
      </c>
      <c r="E124" s="106"/>
      <c r="F124" s="107">
        <v>100</v>
      </c>
      <c r="G124" s="107">
        <v>100</v>
      </c>
    </row>
    <row r="125" spans="1:7" ht="11.25">
      <c r="A125" s="106" t="s">
        <v>405</v>
      </c>
      <c r="B125" s="67" t="s">
        <v>118</v>
      </c>
      <c r="C125" s="106" t="s">
        <v>90</v>
      </c>
      <c r="D125" s="106" t="s">
        <v>381</v>
      </c>
      <c r="E125" s="106" t="s">
        <v>279</v>
      </c>
      <c r="F125" s="107">
        <v>100</v>
      </c>
      <c r="G125" s="107">
        <v>100</v>
      </c>
    </row>
    <row r="126" spans="1:7" ht="11.25">
      <c r="A126" s="108" t="s">
        <v>767</v>
      </c>
      <c r="B126" s="77" t="s">
        <v>285</v>
      </c>
      <c r="C126" s="108" t="s">
        <v>90</v>
      </c>
      <c r="D126" s="108" t="s">
        <v>381</v>
      </c>
      <c r="E126" s="108" t="s">
        <v>286</v>
      </c>
      <c r="F126" s="109">
        <v>100</v>
      </c>
      <c r="G126" s="109">
        <v>100</v>
      </c>
    </row>
    <row r="127" spans="1:7" ht="22.5">
      <c r="A127" s="106" t="s">
        <v>768</v>
      </c>
      <c r="B127" s="67" t="s">
        <v>200</v>
      </c>
      <c r="C127" s="106" t="s">
        <v>91</v>
      </c>
      <c r="D127" s="106"/>
      <c r="E127" s="106"/>
      <c r="F127" s="107">
        <v>2072</v>
      </c>
      <c r="G127" s="107">
        <v>2072</v>
      </c>
    </row>
    <row r="128" spans="1:7" ht="56.25">
      <c r="A128" s="106" t="s">
        <v>769</v>
      </c>
      <c r="B128" s="67" t="s">
        <v>684</v>
      </c>
      <c r="C128" s="106" t="s">
        <v>685</v>
      </c>
      <c r="D128" s="106"/>
      <c r="E128" s="106"/>
      <c r="F128" s="107">
        <v>1942</v>
      </c>
      <c r="G128" s="107">
        <v>1942</v>
      </c>
    </row>
    <row r="129" spans="1:7" ht="45">
      <c r="A129" s="106" t="s">
        <v>770</v>
      </c>
      <c r="B129" s="67" t="s">
        <v>529</v>
      </c>
      <c r="C129" s="106" t="s">
        <v>685</v>
      </c>
      <c r="D129" s="106" t="s">
        <v>530</v>
      </c>
      <c r="E129" s="106"/>
      <c r="F129" s="107">
        <v>38.1</v>
      </c>
      <c r="G129" s="107">
        <v>38.1</v>
      </c>
    </row>
    <row r="130" spans="1:7" ht="11.25">
      <c r="A130" s="106" t="s">
        <v>771</v>
      </c>
      <c r="B130" s="67" t="s">
        <v>117</v>
      </c>
      <c r="C130" s="106" t="s">
        <v>685</v>
      </c>
      <c r="D130" s="106" t="s">
        <v>405</v>
      </c>
      <c r="E130" s="106"/>
      <c r="F130" s="107">
        <v>38.1</v>
      </c>
      <c r="G130" s="107">
        <v>38.1</v>
      </c>
    </row>
    <row r="131" spans="1:7" ht="11.25">
      <c r="A131" s="106" t="s">
        <v>772</v>
      </c>
      <c r="B131" s="67" t="s">
        <v>118</v>
      </c>
      <c r="C131" s="106" t="s">
        <v>685</v>
      </c>
      <c r="D131" s="106" t="s">
        <v>405</v>
      </c>
      <c r="E131" s="106" t="s">
        <v>279</v>
      </c>
      <c r="F131" s="107">
        <v>38.1</v>
      </c>
      <c r="G131" s="107">
        <v>38.1</v>
      </c>
    </row>
    <row r="132" spans="1:7" ht="11.25">
      <c r="A132" s="108" t="s">
        <v>773</v>
      </c>
      <c r="B132" s="77" t="s">
        <v>561</v>
      </c>
      <c r="C132" s="108" t="s">
        <v>688</v>
      </c>
      <c r="D132" s="108" t="s">
        <v>405</v>
      </c>
      <c r="E132" s="108" t="s">
        <v>284</v>
      </c>
      <c r="F132" s="109">
        <v>38.1</v>
      </c>
      <c r="G132" s="109">
        <v>38.1</v>
      </c>
    </row>
    <row r="133" spans="1:7" ht="11.25">
      <c r="A133" s="106" t="s">
        <v>555</v>
      </c>
      <c r="B133" s="67" t="s">
        <v>412</v>
      </c>
      <c r="C133" s="106" t="s">
        <v>685</v>
      </c>
      <c r="D133" s="106" t="s">
        <v>413</v>
      </c>
      <c r="E133" s="106"/>
      <c r="F133" s="107">
        <v>600.2</v>
      </c>
      <c r="G133" s="107">
        <v>600.2</v>
      </c>
    </row>
    <row r="134" spans="1:7" ht="22.5">
      <c r="A134" s="106" t="s">
        <v>774</v>
      </c>
      <c r="B134" s="67" t="s">
        <v>414</v>
      </c>
      <c r="C134" s="106" t="s">
        <v>685</v>
      </c>
      <c r="D134" s="106" t="s">
        <v>415</v>
      </c>
      <c r="E134" s="106"/>
      <c r="F134" s="107">
        <v>600.2</v>
      </c>
      <c r="G134" s="107">
        <v>600.2</v>
      </c>
    </row>
    <row r="135" spans="1:7" ht="11.25">
      <c r="A135" s="106" t="s">
        <v>336</v>
      </c>
      <c r="B135" s="67" t="s">
        <v>118</v>
      </c>
      <c r="C135" s="106" t="s">
        <v>685</v>
      </c>
      <c r="D135" s="106" t="s">
        <v>415</v>
      </c>
      <c r="E135" s="106" t="s">
        <v>279</v>
      </c>
      <c r="F135" s="107">
        <v>600.2</v>
      </c>
      <c r="G135" s="107">
        <v>600.2</v>
      </c>
    </row>
    <row r="136" spans="1:7" ht="11.25">
      <c r="A136" s="108" t="s">
        <v>775</v>
      </c>
      <c r="B136" s="77" t="s">
        <v>561</v>
      </c>
      <c r="C136" s="108" t="s">
        <v>688</v>
      </c>
      <c r="D136" s="108" t="s">
        <v>415</v>
      </c>
      <c r="E136" s="108" t="s">
        <v>284</v>
      </c>
      <c r="F136" s="109">
        <v>600.2</v>
      </c>
      <c r="G136" s="109">
        <v>600.2</v>
      </c>
    </row>
    <row r="137" spans="1:7" ht="22.5">
      <c r="A137" s="106" t="s">
        <v>776</v>
      </c>
      <c r="B137" s="67" t="s">
        <v>378</v>
      </c>
      <c r="C137" s="106" t="s">
        <v>685</v>
      </c>
      <c r="D137" s="106" t="s">
        <v>243</v>
      </c>
      <c r="E137" s="106"/>
      <c r="F137" s="107">
        <v>1303.7</v>
      </c>
      <c r="G137" s="107">
        <v>1303.7</v>
      </c>
    </row>
    <row r="138" spans="1:7" ht="11.25">
      <c r="A138" s="106" t="s">
        <v>777</v>
      </c>
      <c r="B138" s="67" t="s">
        <v>244</v>
      </c>
      <c r="C138" s="106" t="s">
        <v>685</v>
      </c>
      <c r="D138" s="106" t="s">
        <v>245</v>
      </c>
      <c r="E138" s="106"/>
      <c r="F138" s="107">
        <v>1303.7</v>
      </c>
      <c r="G138" s="107">
        <v>1303.7</v>
      </c>
    </row>
    <row r="139" spans="1:7" ht="11.25">
      <c r="A139" s="106" t="s">
        <v>778</v>
      </c>
      <c r="B139" s="67" t="s">
        <v>118</v>
      </c>
      <c r="C139" s="106" t="s">
        <v>685</v>
      </c>
      <c r="D139" s="106" t="s">
        <v>245</v>
      </c>
      <c r="E139" s="106" t="s">
        <v>279</v>
      </c>
      <c r="F139" s="107">
        <v>1303.7</v>
      </c>
      <c r="G139" s="107">
        <v>1303.7</v>
      </c>
    </row>
    <row r="140" spans="1:7" ht="11.25">
      <c r="A140" s="108" t="s">
        <v>779</v>
      </c>
      <c r="B140" s="77" t="s">
        <v>561</v>
      </c>
      <c r="C140" s="108" t="s">
        <v>686</v>
      </c>
      <c r="D140" s="108" t="s">
        <v>245</v>
      </c>
      <c r="E140" s="108" t="s">
        <v>284</v>
      </c>
      <c r="F140" s="109">
        <v>1303.7</v>
      </c>
      <c r="G140" s="109">
        <v>1303.7</v>
      </c>
    </row>
    <row r="141" spans="1:7" ht="45">
      <c r="A141" s="106" t="s">
        <v>780</v>
      </c>
      <c r="B141" s="67" t="s">
        <v>582</v>
      </c>
      <c r="C141" s="106" t="s">
        <v>92</v>
      </c>
      <c r="D141" s="106"/>
      <c r="E141" s="106"/>
      <c r="F141" s="107">
        <v>130</v>
      </c>
      <c r="G141" s="107">
        <v>130</v>
      </c>
    </row>
    <row r="142" spans="1:7" ht="22.5">
      <c r="A142" s="106" t="s">
        <v>781</v>
      </c>
      <c r="B142" s="67" t="s">
        <v>115</v>
      </c>
      <c r="C142" s="106" t="s">
        <v>92</v>
      </c>
      <c r="D142" s="106" t="s">
        <v>380</v>
      </c>
      <c r="E142" s="106"/>
      <c r="F142" s="107">
        <v>130</v>
      </c>
      <c r="G142" s="107">
        <v>130</v>
      </c>
    </row>
    <row r="143" spans="1:7" ht="22.5">
      <c r="A143" s="106" t="s">
        <v>782</v>
      </c>
      <c r="B143" s="67" t="s">
        <v>394</v>
      </c>
      <c r="C143" s="106" t="s">
        <v>92</v>
      </c>
      <c r="D143" s="106" t="s">
        <v>381</v>
      </c>
      <c r="E143" s="106"/>
      <c r="F143" s="107">
        <v>130</v>
      </c>
      <c r="G143" s="107">
        <v>130</v>
      </c>
    </row>
    <row r="144" spans="1:7" ht="11.25">
      <c r="A144" s="106" t="s">
        <v>783</v>
      </c>
      <c r="B144" s="67" t="s">
        <v>118</v>
      </c>
      <c r="C144" s="106" t="s">
        <v>92</v>
      </c>
      <c r="D144" s="106" t="s">
        <v>381</v>
      </c>
      <c r="E144" s="106" t="s">
        <v>279</v>
      </c>
      <c r="F144" s="107">
        <v>130</v>
      </c>
      <c r="G144" s="107">
        <v>130</v>
      </c>
    </row>
    <row r="145" spans="1:7" ht="11.25">
      <c r="A145" s="108" t="s">
        <v>341</v>
      </c>
      <c r="B145" s="77" t="s">
        <v>561</v>
      </c>
      <c r="C145" s="108" t="s">
        <v>92</v>
      </c>
      <c r="D145" s="108" t="s">
        <v>381</v>
      </c>
      <c r="E145" s="108" t="s">
        <v>284</v>
      </c>
      <c r="F145" s="109">
        <v>130</v>
      </c>
      <c r="G145" s="109">
        <v>130</v>
      </c>
    </row>
    <row r="146" spans="1:7" ht="22.5">
      <c r="A146" s="106" t="s">
        <v>784</v>
      </c>
      <c r="B146" s="67" t="s">
        <v>1681</v>
      </c>
      <c r="C146" s="106" t="s">
        <v>1682</v>
      </c>
      <c r="D146" s="106"/>
      <c r="E146" s="106"/>
      <c r="F146" s="107">
        <v>100</v>
      </c>
      <c r="G146" s="107">
        <v>100</v>
      </c>
    </row>
    <row r="147" spans="1:7" ht="78.75">
      <c r="A147" s="106" t="s">
        <v>785</v>
      </c>
      <c r="B147" s="68" t="s">
        <v>1686</v>
      </c>
      <c r="C147" s="106" t="s">
        <v>1687</v>
      </c>
      <c r="D147" s="106"/>
      <c r="E147" s="106"/>
      <c r="F147" s="107">
        <v>100</v>
      </c>
      <c r="G147" s="107">
        <v>100</v>
      </c>
    </row>
    <row r="148" spans="1:7" ht="22.5">
      <c r="A148" s="106" t="s">
        <v>786</v>
      </c>
      <c r="B148" s="67" t="s">
        <v>378</v>
      </c>
      <c r="C148" s="106" t="s">
        <v>1687</v>
      </c>
      <c r="D148" s="106" t="s">
        <v>243</v>
      </c>
      <c r="E148" s="106"/>
      <c r="F148" s="107">
        <v>100</v>
      </c>
      <c r="G148" s="107">
        <v>100</v>
      </c>
    </row>
    <row r="149" spans="1:7" ht="11.25">
      <c r="A149" s="106" t="s">
        <v>787</v>
      </c>
      <c r="B149" s="67" t="s">
        <v>244</v>
      </c>
      <c r="C149" s="106" t="s">
        <v>1687</v>
      </c>
      <c r="D149" s="106" t="s">
        <v>245</v>
      </c>
      <c r="E149" s="106"/>
      <c r="F149" s="107">
        <v>100</v>
      </c>
      <c r="G149" s="107">
        <v>100</v>
      </c>
    </row>
    <row r="150" spans="1:7" ht="11.25">
      <c r="A150" s="106" t="s">
        <v>788</v>
      </c>
      <c r="B150" s="67" t="s">
        <v>118</v>
      </c>
      <c r="C150" s="106" t="s">
        <v>1687</v>
      </c>
      <c r="D150" s="106" t="s">
        <v>245</v>
      </c>
      <c r="E150" s="106" t="s">
        <v>279</v>
      </c>
      <c r="F150" s="107">
        <v>100</v>
      </c>
      <c r="G150" s="107">
        <v>100</v>
      </c>
    </row>
    <row r="151" spans="1:7" ht="11.25">
      <c r="A151" s="108" t="s">
        <v>789</v>
      </c>
      <c r="B151" s="77" t="s">
        <v>282</v>
      </c>
      <c r="C151" s="108" t="s">
        <v>1687</v>
      </c>
      <c r="D151" s="108" t="s">
        <v>245</v>
      </c>
      <c r="E151" s="108" t="s">
        <v>283</v>
      </c>
      <c r="F151" s="109">
        <v>100</v>
      </c>
      <c r="G151" s="109">
        <v>100</v>
      </c>
    </row>
    <row r="152" spans="1:7" ht="22.5">
      <c r="A152" s="106" t="s">
        <v>790</v>
      </c>
      <c r="B152" s="67" t="s">
        <v>201</v>
      </c>
      <c r="C152" s="106" t="s">
        <v>93</v>
      </c>
      <c r="D152" s="106"/>
      <c r="E152" s="106"/>
      <c r="F152" s="107">
        <v>18698.5</v>
      </c>
      <c r="G152" s="107">
        <v>18698.5</v>
      </c>
    </row>
    <row r="153" spans="1:7" ht="56.25">
      <c r="A153" s="106" t="s">
        <v>791</v>
      </c>
      <c r="B153" s="67" t="s">
        <v>583</v>
      </c>
      <c r="C153" s="106" t="s">
        <v>94</v>
      </c>
      <c r="D153" s="106"/>
      <c r="E153" s="106"/>
      <c r="F153" s="107">
        <v>14323</v>
      </c>
      <c r="G153" s="107">
        <v>14323</v>
      </c>
    </row>
    <row r="154" spans="1:7" ht="45">
      <c r="A154" s="106" t="s">
        <v>792</v>
      </c>
      <c r="B154" s="67" t="s">
        <v>529</v>
      </c>
      <c r="C154" s="106" t="s">
        <v>94</v>
      </c>
      <c r="D154" s="106" t="s">
        <v>530</v>
      </c>
      <c r="E154" s="106"/>
      <c r="F154" s="107">
        <v>13168</v>
      </c>
      <c r="G154" s="107">
        <v>13168</v>
      </c>
    </row>
    <row r="155" spans="1:7" ht="11.25">
      <c r="A155" s="106" t="s">
        <v>343</v>
      </c>
      <c r="B155" s="67" t="s">
        <v>117</v>
      </c>
      <c r="C155" s="106" t="s">
        <v>94</v>
      </c>
      <c r="D155" s="106" t="s">
        <v>405</v>
      </c>
      <c r="E155" s="106"/>
      <c r="F155" s="107">
        <v>13168</v>
      </c>
      <c r="G155" s="107">
        <v>13168</v>
      </c>
    </row>
    <row r="156" spans="1:7" ht="11.25">
      <c r="A156" s="106" t="s">
        <v>793</v>
      </c>
      <c r="B156" s="67" t="s">
        <v>118</v>
      </c>
      <c r="C156" s="106" t="s">
        <v>94</v>
      </c>
      <c r="D156" s="106" t="s">
        <v>405</v>
      </c>
      <c r="E156" s="106" t="s">
        <v>279</v>
      </c>
      <c r="F156" s="107">
        <v>13168</v>
      </c>
      <c r="G156" s="107">
        <v>13168</v>
      </c>
    </row>
    <row r="157" spans="1:7" ht="11.25">
      <c r="A157" s="108" t="s">
        <v>794</v>
      </c>
      <c r="B157" s="77" t="s">
        <v>285</v>
      </c>
      <c r="C157" s="108" t="s">
        <v>94</v>
      </c>
      <c r="D157" s="108" t="s">
        <v>405</v>
      </c>
      <c r="E157" s="108" t="s">
        <v>286</v>
      </c>
      <c r="F157" s="109">
        <v>13168</v>
      </c>
      <c r="G157" s="109">
        <v>13168</v>
      </c>
    </row>
    <row r="158" spans="1:7" ht="22.5">
      <c r="A158" s="106" t="s">
        <v>795</v>
      </c>
      <c r="B158" s="67" t="s">
        <v>115</v>
      </c>
      <c r="C158" s="106" t="s">
        <v>94</v>
      </c>
      <c r="D158" s="106" t="s">
        <v>380</v>
      </c>
      <c r="E158" s="106"/>
      <c r="F158" s="107">
        <v>1155</v>
      </c>
      <c r="G158" s="107">
        <v>1155</v>
      </c>
    </row>
    <row r="159" spans="1:7" ht="22.5">
      <c r="A159" s="106" t="s">
        <v>796</v>
      </c>
      <c r="B159" s="67" t="s">
        <v>394</v>
      </c>
      <c r="C159" s="106" t="s">
        <v>94</v>
      </c>
      <c r="D159" s="106" t="s">
        <v>381</v>
      </c>
      <c r="E159" s="106"/>
      <c r="F159" s="107">
        <v>1155</v>
      </c>
      <c r="G159" s="107">
        <v>1155</v>
      </c>
    </row>
    <row r="160" spans="1:7" ht="11.25">
      <c r="A160" s="106" t="s">
        <v>797</v>
      </c>
      <c r="B160" s="67" t="s">
        <v>118</v>
      </c>
      <c r="C160" s="106" t="s">
        <v>94</v>
      </c>
      <c r="D160" s="106" t="s">
        <v>381</v>
      </c>
      <c r="E160" s="106" t="s">
        <v>279</v>
      </c>
      <c r="F160" s="107">
        <v>1155</v>
      </c>
      <c r="G160" s="107">
        <v>1155</v>
      </c>
    </row>
    <row r="161" spans="1:7" ht="11.25">
      <c r="A161" s="108" t="s">
        <v>798</v>
      </c>
      <c r="B161" s="77" t="s">
        <v>285</v>
      </c>
      <c r="C161" s="108" t="s">
        <v>94</v>
      </c>
      <c r="D161" s="108" t="s">
        <v>381</v>
      </c>
      <c r="E161" s="108" t="s">
        <v>286</v>
      </c>
      <c r="F161" s="109">
        <v>1155</v>
      </c>
      <c r="G161" s="109">
        <v>1155</v>
      </c>
    </row>
    <row r="162" spans="1:7" ht="56.25">
      <c r="A162" s="106" t="s">
        <v>252</v>
      </c>
      <c r="B162" s="67" t="s">
        <v>584</v>
      </c>
      <c r="C162" s="106" t="s">
        <v>95</v>
      </c>
      <c r="D162" s="106"/>
      <c r="E162" s="106"/>
      <c r="F162" s="107">
        <v>4375.5</v>
      </c>
      <c r="G162" s="107">
        <v>4375.5</v>
      </c>
    </row>
    <row r="163" spans="1:7" ht="45">
      <c r="A163" s="106" t="s">
        <v>799</v>
      </c>
      <c r="B163" s="67" t="s">
        <v>529</v>
      </c>
      <c r="C163" s="106" t="s">
        <v>95</v>
      </c>
      <c r="D163" s="106" t="s">
        <v>530</v>
      </c>
      <c r="E163" s="106"/>
      <c r="F163" s="107">
        <v>4370.5</v>
      </c>
      <c r="G163" s="107">
        <v>4370.5</v>
      </c>
    </row>
    <row r="164" spans="1:7" ht="22.5">
      <c r="A164" s="106" t="s">
        <v>800</v>
      </c>
      <c r="B164" s="67" t="s">
        <v>379</v>
      </c>
      <c r="C164" s="106" t="s">
        <v>95</v>
      </c>
      <c r="D164" s="106" t="s">
        <v>336</v>
      </c>
      <c r="E164" s="106"/>
      <c r="F164" s="107">
        <v>4370.5</v>
      </c>
      <c r="G164" s="107">
        <v>4370.5</v>
      </c>
    </row>
    <row r="165" spans="1:7" ht="11.25">
      <c r="A165" s="106" t="s">
        <v>801</v>
      </c>
      <c r="B165" s="67" t="s">
        <v>118</v>
      </c>
      <c r="C165" s="106" t="s">
        <v>95</v>
      </c>
      <c r="D165" s="106" t="s">
        <v>336</v>
      </c>
      <c r="E165" s="106" t="s">
        <v>279</v>
      </c>
      <c r="F165" s="107">
        <v>4370.5</v>
      </c>
      <c r="G165" s="107">
        <v>4370.5</v>
      </c>
    </row>
    <row r="166" spans="1:7" ht="11.25">
      <c r="A166" s="108" t="s">
        <v>58</v>
      </c>
      <c r="B166" s="77" t="s">
        <v>285</v>
      </c>
      <c r="C166" s="108" t="s">
        <v>95</v>
      </c>
      <c r="D166" s="108" t="s">
        <v>336</v>
      </c>
      <c r="E166" s="108" t="s">
        <v>286</v>
      </c>
      <c r="F166" s="109">
        <v>4370.5</v>
      </c>
      <c r="G166" s="109">
        <v>4370.5</v>
      </c>
    </row>
    <row r="167" spans="1:7" ht="22.5">
      <c r="A167" s="106" t="s">
        <v>802</v>
      </c>
      <c r="B167" s="67" t="s">
        <v>115</v>
      </c>
      <c r="C167" s="106" t="s">
        <v>95</v>
      </c>
      <c r="D167" s="106" t="s">
        <v>380</v>
      </c>
      <c r="E167" s="106"/>
      <c r="F167" s="107">
        <v>5</v>
      </c>
      <c r="G167" s="107">
        <v>5</v>
      </c>
    </row>
    <row r="168" spans="1:7" ht="22.5">
      <c r="A168" s="106" t="s">
        <v>803</v>
      </c>
      <c r="B168" s="67" t="s">
        <v>394</v>
      </c>
      <c r="C168" s="106" t="s">
        <v>95</v>
      </c>
      <c r="D168" s="106" t="s">
        <v>381</v>
      </c>
      <c r="E168" s="106"/>
      <c r="F168" s="107">
        <v>5</v>
      </c>
      <c r="G168" s="107">
        <v>5</v>
      </c>
    </row>
    <row r="169" spans="1:7" ht="11.25">
      <c r="A169" s="106" t="s">
        <v>804</v>
      </c>
      <c r="B169" s="67" t="s">
        <v>118</v>
      </c>
      <c r="C169" s="106" t="s">
        <v>95</v>
      </c>
      <c r="D169" s="106" t="s">
        <v>381</v>
      </c>
      <c r="E169" s="106" t="s">
        <v>279</v>
      </c>
      <c r="F169" s="107">
        <v>5</v>
      </c>
      <c r="G169" s="107">
        <v>5</v>
      </c>
    </row>
    <row r="170" spans="1:7" ht="11.25">
      <c r="A170" s="108" t="s">
        <v>805</v>
      </c>
      <c r="B170" s="77" t="s">
        <v>285</v>
      </c>
      <c r="C170" s="108" t="s">
        <v>95</v>
      </c>
      <c r="D170" s="108" t="s">
        <v>381</v>
      </c>
      <c r="E170" s="108" t="s">
        <v>286</v>
      </c>
      <c r="F170" s="109">
        <v>5</v>
      </c>
      <c r="G170" s="109">
        <v>5</v>
      </c>
    </row>
    <row r="171" spans="1:7" ht="32.25">
      <c r="A171" s="76" t="s">
        <v>806</v>
      </c>
      <c r="B171" s="75" t="s">
        <v>452</v>
      </c>
      <c r="C171" s="76" t="s">
        <v>25</v>
      </c>
      <c r="D171" s="76"/>
      <c r="E171" s="76"/>
      <c r="F171" s="105">
        <v>17062.5</v>
      </c>
      <c r="G171" s="105">
        <v>17062.5</v>
      </c>
    </row>
    <row r="172" spans="1:7" ht="22.5">
      <c r="A172" s="106" t="s">
        <v>807</v>
      </c>
      <c r="B172" s="67" t="s">
        <v>453</v>
      </c>
      <c r="C172" s="106" t="s">
        <v>29</v>
      </c>
      <c r="D172" s="106"/>
      <c r="E172" s="106"/>
      <c r="F172" s="107">
        <v>20</v>
      </c>
      <c r="G172" s="107">
        <v>20</v>
      </c>
    </row>
    <row r="173" spans="1:7" ht="157.5">
      <c r="A173" s="106" t="s">
        <v>808</v>
      </c>
      <c r="B173" s="68" t="s">
        <v>1659</v>
      </c>
      <c r="C173" s="106" t="s">
        <v>676</v>
      </c>
      <c r="D173" s="106"/>
      <c r="E173" s="106"/>
      <c r="F173" s="107">
        <v>20</v>
      </c>
      <c r="G173" s="107">
        <v>20</v>
      </c>
    </row>
    <row r="174" spans="1:7" ht="22.5">
      <c r="A174" s="106" t="s">
        <v>809</v>
      </c>
      <c r="B174" s="67" t="s">
        <v>115</v>
      </c>
      <c r="C174" s="106" t="s">
        <v>676</v>
      </c>
      <c r="D174" s="106" t="s">
        <v>380</v>
      </c>
      <c r="E174" s="106"/>
      <c r="F174" s="107">
        <v>20</v>
      </c>
      <c r="G174" s="107">
        <v>20</v>
      </c>
    </row>
    <row r="175" spans="1:7" ht="22.5">
      <c r="A175" s="106" t="s">
        <v>810</v>
      </c>
      <c r="B175" s="67" t="s">
        <v>394</v>
      </c>
      <c r="C175" s="106" t="s">
        <v>676</v>
      </c>
      <c r="D175" s="106" t="s">
        <v>381</v>
      </c>
      <c r="E175" s="106"/>
      <c r="F175" s="107">
        <v>20</v>
      </c>
      <c r="G175" s="107">
        <v>20</v>
      </c>
    </row>
    <row r="176" spans="1:7" ht="11.25">
      <c r="A176" s="106" t="s">
        <v>811</v>
      </c>
      <c r="B176" s="67" t="s">
        <v>451</v>
      </c>
      <c r="C176" s="106" t="s">
        <v>676</v>
      </c>
      <c r="D176" s="106" t="s">
        <v>381</v>
      </c>
      <c r="E176" s="106" t="s">
        <v>274</v>
      </c>
      <c r="F176" s="107">
        <v>20</v>
      </c>
      <c r="G176" s="107">
        <v>20</v>
      </c>
    </row>
    <row r="177" spans="1:7" ht="11.25">
      <c r="A177" s="108" t="s">
        <v>812</v>
      </c>
      <c r="B177" s="77" t="s">
        <v>275</v>
      </c>
      <c r="C177" s="108" t="s">
        <v>676</v>
      </c>
      <c r="D177" s="108" t="s">
        <v>381</v>
      </c>
      <c r="E177" s="108" t="s">
        <v>276</v>
      </c>
      <c r="F177" s="109">
        <v>20</v>
      </c>
      <c r="G177" s="109">
        <v>20</v>
      </c>
    </row>
    <row r="178" spans="1:7" ht="22.5">
      <c r="A178" s="106" t="s">
        <v>813</v>
      </c>
      <c r="B178" s="67" t="s">
        <v>515</v>
      </c>
      <c r="C178" s="106" t="s">
        <v>31</v>
      </c>
      <c r="D178" s="106"/>
      <c r="E178" s="106"/>
      <c r="F178" s="107">
        <v>3557</v>
      </c>
      <c r="G178" s="107">
        <v>3557</v>
      </c>
    </row>
    <row r="179" spans="1:7" ht="67.5">
      <c r="A179" s="106" t="s">
        <v>814</v>
      </c>
      <c r="B179" s="68" t="s">
        <v>574</v>
      </c>
      <c r="C179" s="106" t="s">
        <v>32</v>
      </c>
      <c r="D179" s="106"/>
      <c r="E179" s="106"/>
      <c r="F179" s="107">
        <v>3557</v>
      </c>
      <c r="G179" s="107">
        <v>3557</v>
      </c>
    </row>
    <row r="180" spans="1:7" ht="45">
      <c r="A180" s="106" t="s">
        <v>815</v>
      </c>
      <c r="B180" s="67" t="s">
        <v>529</v>
      </c>
      <c r="C180" s="106" t="s">
        <v>32</v>
      </c>
      <c r="D180" s="106" t="s">
        <v>530</v>
      </c>
      <c r="E180" s="106"/>
      <c r="F180" s="107">
        <v>3026.8</v>
      </c>
      <c r="G180" s="107">
        <v>3026.8</v>
      </c>
    </row>
    <row r="181" spans="1:7" ht="11.25">
      <c r="A181" s="106" t="s">
        <v>816</v>
      </c>
      <c r="B181" s="67" t="s">
        <v>117</v>
      </c>
      <c r="C181" s="106" t="s">
        <v>32</v>
      </c>
      <c r="D181" s="106" t="s">
        <v>405</v>
      </c>
      <c r="E181" s="106"/>
      <c r="F181" s="107">
        <v>3026.8</v>
      </c>
      <c r="G181" s="107">
        <v>3026.8</v>
      </c>
    </row>
    <row r="182" spans="1:7" ht="11.25">
      <c r="A182" s="106" t="s">
        <v>817</v>
      </c>
      <c r="B182" s="67" t="s">
        <v>451</v>
      </c>
      <c r="C182" s="106" t="s">
        <v>32</v>
      </c>
      <c r="D182" s="106" t="s">
        <v>405</v>
      </c>
      <c r="E182" s="106" t="s">
        <v>274</v>
      </c>
      <c r="F182" s="107">
        <v>3026.8</v>
      </c>
      <c r="G182" s="107">
        <v>3026.8</v>
      </c>
    </row>
    <row r="183" spans="1:7" ht="22.5">
      <c r="A183" s="108" t="s">
        <v>818</v>
      </c>
      <c r="B183" s="77" t="s">
        <v>277</v>
      </c>
      <c r="C183" s="108" t="s">
        <v>32</v>
      </c>
      <c r="D183" s="108" t="s">
        <v>405</v>
      </c>
      <c r="E183" s="108" t="s">
        <v>278</v>
      </c>
      <c r="F183" s="109">
        <v>3026.8</v>
      </c>
      <c r="G183" s="109">
        <v>3026.8</v>
      </c>
    </row>
    <row r="184" spans="1:7" ht="22.5">
      <c r="A184" s="106" t="s">
        <v>819</v>
      </c>
      <c r="B184" s="67" t="s">
        <v>115</v>
      </c>
      <c r="C184" s="106" t="s">
        <v>32</v>
      </c>
      <c r="D184" s="106" t="s">
        <v>380</v>
      </c>
      <c r="E184" s="106"/>
      <c r="F184" s="107">
        <v>530.2</v>
      </c>
      <c r="G184" s="107">
        <v>530.2</v>
      </c>
    </row>
    <row r="185" spans="1:7" ht="22.5">
      <c r="A185" s="106" t="s">
        <v>820</v>
      </c>
      <c r="B185" s="67" t="s">
        <v>394</v>
      </c>
      <c r="C185" s="106" t="s">
        <v>32</v>
      </c>
      <c r="D185" s="106" t="s">
        <v>381</v>
      </c>
      <c r="E185" s="106"/>
      <c r="F185" s="107">
        <v>530.2</v>
      </c>
      <c r="G185" s="107">
        <v>530.2</v>
      </c>
    </row>
    <row r="186" spans="1:7" ht="11.25">
      <c r="A186" s="106" t="s">
        <v>821</v>
      </c>
      <c r="B186" s="67" t="s">
        <v>451</v>
      </c>
      <c r="C186" s="106" t="s">
        <v>32</v>
      </c>
      <c r="D186" s="106" t="s">
        <v>381</v>
      </c>
      <c r="E186" s="106" t="s">
        <v>274</v>
      </c>
      <c r="F186" s="107">
        <v>530.2</v>
      </c>
      <c r="G186" s="107">
        <v>530.2</v>
      </c>
    </row>
    <row r="187" spans="1:7" ht="22.5">
      <c r="A187" s="108" t="s">
        <v>822</v>
      </c>
      <c r="B187" s="77" t="s">
        <v>277</v>
      </c>
      <c r="C187" s="108" t="s">
        <v>32</v>
      </c>
      <c r="D187" s="108" t="s">
        <v>381</v>
      </c>
      <c r="E187" s="108" t="s">
        <v>278</v>
      </c>
      <c r="F187" s="109">
        <v>530.2</v>
      </c>
      <c r="G187" s="109">
        <v>530.2</v>
      </c>
    </row>
    <row r="188" spans="1:7" ht="11.25">
      <c r="A188" s="106" t="s">
        <v>823</v>
      </c>
      <c r="B188" s="67" t="s">
        <v>531</v>
      </c>
      <c r="C188" s="106" t="s">
        <v>26</v>
      </c>
      <c r="D188" s="106"/>
      <c r="E188" s="106"/>
      <c r="F188" s="107">
        <v>13485.5</v>
      </c>
      <c r="G188" s="107">
        <v>13485.5</v>
      </c>
    </row>
    <row r="189" spans="1:7" ht="67.5">
      <c r="A189" s="106" t="s">
        <v>824</v>
      </c>
      <c r="B189" s="68" t="s">
        <v>677</v>
      </c>
      <c r="C189" s="106" t="s">
        <v>30</v>
      </c>
      <c r="D189" s="106"/>
      <c r="E189" s="106"/>
      <c r="F189" s="107">
        <v>12885.5</v>
      </c>
      <c r="G189" s="107">
        <v>12885.5</v>
      </c>
    </row>
    <row r="190" spans="1:7" ht="11.25">
      <c r="A190" s="106" t="s">
        <v>825</v>
      </c>
      <c r="B190" s="67" t="s">
        <v>387</v>
      </c>
      <c r="C190" s="106" t="s">
        <v>30</v>
      </c>
      <c r="D190" s="106" t="s">
        <v>388</v>
      </c>
      <c r="E190" s="106"/>
      <c r="F190" s="107">
        <v>12885.5</v>
      </c>
      <c r="G190" s="107">
        <v>12885.5</v>
      </c>
    </row>
    <row r="191" spans="1:7" ht="33.75">
      <c r="A191" s="106" t="s">
        <v>826</v>
      </c>
      <c r="B191" s="67" t="s">
        <v>573</v>
      </c>
      <c r="C191" s="106" t="s">
        <v>30</v>
      </c>
      <c r="D191" s="106" t="s">
        <v>178</v>
      </c>
      <c r="E191" s="106"/>
      <c r="F191" s="107">
        <v>12885.5</v>
      </c>
      <c r="G191" s="107">
        <v>12885.5</v>
      </c>
    </row>
    <row r="192" spans="1:7" ht="11.25">
      <c r="A192" s="106" t="s">
        <v>827</v>
      </c>
      <c r="B192" s="67" t="s">
        <v>451</v>
      </c>
      <c r="C192" s="106" t="s">
        <v>30</v>
      </c>
      <c r="D192" s="106" t="s">
        <v>178</v>
      </c>
      <c r="E192" s="106" t="s">
        <v>274</v>
      </c>
      <c r="F192" s="107">
        <v>12885.5</v>
      </c>
      <c r="G192" s="107">
        <v>12885.5</v>
      </c>
    </row>
    <row r="193" spans="1:7" ht="11.25">
      <c r="A193" s="108" t="s">
        <v>828</v>
      </c>
      <c r="B193" s="77" t="s">
        <v>275</v>
      </c>
      <c r="C193" s="108" t="s">
        <v>30</v>
      </c>
      <c r="D193" s="108" t="s">
        <v>178</v>
      </c>
      <c r="E193" s="108" t="s">
        <v>276</v>
      </c>
      <c r="F193" s="109">
        <v>12885.5</v>
      </c>
      <c r="G193" s="109">
        <v>12885.5</v>
      </c>
    </row>
    <row r="194" spans="1:7" ht="67.5">
      <c r="A194" s="106" t="s">
        <v>829</v>
      </c>
      <c r="B194" s="68" t="s">
        <v>27</v>
      </c>
      <c r="C194" s="106" t="s">
        <v>28</v>
      </c>
      <c r="D194" s="106"/>
      <c r="E194" s="106"/>
      <c r="F194" s="107">
        <v>500</v>
      </c>
      <c r="G194" s="107">
        <v>500</v>
      </c>
    </row>
    <row r="195" spans="1:7" ht="22.5">
      <c r="A195" s="106" t="s">
        <v>830</v>
      </c>
      <c r="B195" s="67" t="s">
        <v>115</v>
      </c>
      <c r="C195" s="106" t="s">
        <v>28</v>
      </c>
      <c r="D195" s="106" t="s">
        <v>380</v>
      </c>
      <c r="E195" s="106"/>
      <c r="F195" s="107">
        <v>500</v>
      </c>
      <c r="G195" s="107">
        <v>500</v>
      </c>
    </row>
    <row r="196" spans="1:7" ht="22.5">
      <c r="A196" s="106" t="s">
        <v>831</v>
      </c>
      <c r="B196" s="67" t="s">
        <v>394</v>
      </c>
      <c r="C196" s="106" t="s">
        <v>28</v>
      </c>
      <c r="D196" s="106" t="s">
        <v>381</v>
      </c>
      <c r="E196" s="106"/>
      <c r="F196" s="107">
        <v>500</v>
      </c>
      <c r="G196" s="107">
        <v>500</v>
      </c>
    </row>
    <row r="197" spans="1:7" ht="11.25">
      <c r="A197" s="106" t="s">
        <v>403</v>
      </c>
      <c r="B197" s="67" t="s">
        <v>451</v>
      </c>
      <c r="C197" s="106" t="s">
        <v>28</v>
      </c>
      <c r="D197" s="106" t="s">
        <v>381</v>
      </c>
      <c r="E197" s="106" t="s">
        <v>274</v>
      </c>
      <c r="F197" s="107">
        <v>500</v>
      </c>
      <c r="G197" s="107">
        <v>500</v>
      </c>
    </row>
    <row r="198" spans="1:7" ht="11.25">
      <c r="A198" s="108" t="s">
        <v>832</v>
      </c>
      <c r="B198" s="77" t="s">
        <v>349</v>
      </c>
      <c r="C198" s="108" t="s">
        <v>28</v>
      </c>
      <c r="D198" s="108" t="s">
        <v>381</v>
      </c>
      <c r="E198" s="108" t="s">
        <v>350</v>
      </c>
      <c r="F198" s="109">
        <v>500</v>
      </c>
      <c r="G198" s="109">
        <v>500</v>
      </c>
    </row>
    <row r="199" spans="1:7" ht="67.5">
      <c r="A199" s="106" t="s">
        <v>833</v>
      </c>
      <c r="B199" s="68" t="s">
        <v>678</v>
      </c>
      <c r="C199" s="106" t="s">
        <v>679</v>
      </c>
      <c r="D199" s="106"/>
      <c r="E199" s="106"/>
      <c r="F199" s="107">
        <v>100</v>
      </c>
      <c r="G199" s="107">
        <v>100</v>
      </c>
    </row>
    <row r="200" spans="1:7" ht="22.5">
      <c r="A200" s="106" t="s">
        <v>834</v>
      </c>
      <c r="B200" s="67" t="s">
        <v>115</v>
      </c>
      <c r="C200" s="106" t="s">
        <v>679</v>
      </c>
      <c r="D200" s="106" t="s">
        <v>380</v>
      </c>
      <c r="E200" s="106"/>
      <c r="F200" s="107">
        <v>100</v>
      </c>
      <c r="G200" s="107">
        <v>100</v>
      </c>
    </row>
    <row r="201" spans="1:7" ht="22.5">
      <c r="A201" s="106" t="s">
        <v>835</v>
      </c>
      <c r="B201" s="67" t="s">
        <v>394</v>
      </c>
      <c r="C201" s="106" t="s">
        <v>679</v>
      </c>
      <c r="D201" s="106" t="s">
        <v>381</v>
      </c>
      <c r="E201" s="106"/>
      <c r="F201" s="107">
        <v>100</v>
      </c>
      <c r="G201" s="107">
        <v>100</v>
      </c>
    </row>
    <row r="202" spans="1:7" ht="11.25">
      <c r="A202" s="106" t="s">
        <v>836</v>
      </c>
      <c r="B202" s="67" t="s">
        <v>451</v>
      </c>
      <c r="C202" s="106" t="s">
        <v>679</v>
      </c>
      <c r="D202" s="106" t="s">
        <v>381</v>
      </c>
      <c r="E202" s="106" t="s">
        <v>274</v>
      </c>
      <c r="F202" s="107">
        <v>100</v>
      </c>
      <c r="G202" s="107">
        <v>100</v>
      </c>
    </row>
    <row r="203" spans="1:7" ht="11.25">
      <c r="A203" s="108" t="s">
        <v>334</v>
      </c>
      <c r="B203" s="77" t="s">
        <v>275</v>
      </c>
      <c r="C203" s="108" t="s">
        <v>679</v>
      </c>
      <c r="D203" s="108" t="s">
        <v>381</v>
      </c>
      <c r="E203" s="108" t="s">
        <v>276</v>
      </c>
      <c r="F203" s="109">
        <v>100</v>
      </c>
      <c r="G203" s="109">
        <v>100</v>
      </c>
    </row>
    <row r="204" spans="1:7" ht="32.25">
      <c r="A204" s="76" t="s">
        <v>837</v>
      </c>
      <c r="B204" s="75" t="s">
        <v>383</v>
      </c>
      <c r="C204" s="76" t="s">
        <v>233</v>
      </c>
      <c r="D204" s="76"/>
      <c r="E204" s="76"/>
      <c r="F204" s="105">
        <v>2976.5</v>
      </c>
      <c r="G204" s="105">
        <v>2976.5</v>
      </c>
    </row>
    <row r="205" spans="1:7" ht="22.5">
      <c r="A205" s="106" t="s">
        <v>838</v>
      </c>
      <c r="B205" s="67" t="s">
        <v>384</v>
      </c>
      <c r="C205" s="106" t="s">
        <v>234</v>
      </c>
      <c r="D205" s="106"/>
      <c r="E205" s="106"/>
      <c r="F205" s="107">
        <v>2966.5</v>
      </c>
      <c r="G205" s="107">
        <v>2966.5</v>
      </c>
    </row>
    <row r="206" spans="1:7" ht="90">
      <c r="A206" s="106" t="s">
        <v>839</v>
      </c>
      <c r="B206" s="68" t="s">
        <v>395</v>
      </c>
      <c r="C206" s="106" t="s">
        <v>10</v>
      </c>
      <c r="D206" s="106"/>
      <c r="E206" s="106"/>
      <c r="F206" s="107">
        <v>69.6</v>
      </c>
      <c r="G206" s="107">
        <v>69.6</v>
      </c>
    </row>
    <row r="207" spans="1:7" ht="22.5">
      <c r="A207" s="106" t="s">
        <v>840</v>
      </c>
      <c r="B207" s="67" t="s">
        <v>115</v>
      </c>
      <c r="C207" s="106" t="s">
        <v>10</v>
      </c>
      <c r="D207" s="106" t="s">
        <v>380</v>
      </c>
      <c r="E207" s="106"/>
      <c r="F207" s="107">
        <v>69.6</v>
      </c>
      <c r="G207" s="107">
        <v>69.6</v>
      </c>
    </row>
    <row r="208" spans="1:7" ht="22.5">
      <c r="A208" s="106" t="s">
        <v>841</v>
      </c>
      <c r="B208" s="67" t="s">
        <v>394</v>
      </c>
      <c r="C208" s="106" t="s">
        <v>10</v>
      </c>
      <c r="D208" s="106" t="s">
        <v>381</v>
      </c>
      <c r="E208" s="106"/>
      <c r="F208" s="107">
        <v>69.6</v>
      </c>
      <c r="G208" s="107">
        <v>69.6</v>
      </c>
    </row>
    <row r="209" spans="1:7" ht="11.25">
      <c r="A209" s="106" t="s">
        <v>842</v>
      </c>
      <c r="B209" s="67" t="s">
        <v>175</v>
      </c>
      <c r="C209" s="106" t="s">
        <v>10</v>
      </c>
      <c r="D209" s="106" t="s">
        <v>381</v>
      </c>
      <c r="E209" s="106" t="s">
        <v>269</v>
      </c>
      <c r="F209" s="107">
        <v>69.6</v>
      </c>
      <c r="G209" s="107">
        <v>69.6</v>
      </c>
    </row>
    <row r="210" spans="1:7" ht="11.25">
      <c r="A210" s="108" t="s">
        <v>843</v>
      </c>
      <c r="B210" s="77" t="s">
        <v>212</v>
      </c>
      <c r="C210" s="108" t="s">
        <v>10</v>
      </c>
      <c r="D210" s="108" t="s">
        <v>381</v>
      </c>
      <c r="E210" s="108" t="s">
        <v>213</v>
      </c>
      <c r="F210" s="109">
        <v>69.6</v>
      </c>
      <c r="G210" s="109">
        <v>69.6</v>
      </c>
    </row>
    <row r="211" spans="1:7" ht="101.25">
      <c r="A211" s="106" t="s">
        <v>844</v>
      </c>
      <c r="B211" s="68" t="s">
        <v>1649</v>
      </c>
      <c r="C211" s="106" t="s">
        <v>4</v>
      </c>
      <c r="D211" s="106"/>
      <c r="E211" s="106"/>
      <c r="F211" s="107">
        <v>1061.3</v>
      </c>
      <c r="G211" s="107">
        <v>1061.3</v>
      </c>
    </row>
    <row r="212" spans="1:7" ht="11.25">
      <c r="A212" s="106" t="s">
        <v>845</v>
      </c>
      <c r="B212" s="67" t="s">
        <v>454</v>
      </c>
      <c r="C212" s="106" t="s">
        <v>4</v>
      </c>
      <c r="D212" s="106" t="s">
        <v>54</v>
      </c>
      <c r="E212" s="106"/>
      <c r="F212" s="107">
        <v>1061.3</v>
      </c>
      <c r="G212" s="107">
        <v>1061.3</v>
      </c>
    </row>
    <row r="213" spans="1:7" ht="11.25">
      <c r="A213" s="106" t="s">
        <v>846</v>
      </c>
      <c r="B213" s="67" t="s">
        <v>1636</v>
      </c>
      <c r="C213" s="106" t="s">
        <v>4</v>
      </c>
      <c r="D213" s="106" t="s">
        <v>1162</v>
      </c>
      <c r="E213" s="106"/>
      <c r="F213" s="107">
        <v>1061.3</v>
      </c>
      <c r="G213" s="107">
        <v>1061.3</v>
      </c>
    </row>
    <row r="214" spans="1:7" ht="11.25">
      <c r="A214" s="106" t="s">
        <v>847</v>
      </c>
      <c r="B214" s="67" t="s">
        <v>215</v>
      </c>
      <c r="C214" s="106" t="s">
        <v>4</v>
      </c>
      <c r="D214" s="106" t="s">
        <v>1162</v>
      </c>
      <c r="E214" s="106" t="s">
        <v>354</v>
      </c>
      <c r="F214" s="107">
        <v>1061.3</v>
      </c>
      <c r="G214" s="107">
        <v>1061.3</v>
      </c>
    </row>
    <row r="215" spans="1:7" ht="11.25">
      <c r="A215" s="108" t="s">
        <v>380</v>
      </c>
      <c r="B215" s="77" t="s">
        <v>532</v>
      </c>
      <c r="C215" s="108" t="s">
        <v>4</v>
      </c>
      <c r="D215" s="108" t="s">
        <v>1162</v>
      </c>
      <c r="E215" s="108" t="s">
        <v>346</v>
      </c>
      <c r="F215" s="109">
        <v>1061.3</v>
      </c>
      <c r="G215" s="109">
        <v>1061.3</v>
      </c>
    </row>
    <row r="216" spans="1:7" ht="67.5">
      <c r="A216" s="106" t="s">
        <v>848</v>
      </c>
      <c r="B216" s="68" t="s">
        <v>1651</v>
      </c>
      <c r="C216" s="106" t="s">
        <v>1652</v>
      </c>
      <c r="D216" s="106"/>
      <c r="E216" s="106"/>
      <c r="F216" s="107">
        <v>1835.6</v>
      </c>
      <c r="G216" s="107">
        <v>1835.6</v>
      </c>
    </row>
    <row r="217" spans="1:7" ht="11.25">
      <c r="A217" s="106" t="s">
        <v>849</v>
      </c>
      <c r="B217" s="67" t="s">
        <v>454</v>
      </c>
      <c r="C217" s="106" t="s">
        <v>1652</v>
      </c>
      <c r="D217" s="106" t="s">
        <v>54</v>
      </c>
      <c r="E217" s="106"/>
      <c r="F217" s="107">
        <v>1835.6</v>
      </c>
      <c r="G217" s="107">
        <v>1835.6</v>
      </c>
    </row>
    <row r="218" spans="1:7" ht="11.25">
      <c r="A218" s="106" t="s">
        <v>850</v>
      </c>
      <c r="B218" s="67" t="s">
        <v>352</v>
      </c>
      <c r="C218" s="106" t="s">
        <v>1652</v>
      </c>
      <c r="D218" s="106" t="s">
        <v>455</v>
      </c>
      <c r="E218" s="106"/>
      <c r="F218" s="107">
        <v>1835.6</v>
      </c>
      <c r="G218" s="107">
        <v>1835.6</v>
      </c>
    </row>
    <row r="219" spans="1:7" ht="22.5">
      <c r="A219" s="106" t="s">
        <v>851</v>
      </c>
      <c r="B219" s="67" t="s">
        <v>1627</v>
      </c>
      <c r="C219" s="106" t="s">
        <v>1652</v>
      </c>
      <c r="D219" s="106" t="s">
        <v>455</v>
      </c>
      <c r="E219" s="106" t="s">
        <v>1628</v>
      </c>
      <c r="F219" s="107">
        <v>1835.6</v>
      </c>
      <c r="G219" s="107">
        <v>1835.6</v>
      </c>
    </row>
    <row r="220" spans="1:7" ht="11.25">
      <c r="A220" s="108" t="s">
        <v>852</v>
      </c>
      <c r="B220" s="77" t="s">
        <v>1629</v>
      </c>
      <c r="C220" s="108" t="s">
        <v>1652</v>
      </c>
      <c r="D220" s="108" t="s">
        <v>455</v>
      </c>
      <c r="E220" s="108" t="s">
        <v>1630</v>
      </c>
      <c r="F220" s="109">
        <v>1835.6</v>
      </c>
      <c r="G220" s="109">
        <v>1835.6</v>
      </c>
    </row>
    <row r="221" spans="1:7" ht="33.75">
      <c r="A221" s="106" t="s">
        <v>853</v>
      </c>
      <c r="B221" s="67" t="s">
        <v>1476</v>
      </c>
      <c r="C221" s="106" t="s">
        <v>235</v>
      </c>
      <c r="D221" s="106"/>
      <c r="E221" s="106"/>
      <c r="F221" s="107">
        <v>10</v>
      </c>
      <c r="G221" s="107">
        <v>10</v>
      </c>
    </row>
    <row r="222" spans="1:7" ht="78.75">
      <c r="A222" s="106" t="s">
        <v>854</v>
      </c>
      <c r="B222" s="68" t="s">
        <v>1477</v>
      </c>
      <c r="C222" s="106" t="s">
        <v>1634</v>
      </c>
      <c r="D222" s="106"/>
      <c r="E222" s="106"/>
      <c r="F222" s="107">
        <v>10</v>
      </c>
      <c r="G222" s="107">
        <v>10</v>
      </c>
    </row>
    <row r="223" spans="1:7" ht="22.5">
      <c r="A223" s="106" t="s">
        <v>855</v>
      </c>
      <c r="B223" s="67" t="s">
        <v>115</v>
      </c>
      <c r="C223" s="106" t="s">
        <v>1634</v>
      </c>
      <c r="D223" s="106" t="s">
        <v>380</v>
      </c>
      <c r="E223" s="106"/>
      <c r="F223" s="107">
        <v>10</v>
      </c>
      <c r="G223" s="107">
        <v>10</v>
      </c>
    </row>
    <row r="224" spans="1:7" ht="22.5">
      <c r="A224" s="106" t="s">
        <v>856</v>
      </c>
      <c r="B224" s="67" t="s">
        <v>394</v>
      </c>
      <c r="C224" s="106" t="s">
        <v>1634</v>
      </c>
      <c r="D224" s="106" t="s">
        <v>381</v>
      </c>
      <c r="E224" s="106"/>
      <c r="F224" s="107">
        <v>10</v>
      </c>
      <c r="G224" s="107">
        <v>10</v>
      </c>
    </row>
    <row r="225" spans="1:7" ht="11.25">
      <c r="A225" s="106" t="s">
        <v>857</v>
      </c>
      <c r="B225" s="67" t="s">
        <v>215</v>
      </c>
      <c r="C225" s="106" t="s">
        <v>1634</v>
      </c>
      <c r="D225" s="106" t="s">
        <v>381</v>
      </c>
      <c r="E225" s="106" t="s">
        <v>354</v>
      </c>
      <c r="F225" s="107">
        <v>10</v>
      </c>
      <c r="G225" s="107">
        <v>10</v>
      </c>
    </row>
    <row r="226" spans="1:7" ht="33.75">
      <c r="A226" s="108" t="s">
        <v>858</v>
      </c>
      <c r="B226" s="77" t="s">
        <v>211</v>
      </c>
      <c r="C226" s="108" t="s">
        <v>1634</v>
      </c>
      <c r="D226" s="108" t="s">
        <v>381</v>
      </c>
      <c r="E226" s="108" t="s">
        <v>358</v>
      </c>
      <c r="F226" s="109">
        <v>10</v>
      </c>
      <c r="G226" s="109">
        <v>10</v>
      </c>
    </row>
    <row r="227" spans="1:7" ht="21.75">
      <c r="A227" s="76" t="s">
        <v>859</v>
      </c>
      <c r="B227" s="75" t="s">
        <v>392</v>
      </c>
      <c r="C227" s="76" t="s">
        <v>13</v>
      </c>
      <c r="D227" s="76"/>
      <c r="E227" s="76"/>
      <c r="F227" s="105">
        <v>100</v>
      </c>
      <c r="G227" s="105">
        <v>100</v>
      </c>
    </row>
    <row r="228" spans="1:7" ht="11.25">
      <c r="A228" s="106" t="s">
        <v>860</v>
      </c>
      <c r="B228" s="67" t="s">
        <v>531</v>
      </c>
      <c r="C228" s="106" t="s">
        <v>14</v>
      </c>
      <c r="D228" s="106"/>
      <c r="E228" s="106"/>
      <c r="F228" s="107">
        <v>100</v>
      </c>
      <c r="G228" s="107">
        <v>100</v>
      </c>
    </row>
    <row r="229" spans="1:7" ht="45">
      <c r="A229" s="106" t="s">
        <v>861</v>
      </c>
      <c r="B229" s="67" t="s">
        <v>1478</v>
      </c>
      <c r="C229" s="106" t="s">
        <v>1479</v>
      </c>
      <c r="D229" s="106"/>
      <c r="E229" s="106"/>
      <c r="F229" s="107">
        <v>100</v>
      </c>
      <c r="G229" s="107">
        <v>100</v>
      </c>
    </row>
    <row r="230" spans="1:7" ht="22.5">
      <c r="A230" s="106" t="s">
        <v>862</v>
      </c>
      <c r="B230" s="67" t="s">
        <v>115</v>
      </c>
      <c r="C230" s="106" t="s">
        <v>1479</v>
      </c>
      <c r="D230" s="106" t="s">
        <v>380</v>
      </c>
      <c r="E230" s="106"/>
      <c r="F230" s="107">
        <v>100</v>
      </c>
      <c r="G230" s="107">
        <v>100</v>
      </c>
    </row>
    <row r="231" spans="1:7" ht="22.5">
      <c r="A231" s="106" t="s">
        <v>863</v>
      </c>
      <c r="B231" s="67" t="s">
        <v>394</v>
      </c>
      <c r="C231" s="106" t="s">
        <v>1479</v>
      </c>
      <c r="D231" s="106" t="s">
        <v>381</v>
      </c>
      <c r="E231" s="106"/>
      <c r="F231" s="107">
        <v>100</v>
      </c>
      <c r="G231" s="107">
        <v>100</v>
      </c>
    </row>
    <row r="232" spans="1:7" ht="11.25">
      <c r="A232" s="106" t="s">
        <v>864</v>
      </c>
      <c r="B232" s="67" t="s">
        <v>215</v>
      </c>
      <c r="C232" s="106" t="s">
        <v>1479</v>
      </c>
      <c r="D232" s="106" t="s">
        <v>381</v>
      </c>
      <c r="E232" s="106" t="s">
        <v>354</v>
      </c>
      <c r="F232" s="107">
        <v>100</v>
      </c>
      <c r="G232" s="107">
        <v>100</v>
      </c>
    </row>
    <row r="233" spans="1:7" ht="33.75">
      <c r="A233" s="108" t="s">
        <v>865</v>
      </c>
      <c r="B233" s="77" t="s">
        <v>211</v>
      </c>
      <c r="C233" s="108" t="s">
        <v>1479</v>
      </c>
      <c r="D233" s="108" t="s">
        <v>381</v>
      </c>
      <c r="E233" s="108" t="s">
        <v>358</v>
      </c>
      <c r="F233" s="109">
        <v>100</v>
      </c>
      <c r="G233" s="109">
        <v>100</v>
      </c>
    </row>
    <row r="234" spans="1:7" ht="11.25">
      <c r="A234" s="76" t="s">
        <v>866</v>
      </c>
      <c r="B234" s="75" t="s">
        <v>43</v>
      </c>
      <c r="C234" s="76" t="s">
        <v>527</v>
      </c>
      <c r="D234" s="76"/>
      <c r="E234" s="76"/>
      <c r="F234" s="105">
        <v>135254</v>
      </c>
      <c r="G234" s="105">
        <v>135458.7</v>
      </c>
    </row>
    <row r="235" spans="1:7" ht="11.25">
      <c r="A235" s="106" t="s">
        <v>867</v>
      </c>
      <c r="B235" s="67" t="s">
        <v>420</v>
      </c>
      <c r="C235" s="106" t="s">
        <v>528</v>
      </c>
      <c r="D235" s="106"/>
      <c r="E235" s="106"/>
      <c r="F235" s="107">
        <v>812.8</v>
      </c>
      <c r="G235" s="107">
        <v>1017.5</v>
      </c>
    </row>
    <row r="236" spans="1:7" ht="56.25">
      <c r="A236" s="106" t="s">
        <v>868</v>
      </c>
      <c r="B236" s="67" t="s">
        <v>1842</v>
      </c>
      <c r="C236" s="106" t="s">
        <v>1843</v>
      </c>
      <c r="D236" s="106"/>
      <c r="E236" s="106"/>
      <c r="F236" s="107">
        <v>84</v>
      </c>
      <c r="G236" s="107">
        <v>317.2</v>
      </c>
    </row>
    <row r="237" spans="1:7" ht="11.25">
      <c r="A237" s="106" t="s">
        <v>869</v>
      </c>
      <c r="B237" s="67" t="s">
        <v>454</v>
      </c>
      <c r="C237" s="106" t="s">
        <v>1843</v>
      </c>
      <c r="D237" s="106" t="s">
        <v>54</v>
      </c>
      <c r="E237" s="106"/>
      <c r="F237" s="107">
        <v>84</v>
      </c>
      <c r="G237" s="107">
        <v>317.2</v>
      </c>
    </row>
    <row r="238" spans="1:7" ht="11.25">
      <c r="A238" s="106" t="s">
        <v>870</v>
      </c>
      <c r="B238" s="67" t="s">
        <v>352</v>
      </c>
      <c r="C238" s="106" t="s">
        <v>1843</v>
      </c>
      <c r="D238" s="106" t="s">
        <v>455</v>
      </c>
      <c r="E238" s="106"/>
      <c r="F238" s="107">
        <v>84</v>
      </c>
      <c r="G238" s="107">
        <v>317.2</v>
      </c>
    </row>
    <row r="239" spans="1:7" ht="11.25">
      <c r="A239" s="106" t="s">
        <v>871</v>
      </c>
      <c r="B239" s="67" t="s">
        <v>451</v>
      </c>
      <c r="C239" s="106" t="s">
        <v>1843</v>
      </c>
      <c r="D239" s="106" t="s">
        <v>455</v>
      </c>
      <c r="E239" s="106" t="s">
        <v>274</v>
      </c>
      <c r="F239" s="107">
        <v>84</v>
      </c>
      <c r="G239" s="107">
        <v>317.2</v>
      </c>
    </row>
    <row r="240" spans="1:7" ht="11.25">
      <c r="A240" s="108" t="s">
        <v>872</v>
      </c>
      <c r="B240" s="77" t="s">
        <v>372</v>
      </c>
      <c r="C240" s="108" t="s">
        <v>1843</v>
      </c>
      <c r="D240" s="108" t="s">
        <v>455</v>
      </c>
      <c r="E240" s="108" t="s">
        <v>373</v>
      </c>
      <c r="F240" s="109">
        <v>84</v>
      </c>
      <c r="G240" s="109">
        <v>317.2</v>
      </c>
    </row>
    <row r="241" spans="1:7" ht="56.25">
      <c r="A241" s="106" t="s">
        <v>873</v>
      </c>
      <c r="B241" s="67" t="s">
        <v>1664</v>
      </c>
      <c r="C241" s="106" t="s">
        <v>1665</v>
      </c>
      <c r="D241" s="106"/>
      <c r="E241" s="106"/>
      <c r="F241" s="107">
        <v>134.5</v>
      </c>
      <c r="G241" s="107">
        <v>30.7</v>
      </c>
    </row>
    <row r="242" spans="1:7" ht="22.5">
      <c r="A242" s="106" t="s">
        <v>874</v>
      </c>
      <c r="B242" s="67" t="s">
        <v>378</v>
      </c>
      <c r="C242" s="106" t="s">
        <v>1665</v>
      </c>
      <c r="D242" s="106" t="s">
        <v>243</v>
      </c>
      <c r="E242" s="106"/>
      <c r="F242" s="107">
        <v>134.5</v>
      </c>
      <c r="G242" s="107">
        <v>30.7</v>
      </c>
    </row>
    <row r="243" spans="1:7" ht="11.25">
      <c r="A243" s="106" t="s">
        <v>875</v>
      </c>
      <c r="B243" s="67" t="s">
        <v>244</v>
      </c>
      <c r="C243" s="106" t="s">
        <v>1665</v>
      </c>
      <c r="D243" s="106" t="s">
        <v>245</v>
      </c>
      <c r="E243" s="106"/>
      <c r="F243" s="107">
        <v>134.5</v>
      </c>
      <c r="G243" s="107">
        <v>30.7</v>
      </c>
    </row>
    <row r="244" spans="1:7" ht="11.25">
      <c r="A244" s="106" t="s">
        <v>876</v>
      </c>
      <c r="B244" s="67" t="s">
        <v>562</v>
      </c>
      <c r="C244" s="106" t="s">
        <v>1665</v>
      </c>
      <c r="D244" s="106" t="s">
        <v>245</v>
      </c>
      <c r="E244" s="106" t="s">
        <v>287</v>
      </c>
      <c r="F244" s="107">
        <v>134.5</v>
      </c>
      <c r="G244" s="107">
        <v>30.7</v>
      </c>
    </row>
    <row r="245" spans="1:7" ht="11.25">
      <c r="A245" s="108" t="s">
        <v>877</v>
      </c>
      <c r="B245" s="77" t="s">
        <v>288</v>
      </c>
      <c r="C245" s="108" t="s">
        <v>1665</v>
      </c>
      <c r="D245" s="108" t="s">
        <v>245</v>
      </c>
      <c r="E245" s="108" t="s">
        <v>289</v>
      </c>
      <c r="F245" s="109">
        <v>134.5</v>
      </c>
      <c r="G245" s="109">
        <v>30.7</v>
      </c>
    </row>
    <row r="246" spans="1:7" ht="56.25">
      <c r="A246" s="106" t="s">
        <v>878</v>
      </c>
      <c r="B246" s="67" t="s">
        <v>1666</v>
      </c>
      <c r="C246" s="106" t="s">
        <v>1667</v>
      </c>
      <c r="D246" s="106"/>
      <c r="E246" s="106"/>
      <c r="F246" s="107">
        <v>594.3</v>
      </c>
      <c r="G246" s="107">
        <v>669.6</v>
      </c>
    </row>
    <row r="247" spans="1:7" ht="22.5">
      <c r="A247" s="106" t="s">
        <v>879</v>
      </c>
      <c r="B247" s="67" t="s">
        <v>378</v>
      </c>
      <c r="C247" s="106" t="s">
        <v>1667</v>
      </c>
      <c r="D247" s="106" t="s">
        <v>243</v>
      </c>
      <c r="E247" s="106"/>
      <c r="F247" s="107">
        <v>594.3</v>
      </c>
      <c r="G247" s="107">
        <v>669.6</v>
      </c>
    </row>
    <row r="248" spans="1:7" ht="11.25">
      <c r="A248" s="106" t="s">
        <v>880</v>
      </c>
      <c r="B248" s="67" t="s">
        <v>244</v>
      </c>
      <c r="C248" s="106" t="s">
        <v>1667</v>
      </c>
      <c r="D248" s="106" t="s">
        <v>245</v>
      </c>
      <c r="E248" s="106"/>
      <c r="F248" s="107">
        <v>594.3</v>
      </c>
      <c r="G248" s="107">
        <v>669.6</v>
      </c>
    </row>
    <row r="249" spans="1:7" ht="11.25">
      <c r="A249" s="106" t="s">
        <v>881</v>
      </c>
      <c r="B249" s="67" t="s">
        <v>562</v>
      </c>
      <c r="C249" s="106" t="s">
        <v>1667</v>
      </c>
      <c r="D249" s="106" t="s">
        <v>245</v>
      </c>
      <c r="E249" s="106" t="s">
        <v>287</v>
      </c>
      <c r="F249" s="107">
        <v>594.3</v>
      </c>
      <c r="G249" s="107">
        <v>669.6</v>
      </c>
    </row>
    <row r="250" spans="1:7" ht="11.25">
      <c r="A250" s="108" t="s">
        <v>882</v>
      </c>
      <c r="B250" s="77" t="s">
        <v>288</v>
      </c>
      <c r="C250" s="108" t="s">
        <v>1667</v>
      </c>
      <c r="D250" s="108" t="s">
        <v>245</v>
      </c>
      <c r="E250" s="108" t="s">
        <v>289</v>
      </c>
      <c r="F250" s="109">
        <v>594.3</v>
      </c>
      <c r="G250" s="109">
        <v>669.6</v>
      </c>
    </row>
    <row r="251" spans="1:7" ht="11.25">
      <c r="A251" s="106" t="s">
        <v>883</v>
      </c>
      <c r="B251" s="67" t="s">
        <v>1837</v>
      </c>
      <c r="C251" s="106" t="s">
        <v>65</v>
      </c>
      <c r="D251" s="106"/>
      <c r="E251" s="106"/>
      <c r="F251" s="107">
        <v>850</v>
      </c>
      <c r="G251" s="107">
        <v>850</v>
      </c>
    </row>
    <row r="252" spans="1:7" ht="33.75">
      <c r="A252" s="106" t="s">
        <v>884</v>
      </c>
      <c r="B252" s="67" t="s">
        <v>1838</v>
      </c>
      <c r="C252" s="106" t="s">
        <v>66</v>
      </c>
      <c r="D252" s="106"/>
      <c r="E252" s="106"/>
      <c r="F252" s="107">
        <v>850</v>
      </c>
      <c r="G252" s="107">
        <v>850</v>
      </c>
    </row>
    <row r="253" spans="1:7" ht="45">
      <c r="A253" s="106" t="s">
        <v>885</v>
      </c>
      <c r="B253" s="67" t="s">
        <v>529</v>
      </c>
      <c r="C253" s="106" t="s">
        <v>66</v>
      </c>
      <c r="D253" s="106" t="s">
        <v>530</v>
      </c>
      <c r="E253" s="106"/>
      <c r="F253" s="107">
        <v>30</v>
      </c>
      <c r="G253" s="107">
        <v>30</v>
      </c>
    </row>
    <row r="254" spans="1:7" ht="11.25">
      <c r="A254" s="106" t="s">
        <v>886</v>
      </c>
      <c r="B254" s="67" t="s">
        <v>117</v>
      </c>
      <c r="C254" s="106" t="s">
        <v>66</v>
      </c>
      <c r="D254" s="106" t="s">
        <v>405</v>
      </c>
      <c r="E254" s="106"/>
      <c r="F254" s="107">
        <v>30</v>
      </c>
      <c r="G254" s="107">
        <v>30</v>
      </c>
    </row>
    <row r="255" spans="1:7" ht="11.25">
      <c r="A255" s="106" t="s">
        <v>381</v>
      </c>
      <c r="B255" s="67" t="s">
        <v>562</v>
      </c>
      <c r="C255" s="106" t="s">
        <v>66</v>
      </c>
      <c r="D255" s="106" t="s">
        <v>405</v>
      </c>
      <c r="E255" s="106" t="s">
        <v>287</v>
      </c>
      <c r="F255" s="107">
        <v>30</v>
      </c>
      <c r="G255" s="107">
        <v>30</v>
      </c>
    </row>
    <row r="256" spans="1:7" ht="11.25">
      <c r="A256" s="108" t="s">
        <v>887</v>
      </c>
      <c r="B256" s="77" t="s">
        <v>290</v>
      </c>
      <c r="C256" s="108" t="s">
        <v>66</v>
      </c>
      <c r="D256" s="108" t="s">
        <v>405</v>
      </c>
      <c r="E256" s="108" t="s">
        <v>291</v>
      </c>
      <c r="F256" s="109">
        <v>30</v>
      </c>
      <c r="G256" s="109">
        <v>30</v>
      </c>
    </row>
    <row r="257" spans="1:7" ht="22.5">
      <c r="A257" s="106" t="s">
        <v>888</v>
      </c>
      <c r="B257" s="67" t="s">
        <v>115</v>
      </c>
      <c r="C257" s="106" t="s">
        <v>66</v>
      </c>
      <c r="D257" s="106" t="s">
        <v>380</v>
      </c>
      <c r="E257" s="106"/>
      <c r="F257" s="107">
        <v>578</v>
      </c>
      <c r="G257" s="107">
        <v>578</v>
      </c>
    </row>
    <row r="258" spans="1:7" ht="22.5">
      <c r="A258" s="106" t="s">
        <v>889</v>
      </c>
      <c r="B258" s="67" t="s">
        <v>394</v>
      </c>
      <c r="C258" s="106" t="s">
        <v>66</v>
      </c>
      <c r="D258" s="106" t="s">
        <v>381</v>
      </c>
      <c r="E258" s="106"/>
      <c r="F258" s="107">
        <v>578</v>
      </c>
      <c r="G258" s="107">
        <v>578</v>
      </c>
    </row>
    <row r="259" spans="1:7" ht="11.25">
      <c r="A259" s="106" t="s">
        <v>890</v>
      </c>
      <c r="B259" s="67" t="s">
        <v>562</v>
      </c>
      <c r="C259" s="106" t="s">
        <v>66</v>
      </c>
      <c r="D259" s="106" t="s">
        <v>381</v>
      </c>
      <c r="E259" s="106" t="s">
        <v>287</v>
      </c>
      <c r="F259" s="107">
        <v>578</v>
      </c>
      <c r="G259" s="107">
        <v>578</v>
      </c>
    </row>
    <row r="260" spans="1:7" ht="11.25">
      <c r="A260" s="108" t="s">
        <v>891</v>
      </c>
      <c r="B260" s="77" t="s">
        <v>290</v>
      </c>
      <c r="C260" s="108" t="s">
        <v>66</v>
      </c>
      <c r="D260" s="108" t="s">
        <v>381</v>
      </c>
      <c r="E260" s="108" t="s">
        <v>291</v>
      </c>
      <c r="F260" s="109">
        <v>578</v>
      </c>
      <c r="G260" s="109">
        <v>578</v>
      </c>
    </row>
    <row r="261" spans="1:7" ht="11.25">
      <c r="A261" s="106" t="s">
        <v>892</v>
      </c>
      <c r="B261" s="67" t="s">
        <v>412</v>
      </c>
      <c r="C261" s="106" t="s">
        <v>66</v>
      </c>
      <c r="D261" s="106" t="s">
        <v>413</v>
      </c>
      <c r="E261" s="106"/>
      <c r="F261" s="107">
        <v>242</v>
      </c>
      <c r="G261" s="107">
        <v>242</v>
      </c>
    </row>
    <row r="262" spans="1:7" ht="11.25">
      <c r="A262" s="106" t="s">
        <v>893</v>
      </c>
      <c r="B262" s="67" t="s">
        <v>1485</v>
      </c>
      <c r="C262" s="106" t="s">
        <v>66</v>
      </c>
      <c r="D262" s="106" t="s">
        <v>996</v>
      </c>
      <c r="E262" s="106"/>
      <c r="F262" s="107">
        <v>230</v>
      </c>
      <c r="G262" s="107">
        <v>230</v>
      </c>
    </row>
    <row r="263" spans="1:7" ht="11.25">
      <c r="A263" s="106" t="s">
        <v>894</v>
      </c>
      <c r="B263" s="67" t="s">
        <v>562</v>
      </c>
      <c r="C263" s="106" t="s">
        <v>66</v>
      </c>
      <c r="D263" s="106" t="s">
        <v>996</v>
      </c>
      <c r="E263" s="106" t="s">
        <v>287</v>
      </c>
      <c r="F263" s="107">
        <v>230</v>
      </c>
      <c r="G263" s="107">
        <v>230</v>
      </c>
    </row>
    <row r="264" spans="1:7" ht="11.25">
      <c r="A264" s="108" t="s">
        <v>895</v>
      </c>
      <c r="B264" s="77" t="s">
        <v>290</v>
      </c>
      <c r="C264" s="108" t="s">
        <v>66</v>
      </c>
      <c r="D264" s="108" t="s">
        <v>996</v>
      </c>
      <c r="E264" s="108" t="s">
        <v>291</v>
      </c>
      <c r="F264" s="109">
        <v>230</v>
      </c>
      <c r="G264" s="109">
        <v>230</v>
      </c>
    </row>
    <row r="265" spans="1:7" ht="11.25">
      <c r="A265" s="106" t="s">
        <v>896</v>
      </c>
      <c r="B265" s="67" t="s">
        <v>208</v>
      </c>
      <c r="C265" s="106" t="s">
        <v>66</v>
      </c>
      <c r="D265" s="106" t="s">
        <v>209</v>
      </c>
      <c r="E265" s="106"/>
      <c r="F265" s="107">
        <v>12</v>
      </c>
      <c r="G265" s="107">
        <v>12</v>
      </c>
    </row>
    <row r="266" spans="1:7" ht="11.25">
      <c r="A266" s="106" t="s">
        <v>897</v>
      </c>
      <c r="B266" s="67" t="s">
        <v>562</v>
      </c>
      <c r="C266" s="106" t="s">
        <v>66</v>
      </c>
      <c r="D266" s="106" t="s">
        <v>209</v>
      </c>
      <c r="E266" s="106" t="s">
        <v>287</v>
      </c>
      <c r="F266" s="107">
        <v>12</v>
      </c>
      <c r="G266" s="107">
        <v>12</v>
      </c>
    </row>
    <row r="267" spans="1:7" ht="11.25">
      <c r="A267" s="108" t="s">
        <v>898</v>
      </c>
      <c r="B267" s="77" t="s">
        <v>290</v>
      </c>
      <c r="C267" s="108" t="s">
        <v>66</v>
      </c>
      <c r="D267" s="108" t="s">
        <v>209</v>
      </c>
      <c r="E267" s="108" t="s">
        <v>291</v>
      </c>
      <c r="F267" s="109">
        <v>12</v>
      </c>
      <c r="G267" s="109">
        <v>12</v>
      </c>
    </row>
    <row r="268" spans="1:7" ht="22.5">
      <c r="A268" s="106" t="s">
        <v>899</v>
      </c>
      <c r="B268" s="67" t="s">
        <v>575</v>
      </c>
      <c r="C268" s="106" t="s">
        <v>60</v>
      </c>
      <c r="D268" s="106"/>
      <c r="E268" s="106"/>
      <c r="F268" s="107">
        <v>133591.2</v>
      </c>
      <c r="G268" s="107">
        <v>133591.2</v>
      </c>
    </row>
    <row r="269" spans="1:7" ht="56.25">
      <c r="A269" s="106" t="s">
        <v>900</v>
      </c>
      <c r="B269" s="67" t="s">
        <v>576</v>
      </c>
      <c r="C269" s="106" t="s">
        <v>61</v>
      </c>
      <c r="D269" s="106"/>
      <c r="E269" s="106"/>
      <c r="F269" s="107">
        <v>51905.9</v>
      </c>
      <c r="G269" s="107">
        <v>51905.9</v>
      </c>
    </row>
    <row r="270" spans="1:7" ht="22.5">
      <c r="A270" s="106" t="s">
        <v>901</v>
      </c>
      <c r="B270" s="67" t="s">
        <v>378</v>
      </c>
      <c r="C270" s="106" t="s">
        <v>61</v>
      </c>
      <c r="D270" s="106" t="s">
        <v>243</v>
      </c>
      <c r="E270" s="106"/>
      <c r="F270" s="107">
        <v>51905.9</v>
      </c>
      <c r="G270" s="107">
        <v>51905.9</v>
      </c>
    </row>
    <row r="271" spans="1:7" ht="11.25">
      <c r="A271" s="106" t="s">
        <v>902</v>
      </c>
      <c r="B271" s="67" t="s">
        <v>244</v>
      </c>
      <c r="C271" s="106" t="s">
        <v>61</v>
      </c>
      <c r="D271" s="106" t="s">
        <v>245</v>
      </c>
      <c r="E271" s="106"/>
      <c r="F271" s="107">
        <v>51905.9</v>
      </c>
      <c r="G271" s="107">
        <v>51905.9</v>
      </c>
    </row>
    <row r="272" spans="1:7" ht="11.25">
      <c r="A272" s="106" t="s">
        <v>903</v>
      </c>
      <c r="B272" s="67" t="s">
        <v>562</v>
      </c>
      <c r="C272" s="106" t="s">
        <v>61</v>
      </c>
      <c r="D272" s="106" t="s">
        <v>245</v>
      </c>
      <c r="E272" s="106" t="s">
        <v>287</v>
      </c>
      <c r="F272" s="107">
        <v>51905.9</v>
      </c>
      <c r="G272" s="107">
        <v>51905.9</v>
      </c>
    </row>
    <row r="273" spans="1:7" ht="11.25">
      <c r="A273" s="108" t="s">
        <v>904</v>
      </c>
      <c r="B273" s="77" t="s">
        <v>288</v>
      </c>
      <c r="C273" s="108" t="s">
        <v>61</v>
      </c>
      <c r="D273" s="108" t="s">
        <v>245</v>
      </c>
      <c r="E273" s="108" t="s">
        <v>289</v>
      </c>
      <c r="F273" s="109">
        <v>51905.9</v>
      </c>
      <c r="G273" s="109">
        <v>51905.9</v>
      </c>
    </row>
    <row r="274" spans="1:7" ht="67.5">
      <c r="A274" s="106" t="s">
        <v>905</v>
      </c>
      <c r="B274" s="68" t="s">
        <v>577</v>
      </c>
      <c r="C274" s="106" t="s">
        <v>62</v>
      </c>
      <c r="D274" s="106"/>
      <c r="E274" s="106"/>
      <c r="F274" s="107">
        <v>34696.5</v>
      </c>
      <c r="G274" s="107">
        <v>34696.5</v>
      </c>
    </row>
    <row r="275" spans="1:7" ht="22.5">
      <c r="A275" s="106" t="s">
        <v>906</v>
      </c>
      <c r="B275" s="67" t="s">
        <v>378</v>
      </c>
      <c r="C275" s="106" t="s">
        <v>62</v>
      </c>
      <c r="D275" s="106" t="s">
        <v>243</v>
      </c>
      <c r="E275" s="106"/>
      <c r="F275" s="107">
        <v>34696.5</v>
      </c>
      <c r="G275" s="107">
        <v>34696.5</v>
      </c>
    </row>
    <row r="276" spans="1:7" ht="11.25">
      <c r="A276" s="106" t="s">
        <v>907</v>
      </c>
      <c r="B276" s="67" t="s">
        <v>244</v>
      </c>
      <c r="C276" s="106" t="s">
        <v>62</v>
      </c>
      <c r="D276" s="106" t="s">
        <v>245</v>
      </c>
      <c r="E276" s="106"/>
      <c r="F276" s="107">
        <v>34696.5</v>
      </c>
      <c r="G276" s="107">
        <v>34696.5</v>
      </c>
    </row>
    <row r="277" spans="1:7" ht="11.25">
      <c r="A277" s="106" t="s">
        <v>908</v>
      </c>
      <c r="B277" s="67" t="s">
        <v>562</v>
      </c>
      <c r="C277" s="106" t="s">
        <v>62</v>
      </c>
      <c r="D277" s="106" t="s">
        <v>245</v>
      </c>
      <c r="E277" s="106" t="s">
        <v>287</v>
      </c>
      <c r="F277" s="107">
        <v>34696.5</v>
      </c>
      <c r="G277" s="107">
        <v>34696.5</v>
      </c>
    </row>
    <row r="278" spans="1:7" ht="11.25">
      <c r="A278" s="108" t="s">
        <v>909</v>
      </c>
      <c r="B278" s="77" t="s">
        <v>288</v>
      </c>
      <c r="C278" s="108" t="s">
        <v>62</v>
      </c>
      <c r="D278" s="108" t="s">
        <v>245</v>
      </c>
      <c r="E278" s="108" t="s">
        <v>289</v>
      </c>
      <c r="F278" s="109">
        <v>34696.5</v>
      </c>
      <c r="G278" s="109">
        <v>34696.5</v>
      </c>
    </row>
    <row r="279" spans="1:7" ht="56.25">
      <c r="A279" s="106" t="s">
        <v>910</v>
      </c>
      <c r="B279" s="67" t="s">
        <v>682</v>
      </c>
      <c r="C279" s="106" t="s">
        <v>63</v>
      </c>
      <c r="D279" s="106"/>
      <c r="E279" s="106"/>
      <c r="F279" s="107">
        <v>20108.9</v>
      </c>
      <c r="G279" s="107">
        <v>20108.9</v>
      </c>
    </row>
    <row r="280" spans="1:7" ht="22.5">
      <c r="A280" s="106" t="s">
        <v>911</v>
      </c>
      <c r="B280" s="67" t="s">
        <v>378</v>
      </c>
      <c r="C280" s="106" t="s">
        <v>63</v>
      </c>
      <c r="D280" s="106" t="s">
        <v>243</v>
      </c>
      <c r="E280" s="106"/>
      <c r="F280" s="107">
        <v>20108.9</v>
      </c>
      <c r="G280" s="107">
        <v>20108.9</v>
      </c>
    </row>
    <row r="281" spans="1:7" ht="11.25">
      <c r="A281" s="106" t="s">
        <v>912</v>
      </c>
      <c r="B281" s="67" t="s">
        <v>244</v>
      </c>
      <c r="C281" s="106" t="s">
        <v>63</v>
      </c>
      <c r="D281" s="106" t="s">
        <v>245</v>
      </c>
      <c r="E281" s="106"/>
      <c r="F281" s="107">
        <v>20108.9</v>
      </c>
      <c r="G281" s="107">
        <v>20108.9</v>
      </c>
    </row>
    <row r="282" spans="1:7" ht="11.25">
      <c r="A282" s="106" t="s">
        <v>913</v>
      </c>
      <c r="B282" s="67" t="s">
        <v>562</v>
      </c>
      <c r="C282" s="106" t="s">
        <v>63</v>
      </c>
      <c r="D282" s="106" t="s">
        <v>245</v>
      </c>
      <c r="E282" s="106" t="s">
        <v>287</v>
      </c>
      <c r="F282" s="107">
        <v>20108.9</v>
      </c>
      <c r="G282" s="107">
        <v>20108.9</v>
      </c>
    </row>
    <row r="283" spans="1:7" ht="11.25">
      <c r="A283" s="108" t="s">
        <v>914</v>
      </c>
      <c r="B283" s="77" t="s">
        <v>288</v>
      </c>
      <c r="C283" s="108" t="s">
        <v>63</v>
      </c>
      <c r="D283" s="108" t="s">
        <v>245</v>
      </c>
      <c r="E283" s="108" t="s">
        <v>289</v>
      </c>
      <c r="F283" s="109">
        <v>20108.9</v>
      </c>
      <c r="G283" s="109">
        <v>20108.9</v>
      </c>
    </row>
    <row r="284" spans="1:7" ht="67.5">
      <c r="A284" s="106" t="s">
        <v>915</v>
      </c>
      <c r="B284" s="68" t="s">
        <v>578</v>
      </c>
      <c r="C284" s="106" t="s">
        <v>64</v>
      </c>
      <c r="D284" s="106"/>
      <c r="E284" s="106"/>
      <c r="F284" s="107">
        <v>1121.6</v>
      </c>
      <c r="G284" s="107">
        <v>1121.6</v>
      </c>
    </row>
    <row r="285" spans="1:7" ht="22.5">
      <c r="A285" s="106" t="s">
        <v>917</v>
      </c>
      <c r="B285" s="67" t="s">
        <v>378</v>
      </c>
      <c r="C285" s="106" t="s">
        <v>64</v>
      </c>
      <c r="D285" s="106" t="s">
        <v>243</v>
      </c>
      <c r="E285" s="106"/>
      <c r="F285" s="107">
        <v>1121.6</v>
      </c>
      <c r="G285" s="107">
        <v>1121.6</v>
      </c>
    </row>
    <row r="286" spans="1:7" ht="11.25">
      <c r="A286" s="106" t="s">
        <v>918</v>
      </c>
      <c r="B286" s="67" t="s">
        <v>244</v>
      </c>
      <c r="C286" s="106" t="s">
        <v>64</v>
      </c>
      <c r="D286" s="106" t="s">
        <v>245</v>
      </c>
      <c r="E286" s="106"/>
      <c r="F286" s="107">
        <v>1121.6</v>
      </c>
      <c r="G286" s="107">
        <v>1121.6</v>
      </c>
    </row>
    <row r="287" spans="1:7" ht="11.25">
      <c r="A287" s="106" t="s">
        <v>919</v>
      </c>
      <c r="B287" s="67" t="s">
        <v>562</v>
      </c>
      <c r="C287" s="106" t="s">
        <v>64</v>
      </c>
      <c r="D287" s="106" t="s">
        <v>245</v>
      </c>
      <c r="E287" s="106" t="s">
        <v>287</v>
      </c>
      <c r="F287" s="107">
        <v>1121.6</v>
      </c>
      <c r="G287" s="107">
        <v>1121.6</v>
      </c>
    </row>
    <row r="288" spans="1:7" ht="11.25">
      <c r="A288" s="108" t="s">
        <v>920</v>
      </c>
      <c r="B288" s="77" t="s">
        <v>288</v>
      </c>
      <c r="C288" s="108" t="s">
        <v>64</v>
      </c>
      <c r="D288" s="108" t="s">
        <v>245</v>
      </c>
      <c r="E288" s="108" t="s">
        <v>289</v>
      </c>
      <c r="F288" s="109">
        <v>1121.6</v>
      </c>
      <c r="G288" s="109">
        <v>1121.6</v>
      </c>
    </row>
    <row r="289" spans="1:7" ht="56.25">
      <c r="A289" s="106" t="s">
        <v>921</v>
      </c>
      <c r="B289" s="67" t="s">
        <v>1672</v>
      </c>
      <c r="C289" s="106" t="s">
        <v>1673</v>
      </c>
      <c r="D289" s="106"/>
      <c r="E289" s="106"/>
      <c r="F289" s="107">
        <v>25758.3</v>
      </c>
      <c r="G289" s="107">
        <v>25758.3</v>
      </c>
    </row>
    <row r="290" spans="1:7" ht="45">
      <c r="A290" s="106" t="s">
        <v>922</v>
      </c>
      <c r="B290" s="67" t="s">
        <v>529</v>
      </c>
      <c r="C290" s="106" t="s">
        <v>1673</v>
      </c>
      <c r="D290" s="106" t="s">
        <v>530</v>
      </c>
      <c r="E290" s="106"/>
      <c r="F290" s="107">
        <v>25428.3</v>
      </c>
      <c r="G290" s="107">
        <v>25428.3</v>
      </c>
    </row>
    <row r="291" spans="1:7" ht="11.25">
      <c r="A291" s="106" t="s">
        <v>923</v>
      </c>
      <c r="B291" s="67" t="s">
        <v>117</v>
      </c>
      <c r="C291" s="106" t="s">
        <v>1673</v>
      </c>
      <c r="D291" s="106" t="s">
        <v>405</v>
      </c>
      <c r="E291" s="106"/>
      <c r="F291" s="107">
        <v>25428.3</v>
      </c>
      <c r="G291" s="107">
        <v>25428.3</v>
      </c>
    </row>
    <row r="292" spans="1:7" ht="11.25">
      <c r="A292" s="106" t="s">
        <v>924</v>
      </c>
      <c r="B292" s="67" t="s">
        <v>562</v>
      </c>
      <c r="C292" s="106" t="s">
        <v>1673</v>
      </c>
      <c r="D292" s="106" t="s">
        <v>405</v>
      </c>
      <c r="E292" s="106" t="s">
        <v>287</v>
      </c>
      <c r="F292" s="107">
        <v>25428.3</v>
      </c>
      <c r="G292" s="107">
        <v>25428.3</v>
      </c>
    </row>
    <row r="293" spans="1:7" ht="11.25">
      <c r="A293" s="108" t="s">
        <v>925</v>
      </c>
      <c r="B293" s="77" t="s">
        <v>290</v>
      </c>
      <c r="C293" s="108" t="s">
        <v>1673</v>
      </c>
      <c r="D293" s="108" t="s">
        <v>405</v>
      </c>
      <c r="E293" s="108" t="s">
        <v>291</v>
      </c>
      <c r="F293" s="109">
        <v>25428.3</v>
      </c>
      <c r="G293" s="109">
        <v>25428.3</v>
      </c>
    </row>
    <row r="294" spans="1:7" ht="22.5">
      <c r="A294" s="106" t="s">
        <v>926</v>
      </c>
      <c r="B294" s="67" t="s">
        <v>115</v>
      </c>
      <c r="C294" s="106" t="s">
        <v>1673</v>
      </c>
      <c r="D294" s="106" t="s">
        <v>380</v>
      </c>
      <c r="E294" s="106"/>
      <c r="F294" s="107">
        <v>330</v>
      </c>
      <c r="G294" s="107">
        <v>330</v>
      </c>
    </row>
    <row r="295" spans="1:7" ht="22.5">
      <c r="A295" s="106" t="s">
        <v>927</v>
      </c>
      <c r="B295" s="67" t="s">
        <v>394</v>
      </c>
      <c r="C295" s="106" t="s">
        <v>1673</v>
      </c>
      <c r="D295" s="106" t="s">
        <v>381</v>
      </c>
      <c r="E295" s="106"/>
      <c r="F295" s="107">
        <v>330</v>
      </c>
      <c r="G295" s="107">
        <v>330</v>
      </c>
    </row>
    <row r="296" spans="1:7" ht="11.25">
      <c r="A296" s="106" t="s">
        <v>928</v>
      </c>
      <c r="B296" s="67" t="s">
        <v>562</v>
      </c>
      <c r="C296" s="106" t="s">
        <v>1673</v>
      </c>
      <c r="D296" s="106" t="s">
        <v>381</v>
      </c>
      <c r="E296" s="106" t="s">
        <v>287</v>
      </c>
      <c r="F296" s="107">
        <v>330</v>
      </c>
      <c r="G296" s="107">
        <v>330</v>
      </c>
    </row>
    <row r="297" spans="1:7" ht="11.25">
      <c r="A297" s="108" t="s">
        <v>929</v>
      </c>
      <c r="B297" s="77" t="s">
        <v>290</v>
      </c>
      <c r="C297" s="108" t="s">
        <v>1673</v>
      </c>
      <c r="D297" s="108" t="s">
        <v>381</v>
      </c>
      <c r="E297" s="108" t="s">
        <v>291</v>
      </c>
      <c r="F297" s="109">
        <v>330</v>
      </c>
      <c r="G297" s="109">
        <v>330</v>
      </c>
    </row>
    <row r="298" spans="1:7" ht="21.75">
      <c r="A298" s="76" t="s">
        <v>930</v>
      </c>
      <c r="B298" s="75" t="s">
        <v>501</v>
      </c>
      <c r="C298" s="76" t="s">
        <v>70</v>
      </c>
      <c r="D298" s="76"/>
      <c r="E298" s="76"/>
      <c r="F298" s="105">
        <v>500</v>
      </c>
      <c r="G298" s="105">
        <v>500</v>
      </c>
    </row>
    <row r="299" spans="1:7" ht="11.25">
      <c r="A299" s="106" t="s">
        <v>931</v>
      </c>
      <c r="B299" s="67" t="s">
        <v>531</v>
      </c>
      <c r="C299" s="106" t="s">
        <v>71</v>
      </c>
      <c r="D299" s="106"/>
      <c r="E299" s="106"/>
      <c r="F299" s="107">
        <v>500</v>
      </c>
      <c r="G299" s="107">
        <v>500</v>
      </c>
    </row>
    <row r="300" spans="1:7" ht="67.5">
      <c r="A300" s="106" t="s">
        <v>932</v>
      </c>
      <c r="B300" s="68" t="s">
        <v>72</v>
      </c>
      <c r="C300" s="106" t="s">
        <v>73</v>
      </c>
      <c r="D300" s="106"/>
      <c r="E300" s="106"/>
      <c r="F300" s="107">
        <v>500</v>
      </c>
      <c r="G300" s="107">
        <v>500</v>
      </c>
    </row>
    <row r="301" spans="1:7" ht="45">
      <c r="A301" s="106" t="s">
        <v>933</v>
      </c>
      <c r="B301" s="67" t="s">
        <v>529</v>
      </c>
      <c r="C301" s="106" t="s">
        <v>73</v>
      </c>
      <c r="D301" s="106" t="s">
        <v>530</v>
      </c>
      <c r="E301" s="106"/>
      <c r="F301" s="107">
        <v>40</v>
      </c>
      <c r="G301" s="107">
        <v>40</v>
      </c>
    </row>
    <row r="302" spans="1:7" ht="11.25">
      <c r="A302" s="106" t="s">
        <v>934</v>
      </c>
      <c r="B302" s="67" t="s">
        <v>117</v>
      </c>
      <c r="C302" s="106" t="s">
        <v>73</v>
      </c>
      <c r="D302" s="106" t="s">
        <v>405</v>
      </c>
      <c r="E302" s="106"/>
      <c r="F302" s="107">
        <v>40</v>
      </c>
      <c r="G302" s="107">
        <v>40</v>
      </c>
    </row>
    <row r="303" spans="1:7" ht="11.25">
      <c r="A303" s="106" t="s">
        <v>935</v>
      </c>
      <c r="B303" s="67" t="s">
        <v>563</v>
      </c>
      <c r="C303" s="106" t="s">
        <v>73</v>
      </c>
      <c r="D303" s="106" t="s">
        <v>405</v>
      </c>
      <c r="E303" s="106" t="s">
        <v>366</v>
      </c>
      <c r="F303" s="107">
        <v>40</v>
      </c>
      <c r="G303" s="107">
        <v>40</v>
      </c>
    </row>
    <row r="304" spans="1:7" ht="11.25">
      <c r="A304" s="108" t="s">
        <v>936</v>
      </c>
      <c r="B304" s="77" t="s">
        <v>367</v>
      </c>
      <c r="C304" s="108" t="s">
        <v>73</v>
      </c>
      <c r="D304" s="108" t="s">
        <v>405</v>
      </c>
      <c r="E304" s="108" t="s">
        <v>368</v>
      </c>
      <c r="F304" s="109">
        <v>40</v>
      </c>
      <c r="G304" s="109">
        <v>40</v>
      </c>
    </row>
    <row r="305" spans="1:7" ht="22.5">
      <c r="A305" s="106" t="s">
        <v>937</v>
      </c>
      <c r="B305" s="67" t="s">
        <v>115</v>
      </c>
      <c r="C305" s="106" t="s">
        <v>73</v>
      </c>
      <c r="D305" s="106" t="s">
        <v>380</v>
      </c>
      <c r="E305" s="106"/>
      <c r="F305" s="107">
        <v>50</v>
      </c>
      <c r="G305" s="107">
        <v>50</v>
      </c>
    </row>
    <row r="306" spans="1:7" ht="22.5">
      <c r="A306" s="106" t="s">
        <v>938</v>
      </c>
      <c r="B306" s="67" t="s">
        <v>394</v>
      </c>
      <c r="C306" s="106" t="s">
        <v>73</v>
      </c>
      <c r="D306" s="106" t="s">
        <v>381</v>
      </c>
      <c r="E306" s="106"/>
      <c r="F306" s="107">
        <v>50</v>
      </c>
      <c r="G306" s="107">
        <v>50</v>
      </c>
    </row>
    <row r="307" spans="1:7" ht="11.25">
      <c r="A307" s="106" t="s">
        <v>939</v>
      </c>
      <c r="B307" s="67" t="s">
        <v>563</v>
      </c>
      <c r="C307" s="106" t="s">
        <v>73</v>
      </c>
      <c r="D307" s="106" t="s">
        <v>381</v>
      </c>
      <c r="E307" s="106" t="s">
        <v>366</v>
      </c>
      <c r="F307" s="107">
        <v>50</v>
      </c>
      <c r="G307" s="107">
        <v>50</v>
      </c>
    </row>
    <row r="308" spans="1:7" ht="11.25">
      <c r="A308" s="108" t="s">
        <v>942</v>
      </c>
      <c r="B308" s="77" t="s">
        <v>367</v>
      </c>
      <c r="C308" s="108" t="s">
        <v>73</v>
      </c>
      <c r="D308" s="108" t="s">
        <v>381</v>
      </c>
      <c r="E308" s="108" t="s">
        <v>368</v>
      </c>
      <c r="F308" s="109">
        <v>50</v>
      </c>
      <c r="G308" s="109">
        <v>50</v>
      </c>
    </row>
    <row r="309" spans="1:7" ht="11.25">
      <c r="A309" s="106" t="s">
        <v>943</v>
      </c>
      <c r="B309" s="67" t="s">
        <v>412</v>
      </c>
      <c r="C309" s="106" t="s">
        <v>73</v>
      </c>
      <c r="D309" s="106" t="s">
        <v>413</v>
      </c>
      <c r="E309" s="106"/>
      <c r="F309" s="107">
        <v>410</v>
      </c>
      <c r="G309" s="107">
        <v>410</v>
      </c>
    </row>
    <row r="310" spans="1:7" ht="11.25">
      <c r="A310" s="106" t="s">
        <v>944</v>
      </c>
      <c r="B310" s="67" t="s">
        <v>1485</v>
      </c>
      <c r="C310" s="106" t="s">
        <v>73</v>
      </c>
      <c r="D310" s="106" t="s">
        <v>996</v>
      </c>
      <c r="E310" s="106"/>
      <c r="F310" s="107">
        <v>390</v>
      </c>
      <c r="G310" s="107">
        <v>390</v>
      </c>
    </row>
    <row r="311" spans="1:7" ht="11.25">
      <c r="A311" s="106" t="s">
        <v>945</v>
      </c>
      <c r="B311" s="67" t="s">
        <v>563</v>
      </c>
      <c r="C311" s="106" t="s">
        <v>73</v>
      </c>
      <c r="D311" s="106" t="s">
        <v>996</v>
      </c>
      <c r="E311" s="106" t="s">
        <v>366</v>
      </c>
      <c r="F311" s="107">
        <v>390</v>
      </c>
      <c r="G311" s="107">
        <v>390</v>
      </c>
    </row>
    <row r="312" spans="1:7" ht="11.25">
      <c r="A312" s="108" t="s">
        <v>946</v>
      </c>
      <c r="B312" s="77" t="s">
        <v>367</v>
      </c>
      <c r="C312" s="108" t="s">
        <v>73</v>
      </c>
      <c r="D312" s="108" t="s">
        <v>996</v>
      </c>
      <c r="E312" s="108" t="s">
        <v>368</v>
      </c>
      <c r="F312" s="109">
        <v>390</v>
      </c>
      <c r="G312" s="109">
        <v>390</v>
      </c>
    </row>
    <row r="313" spans="1:7" ht="11.25">
      <c r="A313" s="106" t="s">
        <v>947</v>
      </c>
      <c r="B313" s="67" t="s">
        <v>208</v>
      </c>
      <c r="C313" s="106" t="s">
        <v>73</v>
      </c>
      <c r="D313" s="106" t="s">
        <v>209</v>
      </c>
      <c r="E313" s="106"/>
      <c r="F313" s="107">
        <v>20</v>
      </c>
      <c r="G313" s="107">
        <v>20</v>
      </c>
    </row>
    <row r="314" spans="1:7" ht="11.25">
      <c r="A314" s="106" t="s">
        <v>948</v>
      </c>
      <c r="B314" s="67" t="s">
        <v>563</v>
      </c>
      <c r="C314" s="106" t="s">
        <v>73</v>
      </c>
      <c r="D314" s="106" t="s">
        <v>209</v>
      </c>
      <c r="E314" s="106" t="s">
        <v>366</v>
      </c>
      <c r="F314" s="107">
        <v>20</v>
      </c>
      <c r="G314" s="107">
        <v>20</v>
      </c>
    </row>
    <row r="315" spans="1:7" ht="11.25">
      <c r="A315" s="108" t="s">
        <v>413</v>
      </c>
      <c r="B315" s="77" t="s">
        <v>367</v>
      </c>
      <c r="C315" s="108" t="s">
        <v>73</v>
      </c>
      <c r="D315" s="108" t="s">
        <v>209</v>
      </c>
      <c r="E315" s="108" t="s">
        <v>368</v>
      </c>
      <c r="F315" s="109">
        <v>20</v>
      </c>
      <c r="G315" s="109">
        <v>20</v>
      </c>
    </row>
    <row r="316" spans="1:7" ht="21.75">
      <c r="A316" s="76" t="s">
        <v>949</v>
      </c>
      <c r="B316" s="75" t="s">
        <v>119</v>
      </c>
      <c r="C316" s="76" t="s">
        <v>33</v>
      </c>
      <c r="D316" s="76"/>
      <c r="E316" s="76"/>
      <c r="F316" s="105">
        <v>6047.2</v>
      </c>
      <c r="G316" s="105">
        <v>6047.2</v>
      </c>
    </row>
    <row r="317" spans="1:7" ht="11.25">
      <c r="A317" s="106" t="s">
        <v>950</v>
      </c>
      <c r="B317" s="67" t="s">
        <v>120</v>
      </c>
      <c r="C317" s="106" t="s">
        <v>34</v>
      </c>
      <c r="D317" s="106"/>
      <c r="E317" s="106"/>
      <c r="F317" s="107">
        <v>5525</v>
      </c>
      <c r="G317" s="107">
        <v>5525</v>
      </c>
    </row>
    <row r="318" spans="1:7" ht="45">
      <c r="A318" s="106" t="s">
        <v>951</v>
      </c>
      <c r="B318" s="67" t="s">
        <v>519</v>
      </c>
      <c r="C318" s="106" t="s">
        <v>520</v>
      </c>
      <c r="D318" s="106"/>
      <c r="E318" s="106"/>
      <c r="F318" s="107">
        <v>4805.5</v>
      </c>
      <c r="G318" s="107">
        <v>4805.5</v>
      </c>
    </row>
    <row r="319" spans="1:7" ht="22.5">
      <c r="A319" s="106" t="s">
        <v>952</v>
      </c>
      <c r="B319" s="67" t="s">
        <v>378</v>
      </c>
      <c r="C319" s="106" t="s">
        <v>520</v>
      </c>
      <c r="D319" s="106" t="s">
        <v>243</v>
      </c>
      <c r="E319" s="106"/>
      <c r="F319" s="107">
        <v>4805.5</v>
      </c>
      <c r="G319" s="107">
        <v>4805.5</v>
      </c>
    </row>
    <row r="320" spans="1:7" ht="11.25">
      <c r="A320" s="106" t="s">
        <v>953</v>
      </c>
      <c r="B320" s="67" t="s">
        <v>244</v>
      </c>
      <c r="C320" s="106" t="s">
        <v>520</v>
      </c>
      <c r="D320" s="106" t="s">
        <v>245</v>
      </c>
      <c r="E320" s="106"/>
      <c r="F320" s="107">
        <v>4805.5</v>
      </c>
      <c r="G320" s="107">
        <v>4805.5</v>
      </c>
    </row>
    <row r="321" spans="1:7" ht="11.25">
      <c r="A321" s="106" t="s">
        <v>954</v>
      </c>
      <c r="B321" s="67" t="s">
        <v>118</v>
      </c>
      <c r="C321" s="106" t="s">
        <v>520</v>
      </c>
      <c r="D321" s="106" t="s">
        <v>245</v>
      </c>
      <c r="E321" s="106" t="s">
        <v>279</v>
      </c>
      <c r="F321" s="107">
        <v>4805.5</v>
      </c>
      <c r="G321" s="107">
        <v>4805.5</v>
      </c>
    </row>
    <row r="322" spans="1:7" ht="11.25">
      <c r="A322" s="108" t="s">
        <v>955</v>
      </c>
      <c r="B322" s="77" t="s">
        <v>561</v>
      </c>
      <c r="C322" s="108" t="s">
        <v>520</v>
      </c>
      <c r="D322" s="108" t="s">
        <v>245</v>
      </c>
      <c r="E322" s="108" t="s">
        <v>284</v>
      </c>
      <c r="F322" s="109">
        <v>4805.5</v>
      </c>
      <c r="G322" s="109">
        <v>4805.5</v>
      </c>
    </row>
    <row r="323" spans="1:7" ht="56.25">
      <c r="A323" s="106" t="s">
        <v>956</v>
      </c>
      <c r="B323" s="67" t="s">
        <v>1662</v>
      </c>
      <c r="C323" s="106" t="s">
        <v>521</v>
      </c>
      <c r="D323" s="106"/>
      <c r="E323" s="106"/>
      <c r="F323" s="107">
        <v>719.5</v>
      </c>
      <c r="G323" s="107">
        <v>719.5</v>
      </c>
    </row>
    <row r="324" spans="1:7" ht="22.5">
      <c r="A324" s="106" t="s">
        <v>957</v>
      </c>
      <c r="B324" s="67" t="s">
        <v>378</v>
      </c>
      <c r="C324" s="106" t="s">
        <v>521</v>
      </c>
      <c r="D324" s="106" t="s">
        <v>243</v>
      </c>
      <c r="E324" s="106"/>
      <c r="F324" s="107">
        <v>719.5</v>
      </c>
      <c r="G324" s="107">
        <v>719.5</v>
      </c>
    </row>
    <row r="325" spans="1:7" ht="11.25">
      <c r="A325" s="106" t="s">
        <v>518</v>
      </c>
      <c r="B325" s="67" t="s">
        <v>244</v>
      </c>
      <c r="C325" s="106" t="s">
        <v>521</v>
      </c>
      <c r="D325" s="106" t="s">
        <v>245</v>
      </c>
      <c r="E325" s="106"/>
      <c r="F325" s="107">
        <v>719.5</v>
      </c>
      <c r="G325" s="107">
        <v>719.5</v>
      </c>
    </row>
    <row r="326" spans="1:7" ht="11.25">
      <c r="A326" s="106" t="s">
        <v>958</v>
      </c>
      <c r="B326" s="67" t="s">
        <v>118</v>
      </c>
      <c r="C326" s="106" t="s">
        <v>521</v>
      </c>
      <c r="D326" s="106" t="s">
        <v>245</v>
      </c>
      <c r="E326" s="106" t="s">
        <v>279</v>
      </c>
      <c r="F326" s="107">
        <v>719.5</v>
      </c>
      <c r="G326" s="107">
        <v>719.5</v>
      </c>
    </row>
    <row r="327" spans="1:7" ht="11.25">
      <c r="A327" s="108" t="s">
        <v>959</v>
      </c>
      <c r="B327" s="77" t="s">
        <v>561</v>
      </c>
      <c r="C327" s="108" t="s">
        <v>521</v>
      </c>
      <c r="D327" s="108" t="s">
        <v>245</v>
      </c>
      <c r="E327" s="108" t="s">
        <v>284</v>
      </c>
      <c r="F327" s="109">
        <v>719.5</v>
      </c>
      <c r="G327" s="109">
        <v>719.5</v>
      </c>
    </row>
    <row r="328" spans="1:7" ht="33.75">
      <c r="A328" s="106" t="s">
        <v>960</v>
      </c>
      <c r="B328" s="67" t="s">
        <v>246</v>
      </c>
      <c r="C328" s="106" t="s">
        <v>522</v>
      </c>
      <c r="D328" s="106"/>
      <c r="E328" s="106"/>
      <c r="F328" s="107">
        <v>338.1</v>
      </c>
      <c r="G328" s="107">
        <v>338.1</v>
      </c>
    </row>
    <row r="329" spans="1:7" ht="67.5">
      <c r="A329" s="106" t="s">
        <v>961</v>
      </c>
      <c r="B329" s="68" t="s">
        <v>523</v>
      </c>
      <c r="C329" s="106" t="s">
        <v>524</v>
      </c>
      <c r="D329" s="106"/>
      <c r="E329" s="106"/>
      <c r="F329" s="107">
        <v>125</v>
      </c>
      <c r="G329" s="107">
        <v>125</v>
      </c>
    </row>
    <row r="330" spans="1:7" ht="45">
      <c r="A330" s="106" t="s">
        <v>962</v>
      </c>
      <c r="B330" s="67" t="s">
        <v>529</v>
      </c>
      <c r="C330" s="106" t="s">
        <v>524</v>
      </c>
      <c r="D330" s="106" t="s">
        <v>530</v>
      </c>
      <c r="E330" s="106"/>
      <c r="F330" s="107">
        <v>30</v>
      </c>
      <c r="G330" s="107">
        <v>30</v>
      </c>
    </row>
    <row r="331" spans="1:7" ht="11.25">
      <c r="A331" s="106" t="s">
        <v>963</v>
      </c>
      <c r="B331" s="67" t="s">
        <v>117</v>
      </c>
      <c r="C331" s="106" t="s">
        <v>524</v>
      </c>
      <c r="D331" s="106" t="s">
        <v>405</v>
      </c>
      <c r="E331" s="106"/>
      <c r="F331" s="107">
        <v>30</v>
      </c>
      <c r="G331" s="107">
        <v>30</v>
      </c>
    </row>
    <row r="332" spans="1:7" ht="11.25">
      <c r="A332" s="106" t="s">
        <v>964</v>
      </c>
      <c r="B332" s="67" t="s">
        <v>118</v>
      </c>
      <c r="C332" s="106" t="s">
        <v>524</v>
      </c>
      <c r="D332" s="106" t="s">
        <v>405</v>
      </c>
      <c r="E332" s="106" t="s">
        <v>279</v>
      </c>
      <c r="F332" s="107">
        <v>30</v>
      </c>
      <c r="G332" s="107">
        <v>30</v>
      </c>
    </row>
    <row r="333" spans="1:7" ht="11.25">
      <c r="A333" s="108" t="s">
        <v>965</v>
      </c>
      <c r="B333" s="77" t="s">
        <v>561</v>
      </c>
      <c r="C333" s="108" t="s">
        <v>524</v>
      </c>
      <c r="D333" s="108" t="s">
        <v>405</v>
      </c>
      <c r="E333" s="108" t="s">
        <v>284</v>
      </c>
      <c r="F333" s="109">
        <v>30</v>
      </c>
      <c r="G333" s="109">
        <v>30</v>
      </c>
    </row>
    <row r="334" spans="1:7" ht="22.5">
      <c r="A334" s="106" t="s">
        <v>966</v>
      </c>
      <c r="B334" s="67" t="s">
        <v>115</v>
      </c>
      <c r="C334" s="106" t="s">
        <v>524</v>
      </c>
      <c r="D334" s="106" t="s">
        <v>380</v>
      </c>
      <c r="E334" s="106"/>
      <c r="F334" s="107">
        <v>60</v>
      </c>
      <c r="G334" s="107">
        <v>60</v>
      </c>
    </row>
    <row r="335" spans="1:7" ht="22.5">
      <c r="A335" s="106" t="s">
        <v>415</v>
      </c>
      <c r="B335" s="67" t="s">
        <v>394</v>
      </c>
      <c r="C335" s="106" t="s">
        <v>524</v>
      </c>
      <c r="D335" s="106" t="s">
        <v>381</v>
      </c>
      <c r="E335" s="106"/>
      <c r="F335" s="107">
        <v>60</v>
      </c>
      <c r="G335" s="107">
        <v>60</v>
      </c>
    </row>
    <row r="336" spans="1:7" ht="11.25">
      <c r="A336" s="106" t="s">
        <v>967</v>
      </c>
      <c r="B336" s="67" t="s">
        <v>118</v>
      </c>
      <c r="C336" s="106" t="s">
        <v>524</v>
      </c>
      <c r="D336" s="106" t="s">
        <v>381</v>
      </c>
      <c r="E336" s="106" t="s">
        <v>279</v>
      </c>
      <c r="F336" s="107">
        <v>60</v>
      </c>
      <c r="G336" s="107">
        <v>60</v>
      </c>
    </row>
    <row r="337" spans="1:7" ht="11.25">
      <c r="A337" s="108" t="s">
        <v>968</v>
      </c>
      <c r="B337" s="77" t="s">
        <v>561</v>
      </c>
      <c r="C337" s="108" t="s">
        <v>524</v>
      </c>
      <c r="D337" s="108" t="s">
        <v>381</v>
      </c>
      <c r="E337" s="108" t="s">
        <v>284</v>
      </c>
      <c r="F337" s="109">
        <v>60</v>
      </c>
      <c r="G337" s="109">
        <v>60</v>
      </c>
    </row>
    <row r="338" spans="1:7" ht="11.25">
      <c r="A338" s="106" t="s">
        <v>969</v>
      </c>
      <c r="B338" s="67" t="s">
        <v>412</v>
      </c>
      <c r="C338" s="106" t="s">
        <v>524</v>
      </c>
      <c r="D338" s="106" t="s">
        <v>413</v>
      </c>
      <c r="E338" s="106"/>
      <c r="F338" s="107">
        <v>35</v>
      </c>
      <c r="G338" s="107">
        <v>35</v>
      </c>
    </row>
    <row r="339" spans="1:7" ht="11.25">
      <c r="A339" s="106" t="s">
        <v>970</v>
      </c>
      <c r="B339" s="67" t="s">
        <v>1485</v>
      </c>
      <c r="C339" s="106" t="s">
        <v>524</v>
      </c>
      <c r="D339" s="106" t="s">
        <v>996</v>
      </c>
      <c r="E339" s="106"/>
      <c r="F339" s="107">
        <v>30</v>
      </c>
      <c r="G339" s="107">
        <v>30</v>
      </c>
    </row>
    <row r="340" spans="1:7" ht="11.25">
      <c r="A340" s="106" t="s">
        <v>971</v>
      </c>
      <c r="B340" s="67" t="s">
        <v>118</v>
      </c>
      <c r="C340" s="106" t="s">
        <v>524</v>
      </c>
      <c r="D340" s="106" t="s">
        <v>996</v>
      </c>
      <c r="E340" s="106" t="s">
        <v>279</v>
      </c>
      <c r="F340" s="107">
        <v>30</v>
      </c>
      <c r="G340" s="107">
        <v>30</v>
      </c>
    </row>
    <row r="341" spans="1:7" ht="11.25">
      <c r="A341" s="108" t="s">
        <v>972</v>
      </c>
      <c r="B341" s="77" t="s">
        <v>561</v>
      </c>
      <c r="C341" s="108" t="s">
        <v>524</v>
      </c>
      <c r="D341" s="108" t="s">
        <v>996</v>
      </c>
      <c r="E341" s="108" t="s">
        <v>284</v>
      </c>
      <c r="F341" s="109">
        <v>30</v>
      </c>
      <c r="G341" s="109">
        <v>30</v>
      </c>
    </row>
    <row r="342" spans="1:7" ht="11.25">
      <c r="A342" s="106" t="s">
        <v>973</v>
      </c>
      <c r="B342" s="67" t="s">
        <v>208</v>
      </c>
      <c r="C342" s="106" t="s">
        <v>524</v>
      </c>
      <c r="D342" s="106" t="s">
        <v>209</v>
      </c>
      <c r="E342" s="106"/>
      <c r="F342" s="107">
        <v>5</v>
      </c>
      <c r="G342" s="107">
        <v>5</v>
      </c>
    </row>
    <row r="343" spans="1:7" ht="11.25">
      <c r="A343" s="106" t="s">
        <v>974</v>
      </c>
      <c r="B343" s="67" t="s">
        <v>118</v>
      </c>
      <c r="C343" s="106" t="s">
        <v>524</v>
      </c>
      <c r="D343" s="106" t="s">
        <v>209</v>
      </c>
      <c r="E343" s="106" t="s">
        <v>279</v>
      </c>
      <c r="F343" s="107">
        <v>5</v>
      </c>
      <c r="G343" s="107">
        <v>5</v>
      </c>
    </row>
    <row r="344" spans="1:7" ht="11.25">
      <c r="A344" s="108" t="s">
        <v>975</v>
      </c>
      <c r="B344" s="77" t="s">
        <v>561</v>
      </c>
      <c r="C344" s="108" t="s">
        <v>524</v>
      </c>
      <c r="D344" s="108" t="s">
        <v>209</v>
      </c>
      <c r="E344" s="108" t="s">
        <v>284</v>
      </c>
      <c r="F344" s="109">
        <v>5</v>
      </c>
      <c r="G344" s="109">
        <v>5</v>
      </c>
    </row>
    <row r="345" spans="1:7" ht="67.5">
      <c r="A345" s="106" t="s">
        <v>976</v>
      </c>
      <c r="B345" s="68" t="s">
        <v>525</v>
      </c>
      <c r="C345" s="106" t="s">
        <v>526</v>
      </c>
      <c r="D345" s="106"/>
      <c r="E345" s="106"/>
      <c r="F345" s="107">
        <v>193.1</v>
      </c>
      <c r="G345" s="107">
        <v>193.1</v>
      </c>
    </row>
    <row r="346" spans="1:7" ht="22.5">
      <c r="A346" s="106" t="s">
        <v>977</v>
      </c>
      <c r="B346" s="67" t="s">
        <v>378</v>
      </c>
      <c r="C346" s="106" t="s">
        <v>526</v>
      </c>
      <c r="D346" s="106" t="s">
        <v>243</v>
      </c>
      <c r="E346" s="106"/>
      <c r="F346" s="107">
        <v>193.1</v>
      </c>
      <c r="G346" s="107">
        <v>193.1</v>
      </c>
    </row>
    <row r="347" spans="1:7" ht="11.25">
      <c r="A347" s="106" t="s">
        <v>978</v>
      </c>
      <c r="B347" s="67" t="s">
        <v>244</v>
      </c>
      <c r="C347" s="106" t="s">
        <v>526</v>
      </c>
      <c r="D347" s="106" t="s">
        <v>245</v>
      </c>
      <c r="E347" s="106"/>
      <c r="F347" s="107">
        <v>193.1</v>
      </c>
      <c r="G347" s="107">
        <v>193.1</v>
      </c>
    </row>
    <row r="348" spans="1:7" ht="11.25">
      <c r="A348" s="106" t="s">
        <v>979</v>
      </c>
      <c r="B348" s="67" t="s">
        <v>118</v>
      </c>
      <c r="C348" s="106" t="s">
        <v>526</v>
      </c>
      <c r="D348" s="106" t="s">
        <v>245</v>
      </c>
      <c r="E348" s="106" t="s">
        <v>279</v>
      </c>
      <c r="F348" s="107">
        <v>193.1</v>
      </c>
      <c r="G348" s="107">
        <v>193.1</v>
      </c>
    </row>
    <row r="349" spans="1:7" ht="11.25">
      <c r="A349" s="108" t="s">
        <v>980</v>
      </c>
      <c r="B349" s="77" t="s">
        <v>561</v>
      </c>
      <c r="C349" s="108" t="s">
        <v>526</v>
      </c>
      <c r="D349" s="108" t="s">
        <v>245</v>
      </c>
      <c r="E349" s="108" t="s">
        <v>284</v>
      </c>
      <c r="F349" s="109">
        <v>193.1</v>
      </c>
      <c r="G349" s="109">
        <v>193.1</v>
      </c>
    </row>
    <row r="350" spans="1:7" ht="67.5">
      <c r="A350" s="106" t="s">
        <v>981</v>
      </c>
      <c r="B350" s="68" t="s">
        <v>1663</v>
      </c>
      <c r="C350" s="106" t="s">
        <v>1486</v>
      </c>
      <c r="D350" s="106"/>
      <c r="E350" s="106"/>
      <c r="F350" s="107">
        <v>20</v>
      </c>
      <c r="G350" s="107">
        <v>20</v>
      </c>
    </row>
    <row r="351" spans="1:7" ht="22.5">
      <c r="A351" s="106" t="s">
        <v>982</v>
      </c>
      <c r="B351" s="67" t="s">
        <v>378</v>
      </c>
      <c r="C351" s="106" t="s">
        <v>1486</v>
      </c>
      <c r="D351" s="106" t="s">
        <v>243</v>
      </c>
      <c r="E351" s="106"/>
      <c r="F351" s="107">
        <v>20</v>
      </c>
      <c r="G351" s="107">
        <v>20</v>
      </c>
    </row>
    <row r="352" spans="1:7" ht="11.25">
      <c r="A352" s="106" t="s">
        <v>983</v>
      </c>
      <c r="B352" s="67" t="s">
        <v>244</v>
      </c>
      <c r="C352" s="106" t="s">
        <v>1486</v>
      </c>
      <c r="D352" s="106" t="s">
        <v>245</v>
      </c>
      <c r="E352" s="106"/>
      <c r="F352" s="107">
        <v>20</v>
      </c>
      <c r="G352" s="107">
        <v>20</v>
      </c>
    </row>
    <row r="353" spans="1:7" ht="11.25">
      <c r="A353" s="106" t="s">
        <v>984</v>
      </c>
      <c r="B353" s="67" t="s">
        <v>118</v>
      </c>
      <c r="C353" s="106" t="s">
        <v>1486</v>
      </c>
      <c r="D353" s="106" t="s">
        <v>245</v>
      </c>
      <c r="E353" s="106" t="s">
        <v>279</v>
      </c>
      <c r="F353" s="107">
        <v>20</v>
      </c>
      <c r="G353" s="107">
        <v>20</v>
      </c>
    </row>
    <row r="354" spans="1:7" ht="11.25">
      <c r="A354" s="108" t="s">
        <v>985</v>
      </c>
      <c r="B354" s="77" t="s">
        <v>561</v>
      </c>
      <c r="C354" s="108" t="s">
        <v>1486</v>
      </c>
      <c r="D354" s="108" t="s">
        <v>245</v>
      </c>
      <c r="E354" s="108" t="s">
        <v>284</v>
      </c>
      <c r="F354" s="109">
        <v>20</v>
      </c>
      <c r="G354" s="109">
        <v>20</v>
      </c>
    </row>
    <row r="355" spans="1:7" ht="11.25">
      <c r="A355" s="106" t="s">
        <v>986</v>
      </c>
      <c r="B355" s="67" t="s">
        <v>940</v>
      </c>
      <c r="C355" s="106" t="s">
        <v>941</v>
      </c>
      <c r="D355" s="106"/>
      <c r="E355" s="106"/>
      <c r="F355" s="107">
        <v>184.1</v>
      </c>
      <c r="G355" s="107">
        <v>184.1</v>
      </c>
    </row>
    <row r="356" spans="1:7" ht="56.25">
      <c r="A356" s="106" t="s">
        <v>987</v>
      </c>
      <c r="B356" s="67" t="s">
        <v>1676</v>
      </c>
      <c r="C356" s="106" t="s">
        <v>1487</v>
      </c>
      <c r="D356" s="106"/>
      <c r="E356" s="106"/>
      <c r="F356" s="107">
        <v>184.1</v>
      </c>
      <c r="G356" s="107">
        <v>184.1</v>
      </c>
    </row>
    <row r="357" spans="1:7" ht="11.25">
      <c r="A357" s="106" t="s">
        <v>988</v>
      </c>
      <c r="B357" s="67" t="s">
        <v>412</v>
      </c>
      <c r="C357" s="106" t="s">
        <v>1487</v>
      </c>
      <c r="D357" s="106" t="s">
        <v>413</v>
      </c>
      <c r="E357" s="106"/>
      <c r="F357" s="107">
        <v>184.1</v>
      </c>
      <c r="G357" s="107">
        <v>184.1</v>
      </c>
    </row>
    <row r="358" spans="1:7" ht="22.5">
      <c r="A358" s="106" t="s">
        <v>989</v>
      </c>
      <c r="B358" s="67" t="s">
        <v>414</v>
      </c>
      <c r="C358" s="106" t="s">
        <v>1487</v>
      </c>
      <c r="D358" s="106" t="s">
        <v>415</v>
      </c>
      <c r="E358" s="106"/>
      <c r="F358" s="107">
        <v>184.1</v>
      </c>
      <c r="G358" s="107">
        <v>184.1</v>
      </c>
    </row>
    <row r="359" spans="1:7" ht="11.25">
      <c r="A359" s="106" t="s">
        <v>990</v>
      </c>
      <c r="B359" s="67" t="s">
        <v>500</v>
      </c>
      <c r="C359" s="106" t="s">
        <v>1487</v>
      </c>
      <c r="D359" s="106" t="s">
        <v>415</v>
      </c>
      <c r="E359" s="106" t="s">
        <v>298</v>
      </c>
      <c r="F359" s="107">
        <v>184.1</v>
      </c>
      <c r="G359" s="107">
        <v>184.1</v>
      </c>
    </row>
    <row r="360" spans="1:7" ht="11.25">
      <c r="A360" s="108" t="s">
        <v>991</v>
      </c>
      <c r="B360" s="77" t="s">
        <v>301</v>
      </c>
      <c r="C360" s="108" t="s">
        <v>1487</v>
      </c>
      <c r="D360" s="108" t="s">
        <v>415</v>
      </c>
      <c r="E360" s="108" t="s">
        <v>302</v>
      </c>
      <c r="F360" s="109">
        <v>184.1</v>
      </c>
      <c r="G360" s="109">
        <v>184.1</v>
      </c>
    </row>
    <row r="361" spans="1:7" ht="32.25">
      <c r="A361" s="76" t="s">
        <v>992</v>
      </c>
      <c r="B361" s="75" t="s">
        <v>396</v>
      </c>
      <c r="C361" s="76" t="s">
        <v>15</v>
      </c>
      <c r="D361" s="76"/>
      <c r="E361" s="76"/>
      <c r="F361" s="105">
        <v>100</v>
      </c>
      <c r="G361" s="105">
        <v>100</v>
      </c>
    </row>
    <row r="362" spans="1:7" ht="11.25">
      <c r="A362" s="106" t="s">
        <v>993</v>
      </c>
      <c r="B362" s="67" t="s">
        <v>531</v>
      </c>
      <c r="C362" s="106" t="s">
        <v>16</v>
      </c>
      <c r="D362" s="106"/>
      <c r="E362" s="106"/>
      <c r="F362" s="107">
        <v>100</v>
      </c>
      <c r="G362" s="107">
        <v>100</v>
      </c>
    </row>
    <row r="363" spans="1:7" ht="78.75">
      <c r="A363" s="106" t="s">
        <v>994</v>
      </c>
      <c r="B363" s="68" t="s">
        <v>397</v>
      </c>
      <c r="C363" s="106" t="s">
        <v>17</v>
      </c>
      <c r="D363" s="106"/>
      <c r="E363" s="106"/>
      <c r="F363" s="107">
        <v>40</v>
      </c>
      <c r="G363" s="107">
        <v>40</v>
      </c>
    </row>
    <row r="364" spans="1:7" ht="11.25">
      <c r="A364" s="106" t="s">
        <v>995</v>
      </c>
      <c r="B364" s="67" t="s">
        <v>387</v>
      </c>
      <c r="C364" s="106" t="s">
        <v>17</v>
      </c>
      <c r="D364" s="106" t="s">
        <v>388</v>
      </c>
      <c r="E364" s="106"/>
      <c r="F364" s="107">
        <v>40</v>
      </c>
      <c r="G364" s="107">
        <v>40</v>
      </c>
    </row>
    <row r="365" spans="1:7" ht="33.75">
      <c r="A365" s="106" t="s">
        <v>996</v>
      </c>
      <c r="B365" s="67" t="s">
        <v>573</v>
      </c>
      <c r="C365" s="106" t="s">
        <v>17</v>
      </c>
      <c r="D365" s="106" t="s">
        <v>178</v>
      </c>
      <c r="E365" s="106"/>
      <c r="F365" s="107">
        <v>40</v>
      </c>
      <c r="G365" s="107">
        <v>40</v>
      </c>
    </row>
    <row r="366" spans="1:7" ht="11.25">
      <c r="A366" s="106" t="s">
        <v>997</v>
      </c>
      <c r="B366" s="67" t="s">
        <v>175</v>
      </c>
      <c r="C366" s="106" t="s">
        <v>17</v>
      </c>
      <c r="D366" s="106" t="s">
        <v>178</v>
      </c>
      <c r="E366" s="106" t="s">
        <v>269</v>
      </c>
      <c r="F366" s="107">
        <v>40</v>
      </c>
      <c r="G366" s="107">
        <v>40</v>
      </c>
    </row>
    <row r="367" spans="1:7" ht="11.25">
      <c r="A367" s="108" t="s">
        <v>998</v>
      </c>
      <c r="B367" s="77" t="s">
        <v>348</v>
      </c>
      <c r="C367" s="108" t="s">
        <v>17</v>
      </c>
      <c r="D367" s="108" t="s">
        <v>178</v>
      </c>
      <c r="E367" s="108" t="s">
        <v>344</v>
      </c>
      <c r="F367" s="109">
        <v>40</v>
      </c>
      <c r="G367" s="109">
        <v>40</v>
      </c>
    </row>
    <row r="368" spans="1:7" ht="67.5">
      <c r="A368" s="106" t="s">
        <v>999</v>
      </c>
      <c r="B368" s="68" t="s">
        <v>398</v>
      </c>
      <c r="C368" s="106" t="s">
        <v>18</v>
      </c>
      <c r="D368" s="106"/>
      <c r="E368" s="106"/>
      <c r="F368" s="107">
        <v>20</v>
      </c>
      <c r="G368" s="107">
        <v>20</v>
      </c>
    </row>
    <row r="369" spans="1:7" ht="11.25">
      <c r="A369" s="106" t="s">
        <v>1000</v>
      </c>
      <c r="B369" s="67" t="s">
        <v>387</v>
      </c>
      <c r="C369" s="106" t="s">
        <v>18</v>
      </c>
      <c r="D369" s="106" t="s">
        <v>388</v>
      </c>
      <c r="E369" s="106"/>
      <c r="F369" s="107">
        <v>20</v>
      </c>
      <c r="G369" s="107">
        <v>20</v>
      </c>
    </row>
    <row r="370" spans="1:7" ht="33.75">
      <c r="A370" s="106" t="s">
        <v>1001</v>
      </c>
      <c r="B370" s="67" t="s">
        <v>573</v>
      </c>
      <c r="C370" s="106" t="s">
        <v>18</v>
      </c>
      <c r="D370" s="106" t="s">
        <v>178</v>
      </c>
      <c r="E370" s="106"/>
      <c r="F370" s="107">
        <v>20</v>
      </c>
      <c r="G370" s="107">
        <v>20</v>
      </c>
    </row>
    <row r="371" spans="1:7" ht="11.25">
      <c r="A371" s="106" t="s">
        <v>1002</v>
      </c>
      <c r="B371" s="67" t="s">
        <v>175</v>
      </c>
      <c r="C371" s="106" t="s">
        <v>18</v>
      </c>
      <c r="D371" s="106" t="s">
        <v>178</v>
      </c>
      <c r="E371" s="106" t="s">
        <v>269</v>
      </c>
      <c r="F371" s="107">
        <v>20</v>
      </c>
      <c r="G371" s="107">
        <v>20</v>
      </c>
    </row>
    <row r="372" spans="1:7" ht="11.25">
      <c r="A372" s="108" t="s">
        <v>1003</v>
      </c>
      <c r="B372" s="77" t="s">
        <v>348</v>
      </c>
      <c r="C372" s="108" t="s">
        <v>18</v>
      </c>
      <c r="D372" s="108" t="s">
        <v>178</v>
      </c>
      <c r="E372" s="108" t="s">
        <v>344</v>
      </c>
      <c r="F372" s="109">
        <v>20</v>
      </c>
      <c r="G372" s="109">
        <v>20</v>
      </c>
    </row>
    <row r="373" spans="1:7" ht="78.75">
      <c r="A373" s="106" t="s">
        <v>1004</v>
      </c>
      <c r="B373" s="68" t="s">
        <v>672</v>
      </c>
      <c r="C373" s="106" t="s">
        <v>19</v>
      </c>
      <c r="D373" s="106"/>
      <c r="E373" s="106"/>
      <c r="F373" s="107">
        <v>40</v>
      </c>
      <c r="G373" s="107">
        <v>40</v>
      </c>
    </row>
    <row r="374" spans="1:7" ht="11.25">
      <c r="A374" s="106" t="s">
        <v>1005</v>
      </c>
      <c r="B374" s="67" t="s">
        <v>387</v>
      </c>
      <c r="C374" s="106" t="s">
        <v>19</v>
      </c>
      <c r="D374" s="106" t="s">
        <v>388</v>
      </c>
      <c r="E374" s="106"/>
      <c r="F374" s="107">
        <v>40</v>
      </c>
      <c r="G374" s="107">
        <v>40</v>
      </c>
    </row>
    <row r="375" spans="1:7" ht="33.75">
      <c r="A375" s="106" t="s">
        <v>209</v>
      </c>
      <c r="B375" s="67" t="s">
        <v>573</v>
      </c>
      <c r="C375" s="106" t="s">
        <v>19</v>
      </c>
      <c r="D375" s="106" t="s">
        <v>178</v>
      </c>
      <c r="E375" s="106"/>
      <c r="F375" s="107">
        <v>40</v>
      </c>
      <c r="G375" s="107">
        <v>40</v>
      </c>
    </row>
    <row r="376" spans="1:7" ht="11.25">
      <c r="A376" s="106" t="s">
        <v>1006</v>
      </c>
      <c r="B376" s="67" t="s">
        <v>175</v>
      </c>
      <c r="C376" s="106" t="s">
        <v>19</v>
      </c>
      <c r="D376" s="106" t="s">
        <v>178</v>
      </c>
      <c r="E376" s="106" t="s">
        <v>269</v>
      </c>
      <c r="F376" s="107">
        <v>40</v>
      </c>
      <c r="G376" s="107">
        <v>40</v>
      </c>
    </row>
    <row r="377" spans="1:7" ht="11.25">
      <c r="A377" s="108" t="s">
        <v>1007</v>
      </c>
      <c r="B377" s="77" t="s">
        <v>348</v>
      </c>
      <c r="C377" s="108" t="s">
        <v>19</v>
      </c>
      <c r="D377" s="108" t="s">
        <v>178</v>
      </c>
      <c r="E377" s="108" t="s">
        <v>344</v>
      </c>
      <c r="F377" s="109">
        <v>40</v>
      </c>
      <c r="G377" s="109">
        <v>40</v>
      </c>
    </row>
    <row r="378" spans="1:7" ht="21.75">
      <c r="A378" s="76" t="s">
        <v>1008</v>
      </c>
      <c r="B378" s="75" t="s">
        <v>391</v>
      </c>
      <c r="C378" s="76" t="s">
        <v>11</v>
      </c>
      <c r="D378" s="76"/>
      <c r="E378" s="76"/>
      <c r="F378" s="105">
        <v>30635.5</v>
      </c>
      <c r="G378" s="105">
        <v>31104.4</v>
      </c>
    </row>
    <row r="379" spans="1:7" ht="11.25">
      <c r="A379" s="106" t="s">
        <v>1009</v>
      </c>
      <c r="B379" s="67" t="s">
        <v>531</v>
      </c>
      <c r="C379" s="106" t="s">
        <v>12</v>
      </c>
      <c r="D379" s="106"/>
      <c r="E379" s="106"/>
      <c r="F379" s="107">
        <v>30635.5</v>
      </c>
      <c r="G379" s="107">
        <v>31104.4</v>
      </c>
    </row>
    <row r="380" spans="1:7" ht="112.5">
      <c r="A380" s="106" t="s">
        <v>1010</v>
      </c>
      <c r="B380" s="68" t="s">
        <v>670</v>
      </c>
      <c r="C380" s="106" t="s">
        <v>671</v>
      </c>
      <c r="D380" s="106"/>
      <c r="E380" s="106"/>
      <c r="F380" s="107">
        <v>15036.8</v>
      </c>
      <c r="G380" s="107">
        <v>15369.7</v>
      </c>
    </row>
    <row r="381" spans="1:7" ht="45">
      <c r="A381" s="106" t="s">
        <v>1011</v>
      </c>
      <c r="B381" s="67" t="s">
        <v>529</v>
      </c>
      <c r="C381" s="106" t="s">
        <v>671</v>
      </c>
      <c r="D381" s="106" t="s">
        <v>530</v>
      </c>
      <c r="E381" s="106"/>
      <c r="F381" s="107">
        <v>135.7</v>
      </c>
      <c r="G381" s="107">
        <v>135.7</v>
      </c>
    </row>
    <row r="382" spans="1:7" ht="22.5">
      <c r="A382" s="106" t="s">
        <v>1012</v>
      </c>
      <c r="B382" s="67" t="s">
        <v>379</v>
      </c>
      <c r="C382" s="106" t="s">
        <v>671</v>
      </c>
      <c r="D382" s="106" t="s">
        <v>336</v>
      </c>
      <c r="E382" s="106"/>
      <c r="F382" s="107">
        <v>135.7</v>
      </c>
      <c r="G382" s="107">
        <v>135.7</v>
      </c>
    </row>
    <row r="383" spans="1:7" ht="11.25">
      <c r="A383" s="106" t="s">
        <v>1013</v>
      </c>
      <c r="B383" s="67" t="s">
        <v>175</v>
      </c>
      <c r="C383" s="106" t="s">
        <v>671</v>
      </c>
      <c r="D383" s="106" t="s">
        <v>336</v>
      </c>
      <c r="E383" s="106" t="s">
        <v>269</v>
      </c>
      <c r="F383" s="107">
        <v>135.7</v>
      </c>
      <c r="G383" s="107">
        <v>135.7</v>
      </c>
    </row>
    <row r="384" spans="1:7" ht="11.25">
      <c r="A384" s="108" t="s">
        <v>1014</v>
      </c>
      <c r="B384" s="77" t="s">
        <v>272</v>
      </c>
      <c r="C384" s="108" t="s">
        <v>671</v>
      </c>
      <c r="D384" s="108" t="s">
        <v>336</v>
      </c>
      <c r="E384" s="108" t="s">
        <v>273</v>
      </c>
      <c r="F384" s="109">
        <v>135.7</v>
      </c>
      <c r="G384" s="109">
        <v>135.7</v>
      </c>
    </row>
    <row r="385" spans="1:7" ht="22.5">
      <c r="A385" s="106" t="s">
        <v>1015</v>
      </c>
      <c r="B385" s="67" t="s">
        <v>115</v>
      </c>
      <c r="C385" s="106" t="s">
        <v>671</v>
      </c>
      <c r="D385" s="106" t="s">
        <v>380</v>
      </c>
      <c r="E385" s="106"/>
      <c r="F385" s="107">
        <v>20.4</v>
      </c>
      <c r="G385" s="107">
        <v>20.3</v>
      </c>
    </row>
    <row r="386" spans="1:7" ht="22.5">
      <c r="A386" s="106" t="s">
        <v>1016</v>
      </c>
      <c r="B386" s="67" t="s">
        <v>394</v>
      </c>
      <c r="C386" s="106" t="s">
        <v>671</v>
      </c>
      <c r="D386" s="106" t="s">
        <v>381</v>
      </c>
      <c r="E386" s="106"/>
      <c r="F386" s="107">
        <v>20.4</v>
      </c>
      <c r="G386" s="107">
        <v>20.3</v>
      </c>
    </row>
    <row r="387" spans="1:7" ht="11.25">
      <c r="A387" s="106" t="s">
        <v>1017</v>
      </c>
      <c r="B387" s="67" t="s">
        <v>175</v>
      </c>
      <c r="C387" s="106" t="s">
        <v>671</v>
      </c>
      <c r="D387" s="106" t="s">
        <v>381</v>
      </c>
      <c r="E387" s="106" t="s">
        <v>269</v>
      </c>
      <c r="F387" s="107">
        <v>20.4</v>
      </c>
      <c r="G387" s="107">
        <v>20.3</v>
      </c>
    </row>
    <row r="388" spans="1:7" ht="11.25">
      <c r="A388" s="108" t="s">
        <v>1018</v>
      </c>
      <c r="B388" s="77" t="s">
        <v>272</v>
      </c>
      <c r="C388" s="108" t="s">
        <v>671</v>
      </c>
      <c r="D388" s="108" t="s">
        <v>381</v>
      </c>
      <c r="E388" s="108" t="s">
        <v>273</v>
      </c>
      <c r="F388" s="109">
        <v>20.4</v>
      </c>
      <c r="G388" s="109">
        <v>20.3</v>
      </c>
    </row>
    <row r="389" spans="1:7" ht="11.25">
      <c r="A389" s="106" t="s">
        <v>1019</v>
      </c>
      <c r="B389" s="67" t="s">
        <v>387</v>
      </c>
      <c r="C389" s="106" t="s">
        <v>671</v>
      </c>
      <c r="D389" s="106" t="s">
        <v>388</v>
      </c>
      <c r="E389" s="106"/>
      <c r="F389" s="107">
        <v>14880.7</v>
      </c>
      <c r="G389" s="107">
        <v>15213.7</v>
      </c>
    </row>
    <row r="390" spans="1:7" ht="33.75">
      <c r="A390" s="106" t="s">
        <v>1020</v>
      </c>
      <c r="B390" s="67" t="s">
        <v>573</v>
      </c>
      <c r="C390" s="106" t="s">
        <v>671</v>
      </c>
      <c r="D390" s="106" t="s">
        <v>178</v>
      </c>
      <c r="E390" s="106"/>
      <c r="F390" s="107">
        <v>14880.7</v>
      </c>
      <c r="G390" s="107">
        <v>15213.7</v>
      </c>
    </row>
    <row r="391" spans="1:7" ht="11.25">
      <c r="A391" s="106" t="s">
        <v>1021</v>
      </c>
      <c r="B391" s="67" t="s">
        <v>175</v>
      </c>
      <c r="C391" s="106" t="s">
        <v>671</v>
      </c>
      <c r="D391" s="106" t="s">
        <v>178</v>
      </c>
      <c r="E391" s="106" t="s">
        <v>269</v>
      </c>
      <c r="F391" s="107">
        <v>14880.7</v>
      </c>
      <c r="G391" s="107">
        <v>15213.7</v>
      </c>
    </row>
    <row r="392" spans="1:7" ht="11.25">
      <c r="A392" s="108" t="s">
        <v>1022</v>
      </c>
      <c r="B392" s="77" t="s">
        <v>272</v>
      </c>
      <c r="C392" s="108" t="s">
        <v>671</v>
      </c>
      <c r="D392" s="108" t="s">
        <v>178</v>
      </c>
      <c r="E392" s="108" t="s">
        <v>273</v>
      </c>
      <c r="F392" s="109">
        <v>14880.7</v>
      </c>
      <c r="G392" s="109">
        <v>15213.7</v>
      </c>
    </row>
    <row r="393" spans="1:7" ht="45">
      <c r="A393" s="106" t="s">
        <v>1023</v>
      </c>
      <c r="B393" s="67" t="s">
        <v>1490</v>
      </c>
      <c r="C393" s="106" t="s">
        <v>1491</v>
      </c>
      <c r="D393" s="106"/>
      <c r="E393" s="106"/>
      <c r="F393" s="107">
        <v>110</v>
      </c>
      <c r="G393" s="107">
        <v>110</v>
      </c>
    </row>
    <row r="394" spans="1:7" ht="22.5">
      <c r="A394" s="106" t="s">
        <v>1024</v>
      </c>
      <c r="B394" s="67" t="s">
        <v>115</v>
      </c>
      <c r="C394" s="106" t="s">
        <v>1491</v>
      </c>
      <c r="D394" s="106" t="s">
        <v>380</v>
      </c>
      <c r="E394" s="106"/>
      <c r="F394" s="107">
        <v>110</v>
      </c>
      <c r="G394" s="107">
        <v>110</v>
      </c>
    </row>
    <row r="395" spans="1:7" ht="22.5">
      <c r="A395" s="106" t="s">
        <v>1025</v>
      </c>
      <c r="B395" s="67" t="s">
        <v>394</v>
      </c>
      <c r="C395" s="106" t="s">
        <v>1491</v>
      </c>
      <c r="D395" s="106" t="s">
        <v>381</v>
      </c>
      <c r="E395" s="106"/>
      <c r="F395" s="107">
        <v>110</v>
      </c>
      <c r="G395" s="107">
        <v>110</v>
      </c>
    </row>
    <row r="396" spans="1:7" ht="11.25">
      <c r="A396" s="106" t="s">
        <v>1026</v>
      </c>
      <c r="B396" s="67" t="s">
        <v>118</v>
      </c>
      <c r="C396" s="106" t="s">
        <v>1491</v>
      </c>
      <c r="D396" s="106" t="s">
        <v>381</v>
      </c>
      <c r="E396" s="106" t="s">
        <v>279</v>
      </c>
      <c r="F396" s="107">
        <v>110</v>
      </c>
      <c r="G396" s="107">
        <v>110</v>
      </c>
    </row>
    <row r="397" spans="1:7" ht="11.25">
      <c r="A397" s="108" t="s">
        <v>1027</v>
      </c>
      <c r="B397" s="77" t="s">
        <v>280</v>
      </c>
      <c r="C397" s="108" t="s">
        <v>1491</v>
      </c>
      <c r="D397" s="108" t="s">
        <v>381</v>
      </c>
      <c r="E397" s="108" t="s">
        <v>281</v>
      </c>
      <c r="F397" s="109">
        <v>55</v>
      </c>
      <c r="G397" s="109">
        <v>55</v>
      </c>
    </row>
    <row r="398" spans="1:7" ht="11.25">
      <c r="A398" s="108" t="s">
        <v>1028</v>
      </c>
      <c r="B398" s="77" t="s">
        <v>282</v>
      </c>
      <c r="C398" s="108" t="s">
        <v>1491</v>
      </c>
      <c r="D398" s="108" t="s">
        <v>381</v>
      </c>
      <c r="E398" s="108" t="s">
        <v>283</v>
      </c>
      <c r="F398" s="109">
        <v>55</v>
      </c>
      <c r="G398" s="109">
        <v>55</v>
      </c>
    </row>
    <row r="399" spans="1:7" ht="56.25">
      <c r="A399" s="106" t="s">
        <v>1029</v>
      </c>
      <c r="B399" s="67" t="s">
        <v>1831</v>
      </c>
      <c r="C399" s="106" t="s">
        <v>1832</v>
      </c>
      <c r="D399" s="106"/>
      <c r="E399" s="106"/>
      <c r="F399" s="107">
        <v>3398.8</v>
      </c>
      <c r="G399" s="107">
        <v>3534.8</v>
      </c>
    </row>
    <row r="400" spans="1:7" ht="11.25">
      <c r="A400" s="106" t="s">
        <v>1030</v>
      </c>
      <c r="B400" s="67" t="s">
        <v>454</v>
      </c>
      <c r="C400" s="106" t="s">
        <v>1832</v>
      </c>
      <c r="D400" s="106" t="s">
        <v>54</v>
      </c>
      <c r="E400" s="106"/>
      <c r="F400" s="107">
        <v>3398.8</v>
      </c>
      <c r="G400" s="107">
        <v>3534.8</v>
      </c>
    </row>
    <row r="401" spans="1:7" ht="11.25">
      <c r="A401" s="106" t="s">
        <v>1031</v>
      </c>
      <c r="B401" s="67" t="s">
        <v>352</v>
      </c>
      <c r="C401" s="106" t="s">
        <v>1832</v>
      </c>
      <c r="D401" s="106" t="s">
        <v>455</v>
      </c>
      <c r="E401" s="106"/>
      <c r="F401" s="107">
        <v>3398.8</v>
      </c>
      <c r="G401" s="107">
        <v>3534.8</v>
      </c>
    </row>
    <row r="402" spans="1:7" ht="11.25">
      <c r="A402" s="106" t="s">
        <v>1032</v>
      </c>
      <c r="B402" s="67" t="s">
        <v>175</v>
      </c>
      <c r="C402" s="106" t="s">
        <v>1832</v>
      </c>
      <c r="D402" s="106" t="s">
        <v>455</v>
      </c>
      <c r="E402" s="106" t="s">
        <v>269</v>
      </c>
      <c r="F402" s="107">
        <v>3398.8</v>
      </c>
      <c r="G402" s="107">
        <v>3534.8</v>
      </c>
    </row>
    <row r="403" spans="1:7" ht="11.25">
      <c r="A403" s="108" t="s">
        <v>1033</v>
      </c>
      <c r="B403" s="77" t="s">
        <v>1631</v>
      </c>
      <c r="C403" s="108" t="s">
        <v>1832</v>
      </c>
      <c r="D403" s="108" t="s">
        <v>455</v>
      </c>
      <c r="E403" s="108" t="s">
        <v>1632</v>
      </c>
      <c r="F403" s="109">
        <v>3398.8</v>
      </c>
      <c r="G403" s="109">
        <v>3534.8</v>
      </c>
    </row>
    <row r="404" spans="1:7" ht="56.25">
      <c r="A404" s="106" t="s">
        <v>1034</v>
      </c>
      <c r="B404" s="67" t="s">
        <v>1657</v>
      </c>
      <c r="C404" s="106" t="s">
        <v>1658</v>
      </c>
      <c r="D404" s="106"/>
      <c r="E404" s="106"/>
      <c r="F404" s="107">
        <v>12089.9</v>
      </c>
      <c r="G404" s="107">
        <v>12089.9</v>
      </c>
    </row>
    <row r="405" spans="1:7" ht="11.25">
      <c r="A405" s="106" t="s">
        <v>1035</v>
      </c>
      <c r="B405" s="67" t="s">
        <v>454</v>
      </c>
      <c r="C405" s="106" t="s">
        <v>1658</v>
      </c>
      <c r="D405" s="106" t="s">
        <v>54</v>
      </c>
      <c r="E405" s="106"/>
      <c r="F405" s="107">
        <v>12089.9</v>
      </c>
      <c r="G405" s="107">
        <v>12089.9</v>
      </c>
    </row>
    <row r="406" spans="1:7" ht="11.25">
      <c r="A406" s="106" t="s">
        <v>1036</v>
      </c>
      <c r="B406" s="67" t="s">
        <v>352</v>
      </c>
      <c r="C406" s="106" t="s">
        <v>1658</v>
      </c>
      <c r="D406" s="106" t="s">
        <v>455</v>
      </c>
      <c r="E406" s="106"/>
      <c r="F406" s="107">
        <v>12089.9</v>
      </c>
      <c r="G406" s="107">
        <v>12089.9</v>
      </c>
    </row>
    <row r="407" spans="1:7" ht="11.25">
      <c r="A407" s="106" t="s">
        <v>1037</v>
      </c>
      <c r="B407" s="67" t="s">
        <v>175</v>
      </c>
      <c r="C407" s="106" t="s">
        <v>1658</v>
      </c>
      <c r="D407" s="106" t="s">
        <v>455</v>
      </c>
      <c r="E407" s="106" t="s">
        <v>269</v>
      </c>
      <c r="F407" s="107">
        <v>12089.9</v>
      </c>
      <c r="G407" s="107">
        <v>12089.9</v>
      </c>
    </row>
    <row r="408" spans="1:7" ht="11.25">
      <c r="A408" s="108" t="s">
        <v>1038</v>
      </c>
      <c r="B408" s="77" t="s">
        <v>1631</v>
      </c>
      <c r="C408" s="108" t="s">
        <v>1658</v>
      </c>
      <c r="D408" s="108" t="s">
        <v>455</v>
      </c>
      <c r="E408" s="108" t="s">
        <v>1632</v>
      </c>
      <c r="F408" s="109">
        <v>12089.9</v>
      </c>
      <c r="G408" s="109">
        <v>12089.9</v>
      </c>
    </row>
    <row r="409" spans="1:7" ht="32.25">
      <c r="A409" s="76" t="s">
        <v>1039</v>
      </c>
      <c r="B409" s="75" t="s">
        <v>534</v>
      </c>
      <c r="C409" s="76" t="s">
        <v>236</v>
      </c>
      <c r="D409" s="76"/>
      <c r="E409" s="76"/>
      <c r="F409" s="105">
        <v>1063.1</v>
      </c>
      <c r="G409" s="105">
        <v>1063.1</v>
      </c>
    </row>
    <row r="410" spans="1:7" ht="11.25">
      <c r="A410" s="106" t="s">
        <v>1040</v>
      </c>
      <c r="B410" s="67" t="s">
        <v>531</v>
      </c>
      <c r="C410" s="106" t="s">
        <v>237</v>
      </c>
      <c r="D410" s="106"/>
      <c r="E410" s="106"/>
      <c r="F410" s="107">
        <v>1063.1</v>
      </c>
      <c r="G410" s="107">
        <v>1063.1</v>
      </c>
    </row>
    <row r="411" spans="1:7" ht="78.75">
      <c r="A411" s="106" t="s">
        <v>1041</v>
      </c>
      <c r="B411" s="68" t="s">
        <v>238</v>
      </c>
      <c r="C411" s="106" t="s">
        <v>239</v>
      </c>
      <c r="D411" s="106"/>
      <c r="E411" s="106"/>
      <c r="F411" s="107">
        <v>50</v>
      </c>
      <c r="G411" s="107">
        <v>50</v>
      </c>
    </row>
    <row r="412" spans="1:7" ht="22.5">
      <c r="A412" s="106" t="s">
        <v>1042</v>
      </c>
      <c r="B412" s="67" t="s">
        <v>115</v>
      </c>
      <c r="C412" s="106" t="s">
        <v>239</v>
      </c>
      <c r="D412" s="106" t="s">
        <v>380</v>
      </c>
      <c r="E412" s="106"/>
      <c r="F412" s="107">
        <v>50</v>
      </c>
      <c r="G412" s="107">
        <v>50</v>
      </c>
    </row>
    <row r="413" spans="1:7" ht="22.5">
      <c r="A413" s="106" t="s">
        <v>1043</v>
      </c>
      <c r="B413" s="67" t="s">
        <v>394</v>
      </c>
      <c r="C413" s="106" t="s">
        <v>239</v>
      </c>
      <c r="D413" s="106" t="s">
        <v>381</v>
      </c>
      <c r="E413" s="106"/>
      <c r="F413" s="107">
        <v>50</v>
      </c>
      <c r="G413" s="107">
        <v>50</v>
      </c>
    </row>
    <row r="414" spans="1:7" ht="11.25">
      <c r="A414" s="106" t="s">
        <v>1044</v>
      </c>
      <c r="B414" s="67" t="s">
        <v>215</v>
      </c>
      <c r="C414" s="106" t="s">
        <v>239</v>
      </c>
      <c r="D414" s="106" t="s">
        <v>381</v>
      </c>
      <c r="E414" s="106" t="s">
        <v>354</v>
      </c>
      <c r="F414" s="107">
        <v>50</v>
      </c>
      <c r="G414" s="107">
        <v>50</v>
      </c>
    </row>
    <row r="415" spans="1:7" ht="33.75">
      <c r="A415" s="108" t="s">
        <v>67</v>
      </c>
      <c r="B415" s="77" t="s">
        <v>211</v>
      </c>
      <c r="C415" s="108" t="s">
        <v>239</v>
      </c>
      <c r="D415" s="108" t="s">
        <v>381</v>
      </c>
      <c r="E415" s="108" t="s">
        <v>358</v>
      </c>
      <c r="F415" s="109">
        <v>50</v>
      </c>
      <c r="G415" s="109">
        <v>50</v>
      </c>
    </row>
    <row r="416" spans="1:7" ht="78.75">
      <c r="A416" s="106" t="s">
        <v>1045</v>
      </c>
      <c r="B416" s="68" t="s">
        <v>533</v>
      </c>
      <c r="C416" s="106" t="s">
        <v>240</v>
      </c>
      <c r="D416" s="106"/>
      <c r="E416" s="106"/>
      <c r="F416" s="107">
        <v>600</v>
      </c>
      <c r="G416" s="107">
        <v>600</v>
      </c>
    </row>
    <row r="417" spans="1:7" ht="22.5">
      <c r="A417" s="106" t="s">
        <v>1046</v>
      </c>
      <c r="B417" s="67" t="s">
        <v>115</v>
      </c>
      <c r="C417" s="106" t="s">
        <v>240</v>
      </c>
      <c r="D417" s="106" t="s">
        <v>380</v>
      </c>
      <c r="E417" s="106"/>
      <c r="F417" s="107">
        <v>600</v>
      </c>
      <c r="G417" s="107">
        <v>600</v>
      </c>
    </row>
    <row r="418" spans="1:7" ht="22.5">
      <c r="A418" s="106" t="s">
        <v>1047</v>
      </c>
      <c r="B418" s="67" t="s">
        <v>394</v>
      </c>
      <c r="C418" s="106" t="s">
        <v>240</v>
      </c>
      <c r="D418" s="106" t="s">
        <v>381</v>
      </c>
      <c r="E418" s="106"/>
      <c r="F418" s="107">
        <v>600</v>
      </c>
      <c r="G418" s="107">
        <v>600</v>
      </c>
    </row>
    <row r="419" spans="1:7" ht="11.25">
      <c r="A419" s="106" t="s">
        <v>1048</v>
      </c>
      <c r="B419" s="67" t="s">
        <v>215</v>
      </c>
      <c r="C419" s="106" t="s">
        <v>240</v>
      </c>
      <c r="D419" s="106" t="s">
        <v>381</v>
      </c>
      <c r="E419" s="106" t="s">
        <v>354</v>
      </c>
      <c r="F419" s="107">
        <v>600</v>
      </c>
      <c r="G419" s="107">
        <v>600</v>
      </c>
    </row>
    <row r="420" spans="1:7" ht="33.75">
      <c r="A420" s="108" t="s">
        <v>1049</v>
      </c>
      <c r="B420" s="77" t="s">
        <v>211</v>
      </c>
      <c r="C420" s="108" t="s">
        <v>240</v>
      </c>
      <c r="D420" s="108" t="s">
        <v>381</v>
      </c>
      <c r="E420" s="108" t="s">
        <v>358</v>
      </c>
      <c r="F420" s="109">
        <v>600</v>
      </c>
      <c r="G420" s="109">
        <v>600</v>
      </c>
    </row>
    <row r="421" spans="1:7" ht="56.25">
      <c r="A421" s="106" t="s">
        <v>1050</v>
      </c>
      <c r="B421" s="67" t="s">
        <v>472</v>
      </c>
      <c r="C421" s="106" t="s">
        <v>241</v>
      </c>
      <c r="D421" s="106"/>
      <c r="E421" s="106"/>
      <c r="F421" s="107">
        <v>40</v>
      </c>
      <c r="G421" s="107">
        <v>40</v>
      </c>
    </row>
    <row r="422" spans="1:7" ht="22.5">
      <c r="A422" s="106" t="s">
        <v>1051</v>
      </c>
      <c r="B422" s="67" t="s">
        <v>115</v>
      </c>
      <c r="C422" s="106" t="s">
        <v>241</v>
      </c>
      <c r="D422" s="106" t="s">
        <v>380</v>
      </c>
      <c r="E422" s="106"/>
      <c r="F422" s="107">
        <v>40</v>
      </c>
      <c r="G422" s="107">
        <v>40</v>
      </c>
    </row>
    <row r="423" spans="1:7" ht="22.5">
      <c r="A423" s="106" t="s">
        <v>1052</v>
      </c>
      <c r="B423" s="67" t="s">
        <v>394</v>
      </c>
      <c r="C423" s="106" t="s">
        <v>241</v>
      </c>
      <c r="D423" s="106" t="s">
        <v>381</v>
      </c>
      <c r="E423" s="106"/>
      <c r="F423" s="107">
        <v>40</v>
      </c>
      <c r="G423" s="107">
        <v>40</v>
      </c>
    </row>
    <row r="424" spans="1:7" ht="11.25">
      <c r="A424" s="106" t="s">
        <v>1053</v>
      </c>
      <c r="B424" s="67" t="s">
        <v>215</v>
      </c>
      <c r="C424" s="106" t="s">
        <v>241</v>
      </c>
      <c r="D424" s="106" t="s">
        <v>381</v>
      </c>
      <c r="E424" s="106" t="s">
        <v>354</v>
      </c>
      <c r="F424" s="107">
        <v>40</v>
      </c>
      <c r="G424" s="107">
        <v>40</v>
      </c>
    </row>
    <row r="425" spans="1:7" ht="33.75">
      <c r="A425" s="108" t="s">
        <v>69</v>
      </c>
      <c r="B425" s="77" t="s">
        <v>211</v>
      </c>
      <c r="C425" s="108" t="s">
        <v>241</v>
      </c>
      <c r="D425" s="108" t="s">
        <v>381</v>
      </c>
      <c r="E425" s="108" t="s">
        <v>358</v>
      </c>
      <c r="F425" s="109">
        <v>40</v>
      </c>
      <c r="G425" s="109">
        <v>40</v>
      </c>
    </row>
    <row r="426" spans="1:7" ht="78.75">
      <c r="A426" s="106" t="s">
        <v>1054</v>
      </c>
      <c r="B426" s="68" t="s">
        <v>1635</v>
      </c>
      <c r="C426" s="106" t="s">
        <v>1480</v>
      </c>
      <c r="D426" s="106"/>
      <c r="E426" s="106"/>
      <c r="F426" s="107">
        <v>373.1</v>
      </c>
      <c r="G426" s="107">
        <v>373.1</v>
      </c>
    </row>
    <row r="427" spans="1:7" ht="11.25">
      <c r="A427" s="106" t="s">
        <v>1055</v>
      </c>
      <c r="B427" s="67" t="s">
        <v>454</v>
      </c>
      <c r="C427" s="106" t="s">
        <v>1480</v>
      </c>
      <c r="D427" s="106" t="s">
        <v>54</v>
      </c>
      <c r="E427" s="106"/>
      <c r="F427" s="107">
        <v>373.1</v>
      </c>
      <c r="G427" s="107">
        <v>373.1</v>
      </c>
    </row>
    <row r="428" spans="1:7" ht="11.25">
      <c r="A428" s="106" t="s">
        <v>1056</v>
      </c>
      <c r="B428" s="67" t="s">
        <v>1636</v>
      </c>
      <c r="C428" s="106" t="s">
        <v>1480</v>
      </c>
      <c r="D428" s="106" t="s">
        <v>1162</v>
      </c>
      <c r="E428" s="106"/>
      <c r="F428" s="107">
        <v>373.1</v>
      </c>
      <c r="G428" s="107">
        <v>373.1</v>
      </c>
    </row>
    <row r="429" spans="1:7" ht="11.25">
      <c r="A429" s="106" t="s">
        <v>1057</v>
      </c>
      <c r="B429" s="67" t="s">
        <v>215</v>
      </c>
      <c r="C429" s="106" t="s">
        <v>1480</v>
      </c>
      <c r="D429" s="106" t="s">
        <v>1162</v>
      </c>
      <c r="E429" s="106" t="s">
        <v>354</v>
      </c>
      <c r="F429" s="107">
        <v>373.1</v>
      </c>
      <c r="G429" s="107">
        <v>373.1</v>
      </c>
    </row>
    <row r="430" spans="1:7" ht="33.75">
      <c r="A430" s="108" t="s">
        <v>1058</v>
      </c>
      <c r="B430" s="77" t="s">
        <v>211</v>
      </c>
      <c r="C430" s="108" t="s">
        <v>1480</v>
      </c>
      <c r="D430" s="108" t="s">
        <v>1162</v>
      </c>
      <c r="E430" s="108" t="s">
        <v>358</v>
      </c>
      <c r="F430" s="109">
        <v>373.1</v>
      </c>
      <c r="G430" s="109">
        <v>373.1</v>
      </c>
    </row>
    <row r="431" spans="1:7" ht="21.75">
      <c r="A431" s="76" t="s">
        <v>1059</v>
      </c>
      <c r="B431" s="75" t="s">
        <v>176</v>
      </c>
      <c r="C431" s="76" t="s">
        <v>6</v>
      </c>
      <c r="D431" s="76"/>
      <c r="E431" s="76"/>
      <c r="F431" s="105">
        <v>4956.6</v>
      </c>
      <c r="G431" s="105">
        <v>4930.1</v>
      </c>
    </row>
    <row r="432" spans="1:7" ht="11.25">
      <c r="A432" s="106" t="s">
        <v>1060</v>
      </c>
      <c r="B432" s="67" t="s">
        <v>177</v>
      </c>
      <c r="C432" s="106" t="s">
        <v>7</v>
      </c>
      <c r="D432" s="106"/>
      <c r="E432" s="106"/>
      <c r="F432" s="107">
        <v>4.8</v>
      </c>
      <c r="G432" s="107">
        <v>0</v>
      </c>
    </row>
    <row r="433" spans="1:7" ht="67.5">
      <c r="A433" s="106" t="s">
        <v>1061</v>
      </c>
      <c r="B433" s="68" t="s">
        <v>1653</v>
      </c>
      <c r="C433" s="106" t="s">
        <v>1654</v>
      </c>
      <c r="D433" s="106"/>
      <c r="E433" s="106"/>
      <c r="F433" s="107">
        <v>4.8</v>
      </c>
      <c r="G433" s="107">
        <v>0</v>
      </c>
    </row>
    <row r="434" spans="1:7" ht="11.25">
      <c r="A434" s="106" t="s">
        <v>1062</v>
      </c>
      <c r="B434" s="67" t="s">
        <v>387</v>
      </c>
      <c r="C434" s="106" t="s">
        <v>1654</v>
      </c>
      <c r="D434" s="106" t="s">
        <v>388</v>
      </c>
      <c r="E434" s="106"/>
      <c r="F434" s="107">
        <v>4.8</v>
      </c>
      <c r="G434" s="107">
        <v>0</v>
      </c>
    </row>
    <row r="435" spans="1:7" ht="33.75">
      <c r="A435" s="106" t="s">
        <v>1063</v>
      </c>
      <c r="B435" s="67" t="s">
        <v>573</v>
      </c>
      <c r="C435" s="106" t="s">
        <v>1654</v>
      </c>
      <c r="D435" s="106" t="s">
        <v>178</v>
      </c>
      <c r="E435" s="106"/>
      <c r="F435" s="107">
        <v>4.8</v>
      </c>
      <c r="G435" s="107">
        <v>0</v>
      </c>
    </row>
    <row r="436" spans="1:7" ht="11.25">
      <c r="A436" s="106" t="s">
        <v>1064</v>
      </c>
      <c r="B436" s="67" t="s">
        <v>175</v>
      </c>
      <c r="C436" s="106" t="s">
        <v>1654</v>
      </c>
      <c r="D436" s="106" t="s">
        <v>178</v>
      </c>
      <c r="E436" s="106" t="s">
        <v>269</v>
      </c>
      <c r="F436" s="107">
        <v>4.8</v>
      </c>
      <c r="G436" s="107">
        <v>0</v>
      </c>
    </row>
    <row r="437" spans="1:7" ht="11.25">
      <c r="A437" s="108" t="s">
        <v>1065</v>
      </c>
      <c r="B437" s="77" t="s">
        <v>270</v>
      </c>
      <c r="C437" s="108" t="s">
        <v>1654</v>
      </c>
      <c r="D437" s="108" t="s">
        <v>178</v>
      </c>
      <c r="E437" s="108" t="s">
        <v>271</v>
      </c>
      <c r="F437" s="109">
        <v>4.8</v>
      </c>
      <c r="G437" s="109">
        <v>0</v>
      </c>
    </row>
    <row r="438" spans="1:7" ht="11.25">
      <c r="A438" s="106" t="s">
        <v>1066</v>
      </c>
      <c r="B438" s="67" t="s">
        <v>179</v>
      </c>
      <c r="C438" s="106" t="s">
        <v>20</v>
      </c>
      <c r="D438" s="106"/>
      <c r="E438" s="106"/>
      <c r="F438" s="107">
        <v>642</v>
      </c>
      <c r="G438" s="107">
        <v>642</v>
      </c>
    </row>
    <row r="439" spans="1:7" ht="67.5">
      <c r="A439" s="106" t="s">
        <v>1067</v>
      </c>
      <c r="B439" s="68" t="s">
        <v>673</v>
      </c>
      <c r="C439" s="106" t="s">
        <v>21</v>
      </c>
      <c r="D439" s="106"/>
      <c r="E439" s="106"/>
      <c r="F439" s="107">
        <v>642</v>
      </c>
      <c r="G439" s="107">
        <v>642</v>
      </c>
    </row>
    <row r="440" spans="1:7" ht="22.5">
      <c r="A440" s="106" t="s">
        <v>1068</v>
      </c>
      <c r="B440" s="67" t="s">
        <v>115</v>
      </c>
      <c r="C440" s="106" t="s">
        <v>21</v>
      </c>
      <c r="D440" s="106" t="s">
        <v>380</v>
      </c>
      <c r="E440" s="106"/>
      <c r="F440" s="107">
        <v>642</v>
      </c>
      <c r="G440" s="107">
        <v>642</v>
      </c>
    </row>
    <row r="441" spans="1:7" ht="22.5">
      <c r="A441" s="106" t="s">
        <v>1069</v>
      </c>
      <c r="B441" s="67" t="s">
        <v>394</v>
      </c>
      <c r="C441" s="106" t="s">
        <v>21</v>
      </c>
      <c r="D441" s="106" t="s">
        <v>381</v>
      </c>
      <c r="E441" s="106"/>
      <c r="F441" s="107">
        <v>642</v>
      </c>
      <c r="G441" s="107">
        <v>642</v>
      </c>
    </row>
    <row r="442" spans="1:7" ht="11.25">
      <c r="A442" s="106" t="s">
        <v>1070</v>
      </c>
      <c r="B442" s="67" t="s">
        <v>175</v>
      </c>
      <c r="C442" s="106" t="s">
        <v>21</v>
      </c>
      <c r="D442" s="106" t="s">
        <v>381</v>
      </c>
      <c r="E442" s="106" t="s">
        <v>269</v>
      </c>
      <c r="F442" s="107">
        <v>642</v>
      </c>
      <c r="G442" s="107">
        <v>642</v>
      </c>
    </row>
    <row r="443" spans="1:7" ht="11.25">
      <c r="A443" s="108" t="s">
        <v>1071</v>
      </c>
      <c r="B443" s="77" t="s">
        <v>348</v>
      </c>
      <c r="C443" s="108" t="s">
        <v>21</v>
      </c>
      <c r="D443" s="108" t="s">
        <v>381</v>
      </c>
      <c r="E443" s="108" t="s">
        <v>344</v>
      </c>
      <c r="F443" s="109">
        <v>642</v>
      </c>
      <c r="G443" s="109">
        <v>642</v>
      </c>
    </row>
    <row r="444" spans="1:7" ht="22.5">
      <c r="A444" s="106" t="s">
        <v>1072</v>
      </c>
      <c r="B444" s="67" t="s">
        <v>180</v>
      </c>
      <c r="C444" s="106" t="s">
        <v>8</v>
      </c>
      <c r="D444" s="106"/>
      <c r="E444" s="106"/>
      <c r="F444" s="107">
        <v>4309.8</v>
      </c>
      <c r="G444" s="107">
        <v>4288.1</v>
      </c>
    </row>
    <row r="445" spans="1:7" ht="78.75">
      <c r="A445" s="106" t="s">
        <v>546</v>
      </c>
      <c r="B445" s="68" t="s">
        <v>669</v>
      </c>
      <c r="C445" s="106" t="s">
        <v>9</v>
      </c>
      <c r="D445" s="106"/>
      <c r="E445" s="106"/>
      <c r="F445" s="107">
        <v>4309.8</v>
      </c>
      <c r="G445" s="107">
        <v>4288.1</v>
      </c>
    </row>
    <row r="446" spans="1:7" ht="45">
      <c r="A446" s="106" t="s">
        <v>1073</v>
      </c>
      <c r="B446" s="67" t="s">
        <v>529</v>
      </c>
      <c r="C446" s="106" t="s">
        <v>9</v>
      </c>
      <c r="D446" s="106" t="s">
        <v>530</v>
      </c>
      <c r="E446" s="106"/>
      <c r="F446" s="107">
        <v>3799.4</v>
      </c>
      <c r="G446" s="107">
        <v>3799.4</v>
      </c>
    </row>
    <row r="447" spans="1:7" ht="22.5">
      <c r="A447" s="106" t="s">
        <v>1074</v>
      </c>
      <c r="B447" s="67" t="s">
        <v>379</v>
      </c>
      <c r="C447" s="106" t="s">
        <v>9</v>
      </c>
      <c r="D447" s="106" t="s">
        <v>336</v>
      </c>
      <c r="E447" s="106"/>
      <c r="F447" s="107">
        <v>3799.4</v>
      </c>
      <c r="G447" s="107">
        <v>3799.4</v>
      </c>
    </row>
    <row r="448" spans="1:7" ht="11.25">
      <c r="A448" s="106" t="s">
        <v>1075</v>
      </c>
      <c r="B448" s="67" t="s">
        <v>175</v>
      </c>
      <c r="C448" s="106" t="s">
        <v>9</v>
      </c>
      <c r="D448" s="106" t="s">
        <v>336</v>
      </c>
      <c r="E448" s="106" t="s">
        <v>269</v>
      </c>
      <c r="F448" s="107">
        <v>3799.4</v>
      </c>
      <c r="G448" s="107">
        <v>3799.4</v>
      </c>
    </row>
    <row r="449" spans="1:7" ht="11.25">
      <c r="A449" s="108" t="s">
        <v>1076</v>
      </c>
      <c r="B449" s="77" t="s">
        <v>270</v>
      </c>
      <c r="C449" s="108" t="s">
        <v>9</v>
      </c>
      <c r="D449" s="108" t="s">
        <v>336</v>
      </c>
      <c r="E449" s="108" t="s">
        <v>271</v>
      </c>
      <c r="F449" s="109">
        <v>3799.4</v>
      </c>
      <c r="G449" s="109">
        <v>3799.4</v>
      </c>
    </row>
    <row r="450" spans="1:7" ht="22.5">
      <c r="A450" s="106" t="s">
        <v>1077</v>
      </c>
      <c r="B450" s="67" t="s">
        <v>115</v>
      </c>
      <c r="C450" s="106" t="s">
        <v>9</v>
      </c>
      <c r="D450" s="106" t="s">
        <v>380</v>
      </c>
      <c r="E450" s="106"/>
      <c r="F450" s="107">
        <v>510.4</v>
      </c>
      <c r="G450" s="107">
        <v>488.7</v>
      </c>
    </row>
    <row r="451" spans="1:7" ht="22.5">
      <c r="A451" s="106" t="s">
        <v>1078</v>
      </c>
      <c r="B451" s="67" t="s">
        <v>394</v>
      </c>
      <c r="C451" s="106" t="s">
        <v>9</v>
      </c>
      <c r="D451" s="106" t="s">
        <v>381</v>
      </c>
      <c r="E451" s="106"/>
      <c r="F451" s="107">
        <v>510.4</v>
      </c>
      <c r="G451" s="107">
        <v>488.7</v>
      </c>
    </row>
    <row r="452" spans="1:7" ht="11.25">
      <c r="A452" s="106" t="s">
        <v>1079</v>
      </c>
      <c r="B452" s="67" t="s">
        <v>175</v>
      </c>
      <c r="C452" s="106" t="s">
        <v>9</v>
      </c>
      <c r="D452" s="106" t="s">
        <v>381</v>
      </c>
      <c r="E452" s="106" t="s">
        <v>269</v>
      </c>
      <c r="F452" s="107">
        <v>510.4</v>
      </c>
      <c r="G452" s="107">
        <v>488.7</v>
      </c>
    </row>
    <row r="453" spans="1:7" ht="11.25">
      <c r="A453" s="108" t="s">
        <v>1080</v>
      </c>
      <c r="B453" s="77" t="s">
        <v>270</v>
      </c>
      <c r="C453" s="108" t="s">
        <v>9</v>
      </c>
      <c r="D453" s="108" t="s">
        <v>381</v>
      </c>
      <c r="E453" s="108" t="s">
        <v>271</v>
      </c>
      <c r="F453" s="109">
        <v>510.4</v>
      </c>
      <c r="G453" s="109">
        <v>488.7</v>
      </c>
    </row>
    <row r="454" spans="1:7" ht="21.75">
      <c r="A454" s="76" t="s">
        <v>1081</v>
      </c>
      <c r="B454" s="75" t="s">
        <v>393</v>
      </c>
      <c r="C454" s="76" t="s">
        <v>22</v>
      </c>
      <c r="D454" s="76"/>
      <c r="E454" s="76"/>
      <c r="F454" s="105">
        <v>160</v>
      </c>
      <c r="G454" s="105">
        <v>160</v>
      </c>
    </row>
    <row r="455" spans="1:7" ht="33.75">
      <c r="A455" s="106" t="s">
        <v>1082</v>
      </c>
      <c r="B455" s="67" t="s">
        <v>1833</v>
      </c>
      <c r="C455" s="106" t="s">
        <v>1834</v>
      </c>
      <c r="D455" s="106"/>
      <c r="E455" s="106"/>
      <c r="F455" s="107">
        <v>160</v>
      </c>
      <c r="G455" s="107">
        <v>160</v>
      </c>
    </row>
    <row r="456" spans="1:7" ht="78.75">
      <c r="A456" s="106" t="s">
        <v>1083</v>
      </c>
      <c r="B456" s="68" t="s">
        <v>1835</v>
      </c>
      <c r="C456" s="106" t="s">
        <v>1836</v>
      </c>
      <c r="D456" s="106"/>
      <c r="E456" s="106"/>
      <c r="F456" s="107">
        <v>160</v>
      </c>
      <c r="G456" s="107">
        <v>160</v>
      </c>
    </row>
    <row r="457" spans="1:7" ht="22.5">
      <c r="A457" s="106" t="s">
        <v>1084</v>
      </c>
      <c r="B457" s="67" t="s">
        <v>115</v>
      </c>
      <c r="C457" s="106" t="s">
        <v>1836</v>
      </c>
      <c r="D457" s="106" t="s">
        <v>380</v>
      </c>
      <c r="E457" s="106"/>
      <c r="F457" s="107">
        <v>160</v>
      </c>
      <c r="G457" s="107">
        <v>160</v>
      </c>
    </row>
    <row r="458" spans="1:7" ht="22.5">
      <c r="A458" s="106" t="s">
        <v>1085</v>
      </c>
      <c r="B458" s="67" t="s">
        <v>394</v>
      </c>
      <c r="C458" s="106" t="s">
        <v>1836</v>
      </c>
      <c r="D458" s="106" t="s">
        <v>381</v>
      </c>
      <c r="E458" s="106"/>
      <c r="F458" s="107">
        <v>160</v>
      </c>
      <c r="G458" s="107">
        <v>160</v>
      </c>
    </row>
    <row r="459" spans="1:7" ht="11.25">
      <c r="A459" s="106" t="s">
        <v>1086</v>
      </c>
      <c r="B459" s="67" t="s">
        <v>175</v>
      </c>
      <c r="C459" s="106" t="s">
        <v>1836</v>
      </c>
      <c r="D459" s="106" t="s">
        <v>381</v>
      </c>
      <c r="E459" s="106" t="s">
        <v>269</v>
      </c>
      <c r="F459" s="107">
        <v>160</v>
      </c>
      <c r="G459" s="107">
        <v>160</v>
      </c>
    </row>
    <row r="460" spans="1:7" ht="11.25">
      <c r="A460" s="108" t="s">
        <v>1087</v>
      </c>
      <c r="B460" s="77" t="s">
        <v>348</v>
      </c>
      <c r="C460" s="108" t="s">
        <v>1836</v>
      </c>
      <c r="D460" s="108" t="s">
        <v>381</v>
      </c>
      <c r="E460" s="108" t="s">
        <v>344</v>
      </c>
      <c r="F460" s="109">
        <v>160</v>
      </c>
      <c r="G460" s="109">
        <v>160</v>
      </c>
    </row>
    <row r="461" spans="1:7" ht="21.75">
      <c r="A461" s="76" t="s">
        <v>1088</v>
      </c>
      <c r="B461" s="75" t="s">
        <v>514</v>
      </c>
      <c r="C461" s="76" t="s">
        <v>99</v>
      </c>
      <c r="D461" s="76"/>
      <c r="E461" s="76"/>
      <c r="F461" s="105">
        <v>66081.4</v>
      </c>
      <c r="G461" s="105">
        <v>65475.5</v>
      </c>
    </row>
    <row r="462" spans="1:7" ht="45">
      <c r="A462" s="106" t="s">
        <v>1089</v>
      </c>
      <c r="B462" s="67" t="s">
        <v>448</v>
      </c>
      <c r="C462" s="106" t="s">
        <v>108</v>
      </c>
      <c r="D462" s="106"/>
      <c r="E462" s="106"/>
      <c r="F462" s="107">
        <v>57551.8</v>
      </c>
      <c r="G462" s="107">
        <v>56945.9</v>
      </c>
    </row>
    <row r="463" spans="1:7" ht="78.75">
      <c r="A463" s="106" t="s">
        <v>1090</v>
      </c>
      <c r="B463" s="68" t="s">
        <v>1803</v>
      </c>
      <c r="C463" s="106" t="s">
        <v>109</v>
      </c>
      <c r="D463" s="106"/>
      <c r="E463" s="106"/>
      <c r="F463" s="107">
        <v>16426.3</v>
      </c>
      <c r="G463" s="107">
        <v>16426.3</v>
      </c>
    </row>
    <row r="464" spans="1:7" ht="11.25">
      <c r="A464" s="106" t="s">
        <v>1091</v>
      </c>
      <c r="B464" s="67" t="s">
        <v>454</v>
      </c>
      <c r="C464" s="106" t="s">
        <v>109</v>
      </c>
      <c r="D464" s="106" t="s">
        <v>54</v>
      </c>
      <c r="E464" s="106"/>
      <c r="F464" s="107">
        <v>16426.3</v>
      </c>
      <c r="G464" s="107">
        <v>16426.3</v>
      </c>
    </row>
    <row r="465" spans="1:7" ht="11.25">
      <c r="A465" s="106" t="s">
        <v>1092</v>
      </c>
      <c r="B465" s="67" t="s">
        <v>169</v>
      </c>
      <c r="C465" s="106" t="s">
        <v>109</v>
      </c>
      <c r="D465" s="106" t="s">
        <v>449</v>
      </c>
      <c r="E465" s="106"/>
      <c r="F465" s="107">
        <v>16426.3</v>
      </c>
      <c r="G465" s="107">
        <v>16426.3</v>
      </c>
    </row>
    <row r="466" spans="1:7" ht="33.75">
      <c r="A466" s="106" t="s">
        <v>1093</v>
      </c>
      <c r="B466" s="67" t="s">
        <v>566</v>
      </c>
      <c r="C466" s="106" t="s">
        <v>109</v>
      </c>
      <c r="D466" s="106" t="s">
        <v>449</v>
      </c>
      <c r="E466" s="106" t="s">
        <v>371</v>
      </c>
      <c r="F466" s="107">
        <v>16426.3</v>
      </c>
      <c r="G466" s="107">
        <v>16426.3</v>
      </c>
    </row>
    <row r="467" spans="1:7" ht="33.75">
      <c r="A467" s="108" t="s">
        <v>1094</v>
      </c>
      <c r="B467" s="77" t="s">
        <v>567</v>
      </c>
      <c r="C467" s="108" t="s">
        <v>109</v>
      </c>
      <c r="D467" s="108" t="s">
        <v>449</v>
      </c>
      <c r="E467" s="108" t="s">
        <v>44</v>
      </c>
      <c r="F467" s="109">
        <v>16426.3</v>
      </c>
      <c r="G467" s="109">
        <v>16426.3</v>
      </c>
    </row>
    <row r="468" spans="1:7" ht="78.75">
      <c r="A468" s="106" t="s">
        <v>1095</v>
      </c>
      <c r="B468" s="68" t="s">
        <v>1804</v>
      </c>
      <c r="C468" s="106" t="s">
        <v>110</v>
      </c>
      <c r="D468" s="106"/>
      <c r="E468" s="106"/>
      <c r="F468" s="107">
        <v>21385.2</v>
      </c>
      <c r="G468" s="107">
        <v>21070.1</v>
      </c>
    </row>
    <row r="469" spans="1:7" ht="11.25">
      <c r="A469" s="106" t="s">
        <v>1096</v>
      </c>
      <c r="B469" s="67" t="s">
        <v>454</v>
      </c>
      <c r="C469" s="106" t="s">
        <v>110</v>
      </c>
      <c r="D469" s="106" t="s">
        <v>54</v>
      </c>
      <c r="E469" s="106"/>
      <c r="F469" s="107">
        <v>21385.2</v>
      </c>
      <c r="G469" s="107">
        <v>21070.1</v>
      </c>
    </row>
    <row r="470" spans="1:7" ht="11.25">
      <c r="A470" s="106" t="s">
        <v>1097</v>
      </c>
      <c r="B470" s="67" t="s">
        <v>169</v>
      </c>
      <c r="C470" s="106" t="s">
        <v>110</v>
      </c>
      <c r="D470" s="106" t="s">
        <v>449</v>
      </c>
      <c r="E470" s="106"/>
      <c r="F470" s="107">
        <v>21385.2</v>
      </c>
      <c r="G470" s="107">
        <v>21070.1</v>
      </c>
    </row>
    <row r="471" spans="1:7" ht="33.75">
      <c r="A471" s="106" t="s">
        <v>1098</v>
      </c>
      <c r="B471" s="67" t="s">
        <v>566</v>
      </c>
      <c r="C471" s="106" t="s">
        <v>110</v>
      </c>
      <c r="D471" s="106" t="s">
        <v>449</v>
      </c>
      <c r="E471" s="106" t="s">
        <v>371</v>
      </c>
      <c r="F471" s="107">
        <v>21385.2</v>
      </c>
      <c r="G471" s="107">
        <v>21070.1</v>
      </c>
    </row>
    <row r="472" spans="1:7" ht="33.75">
      <c r="A472" s="108" t="s">
        <v>1099</v>
      </c>
      <c r="B472" s="77" t="s">
        <v>567</v>
      </c>
      <c r="C472" s="108" t="s">
        <v>110</v>
      </c>
      <c r="D472" s="108" t="s">
        <v>449</v>
      </c>
      <c r="E472" s="108" t="s">
        <v>44</v>
      </c>
      <c r="F472" s="109">
        <v>21385.2</v>
      </c>
      <c r="G472" s="109">
        <v>21070.1</v>
      </c>
    </row>
    <row r="473" spans="1:7" ht="78.75">
      <c r="A473" s="106" t="s">
        <v>1100</v>
      </c>
      <c r="B473" s="68" t="s">
        <v>1692</v>
      </c>
      <c r="C473" s="106" t="s">
        <v>111</v>
      </c>
      <c r="D473" s="106"/>
      <c r="E473" s="106"/>
      <c r="F473" s="107">
        <v>19740.3</v>
      </c>
      <c r="G473" s="107">
        <v>19449.5</v>
      </c>
    </row>
    <row r="474" spans="1:7" ht="11.25">
      <c r="A474" s="106" t="s">
        <v>1101</v>
      </c>
      <c r="B474" s="67" t="s">
        <v>454</v>
      </c>
      <c r="C474" s="106" t="s">
        <v>111</v>
      </c>
      <c r="D474" s="106" t="s">
        <v>54</v>
      </c>
      <c r="E474" s="106"/>
      <c r="F474" s="107">
        <v>19740.3</v>
      </c>
      <c r="G474" s="107">
        <v>19449.5</v>
      </c>
    </row>
    <row r="475" spans="1:7" ht="11.25">
      <c r="A475" s="106" t="s">
        <v>1102</v>
      </c>
      <c r="B475" s="67" t="s">
        <v>352</v>
      </c>
      <c r="C475" s="106" t="s">
        <v>111</v>
      </c>
      <c r="D475" s="106" t="s">
        <v>455</v>
      </c>
      <c r="E475" s="106"/>
      <c r="F475" s="107">
        <v>19740.3</v>
      </c>
      <c r="G475" s="107">
        <v>19449.5</v>
      </c>
    </row>
    <row r="476" spans="1:7" ht="33.75">
      <c r="A476" s="106" t="s">
        <v>1103</v>
      </c>
      <c r="B476" s="67" t="s">
        <v>566</v>
      </c>
      <c r="C476" s="106" t="s">
        <v>111</v>
      </c>
      <c r="D476" s="106" t="s">
        <v>455</v>
      </c>
      <c r="E476" s="106" t="s">
        <v>371</v>
      </c>
      <c r="F476" s="107">
        <v>19740.3</v>
      </c>
      <c r="G476" s="107">
        <v>19449.5</v>
      </c>
    </row>
    <row r="477" spans="1:7" ht="11.25">
      <c r="A477" s="108" t="s">
        <v>1104</v>
      </c>
      <c r="B477" s="77" t="s">
        <v>568</v>
      </c>
      <c r="C477" s="108" t="s">
        <v>111</v>
      </c>
      <c r="D477" s="108" t="s">
        <v>455</v>
      </c>
      <c r="E477" s="108" t="s">
        <v>473</v>
      </c>
      <c r="F477" s="109">
        <v>19740.3</v>
      </c>
      <c r="G477" s="109">
        <v>19449.5</v>
      </c>
    </row>
    <row r="478" spans="1:7" ht="11.25">
      <c r="A478" s="106" t="s">
        <v>1105</v>
      </c>
      <c r="B478" s="67" t="s">
        <v>442</v>
      </c>
      <c r="C478" s="106" t="s">
        <v>106</v>
      </c>
      <c r="D478" s="106"/>
      <c r="E478" s="106"/>
      <c r="F478" s="107">
        <v>250</v>
      </c>
      <c r="G478" s="107">
        <v>250</v>
      </c>
    </row>
    <row r="479" spans="1:7" ht="45">
      <c r="A479" s="106" t="s">
        <v>1106</v>
      </c>
      <c r="B479" s="67" t="s">
        <v>443</v>
      </c>
      <c r="C479" s="106" t="s">
        <v>107</v>
      </c>
      <c r="D479" s="106"/>
      <c r="E479" s="106"/>
      <c r="F479" s="107">
        <v>250</v>
      </c>
      <c r="G479" s="107">
        <v>250</v>
      </c>
    </row>
    <row r="480" spans="1:7" ht="11.25">
      <c r="A480" s="106" t="s">
        <v>1107</v>
      </c>
      <c r="B480" s="67" t="s">
        <v>444</v>
      </c>
      <c r="C480" s="106" t="s">
        <v>107</v>
      </c>
      <c r="D480" s="106" t="s">
        <v>445</v>
      </c>
      <c r="E480" s="106"/>
      <c r="F480" s="107">
        <v>250</v>
      </c>
      <c r="G480" s="107">
        <v>250</v>
      </c>
    </row>
    <row r="481" spans="1:7" ht="11.25">
      <c r="A481" s="106" t="s">
        <v>1108</v>
      </c>
      <c r="B481" s="67" t="s">
        <v>446</v>
      </c>
      <c r="C481" s="106" t="s">
        <v>107</v>
      </c>
      <c r="D481" s="106" t="s">
        <v>447</v>
      </c>
      <c r="E481" s="106"/>
      <c r="F481" s="107">
        <v>250</v>
      </c>
      <c r="G481" s="107">
        <v>250</v>
      </c>
    </row>
    <row r="482" spans="1:7" ht="22.5">
      <c r="A482" s="106" t="s">
        <v>1109</v>
      </c>
      <c r="B482" s="67" t="s">
        <v>564</v>
      </c>
      <c r="C482" s="106" t="s">
        <v>107</v>
      </c>
      <c r="D482" s="106" t="s">
        <v>447</v>
      </c>
      <c r="E482" s="106" t="s">
        <v>369</v>
      </c>
      <c r="F482" s="107">
        <v>250</v>
      </c>
      <c r="G482" s="107">
        <v>250</v>
      </c>
    </row>
    <row r="483" spans="1:7" ht="22.5">
      <c r="A483" s="108" t="s">
        <v>1110</v>
      </c>
      <c r="B483" s="77" t="s">
        <v>565</v>
      </c>
      <c r="C483" s="108" t="s">
        <v>107</v>
      </c>
      <c r="D483" s="108" t="s">
        <v>447</v>
      </c>
      <c r="E483" s="108" t="s">
        <v>370</v>
      </c>
      <c r="F483" s="109">
        <v>250</v>
      </c>
      <c r="G483" s="109">
        <v>250</v>
      </c>
    </row>
    <row r="484" spans="1:7" ht="22.5">
      <c r="A484" s="106" t="s">
        <v>1111</v>
      </c>
      <c r="B484" s="67" t="s">
        <v>515</v>
      </c>
      <c r="C484" s="106" t="s">
        <v>100</v>
      </c>
      <c r="D484" s="106"/>
      <c r="E484" s="106"/>
      <c r="F484" s="107">
        <v>8279.6</v>
      </c>
      <c r="G484" s="107">
        <v>8279.6</v>
      </c>
    </row>
    <row r="485" spans="1:7" ht="56.25">
      <c r="A485" s="106" t="s">
        <v>1112</v>
      </c>
      <c r="B485" s="67" t="s">
        <v>516</v>
      </c>
      <c r="C485" s="106" t="s">
        <v>101</v>
      </c>
      <c r="D485" s="106"/>
      <c r="E485" s="106"/>
      <c r="F485" s="107">
        <v>8279.6</v>
      </c>
      <c r="G485" s="107">
        <v>8279.6</v>
      </c>
    </row>
    <row r="486" spans="1:7" ht="45">
      <c r="A486" s="106" t="s">
        <v>1113</v>
      </c>
      <c r="B486" s="67" t="s">
        <v>529</v>
      </c>
      <c r="C486" s="106" t="s">
        <v>101</v>
      </c>
      <c r="D486" s="106" t="s">
        <v>530</v>
      </c>
      <c r="E486" s="106"/>
      <c r="F486" s="107">
        <v>6280.6</v>
      </c>
      <c r="G486" s="107">
        <v>6280.6</v>
      </c>
    </row>
    <row r="487" spans="1:7" ht="22.5">
      <c r="A487" s="106" t="s">
        <v>1114</v>
      </c>
      <c r="B487" s="67" t="s">
        <v>379</v>
      </c>
      <c r="C487" s="106" t="s">
        <v>101</v>
      </c>
      <c r="D487" s="106" t="s">
        <v>336</v>
      </c>
      <c r="E487" s="106"/>
      <c r="F487" s="107">
        <v>6280.6</v>
      </c>
      <c r="G487" s="107">
        <v>6280.6</v>
      </c>
    </row>
    <row r="488" spans="1:7" ht="11.25">
      <c r="A488" s="106" t="s">
        <v>1115</v>
      </c>
      <c r="B488" s="67" t="s">
        <v>215</v>
      </c>
      <c r="C488" s="106" t="s">
        <v>101</v>
      </c>
      <c r="D488" s="106" t="s">
        <v>336</v>
      </c>
      <c r="E488" s="106" t="s">
        <v>354</v>
      </c>
      <c r="F488" s="107">
        <v>6280.6</v>
      </c>
      <c r="G488" s="107">
        <v>6280.6</v>
      </c>
    </row>
    <row r="489" spans="1:7" ht="33.75">
      <c r="A489" s="108" t="s">
        <v>1116</v>
      </c>
      <c r="B489" s="77" t="s">
        <v>359</v>
      </c>
      <c r="C489" s="108" t="s">
        <v>101</v>
      </c>
      <c r="D489" s="108" t="s">
        <v>336</v>
      </c>
      <c r="E489" s="108" t="s">
        <v>360</v>
      </c>
      <c r="F489" s="109">
        <v>6280.6</v>
      </c>
      <c r="G489" s="109">
        <v>6280.6</v>
      </c>
    </row>
    <row r="490" spans="1:7" ht="22.5">
      <c r="A490" s="106" t="s">
        <v>1117</v>
      </c>
      <c r="B490" s="67" t="s">
        <v>115</v>
      </c>
      <c r="C490" s="106" t="s">
        <v>101</v>
      </c>
      <c r="D490" s="106" t="s">
        <v>380</v>
      </c>
      <c r="E490" s="106"/>
      <c r="F490" s="107">
        <v>1998</v>
      </c>
      <c r="G490" s="107">
        <v>1998</v>
      </c>
    </row>
    <row r="491" spans="1:7" ht="22.5">
      <c r="A491" s="106" t="s">
        <v>1118</v>
      </c>
      <c r="B491" s="67" t="s">
        <v>394</v>
      </c>
      <c r="C491" s="106" t="s">
        <v>101</v>
      </c>
      <c r="D491" s="106" t="s">
        <v>381</v>
      </c>
      <c r="E491" s="106"/>
      <c r="F491" s="107">
        <v>1998</v>
      </c>
      <c r="G491" s="107">
        <v>1998</v>
      </c>
    </row>
    <row r="492" spans="1:7" ht="11.25">
      <c r="A492" s="106" t="s">
        <v>1119</v>
      </c>
      <c r="B492" s="67" t="s">
        <v>215</v>
      </c>
      <c r="C492" s="106" t="s">
        <v>101</v>
      </c>
      <c r="D492" s="106" t="s">
        <v>381</v>
      </c>
      <c r="E492" s="106" t="s">
        <v>354</v>
      </c>
      <c r="F492" s="107">
        <v>1998</v>
      </c>
      <c r="G492" s="107">
        <v>1998</v>
      </c>
    </row>
    <row r="493" spans="1:7" ht="33.75">
      <c r="A493" s="108" t="s">
        <v>1120</v>
      </c>
      <c r="B493" s="77" t="s">
        <v>359</v>
      </c>
      <c r="C493" s="108" t="s">
        <v>101</v>
      </c>
      <c r="D493" s="108" t="s">
        <v>381</v>
      </c>
      <c r="E493" s="108" t="s">
        <v>360</v>
      </c>
      <c r="F493" s="109">
        <v>1998</v>
      </c>
      <c r="G493" s="109">
        <v>1998</v>
      </c>
    </row>
    <row r="494" spans="1:7" ht="11.25">
      <c r="A494" s="106" t="s">
        <v>1121</v>
      </c>
      <c r="B494" s="67" t="s">
        <v>387</v>
      </c>
      <c r="C494" s="106" t="s">
        <v>101</v>
      </c>
      <c r="D494" s="106" t="s">
        <v>388</v>
      </c>
      <c r="E494" s="106"/>
      <c r="F494" s="107">
        <v>1</v>
      </c>
      <c r="G494" s="107">
        <v>1</v>
      </c>
    </row>
    <row r="495" spans="1:7" ht="11.25">
      <c r="A495" s="106" t="s">
        <v>1122</v>
      </c>
      <c r="B495" s="67" t="s">
        <v>389</v>
      </c>
      <c r="C495" s="106" t="s">
        <v>101</v>
      </c>
      <c r="D495" s="106" t="s">
        <v>390</v>
      </c>
      <c r="E495" s="106"/>
      <c r="F495" s="107">
        <v>1</v>
      </c>
      <c r="G495" s="107">
        <v>1</v>
      </c>
    </row>
    <row r="496" spans="1:7" ht="11.25">
      <c r="A496" s="106" t="s">
        <v>1123</v>
      </c>
      <c r="B496" s="67" t="s">
        <v>215</v>
      </c>
      <c r="C496" s="106" t="s">
        <v>101</v>
      </c>
      <c r="D496" s="106" t="s">
        <v>390</v>
      </c>
      <c r="E496" s="106" t="s">
        <v>354</v>
      </c>
      <c r="F496" s="107">
        <v>1</v>
      </c>
      <c r="G496" s="107">
        <v>1</v>
      </c>
    </row>
    <row r="497" spans="1:7" ht="33.75">
      <c r="A497" s="108" t="s">
        <v>1124</v>
      </c>
      <c r="B497" s="77" t="s">
        <v>359</v>
      </c>
      <c r="C497" s="108" t="s">
        <v>101</v>
      </c>
      <c r="D497" s="108" t="s">
        <v>390</v>
      </c>
      <c r="E497" s="108" t="s">
        <v>360</v>
      </c>
      <c r="F497" s="109">
        <v>1</v>
      </c>
      <c r="G497" s="109">
        <v>1</v>
      </c>
    </row>
    <row r="498" spans="1:7" ht="32.25">
      <c r="A498" s="76" t="s">
        <v>1125</v>
      </c>
      <c r="B498" s="75" t="s">
        <v>450</v>
      </c>
      <c r="C498" s="76" t="s">
        <v>23</v>
      </c>
      <c r="D498" s="76"/>
      <c r="E498" s="76"/>
      <c r="F498" s="105">
        <v>320</v>
      </c>
      <c r="G498" s="105">
        <v>320</v>
      </c>
    </row>
    <row r="499" spans="1:7" ht="11.25">
      <c r="A499" s="106" t="s">
        <v>1126</v>
      </c>
      <c r="B499" s="67" t="s">
        <v>531</v>
      </c>
      <c r="C499" s="106" t="s">
        <v>24</v>
      </c>
      <c r="D499" s="106"/>
      <c r="E499" s="106"/>
      <c r="F499" s="107">
        <v>320</v>
      </c>
      <c r="G499" s="107">
        <v>320</v>
      </c>
    </row>
    <row r="500" spans="1:7" ht="56.25">
      <c r="A500" s="106" t="s">
        <v>1127</v>
      </c>
      <c r="B500" s="67" t="s">
        <v>1637</v>
      </c>
      <c r="C500" s="106" t="s">
        <v>1638</v>
      </c>
      <c r="D500" s="106"/>
      <c r="E500" s="106"/>
      <c r="F500" s="107">
        <v>150</v>
      </c>
      <c r="G500" s="107">
        <v>150</v>
      </c>
    </row>
    <row r="501" spans="1:7" ht="22.5">
      <c r="A501" s="106" t="s">
        <v>1128</v>
      </c>
      <c r="B501" s="67" t="s">
        <v>115</v>
      </c>
      <c r="C501" s="106" t="s">
        <v>1638</v>
      </c>
      <c r="D501" s="106" t="s">
        <v>380</v>
      </c>
      <c r="E501" s="106"/>
      <c r="F501" s="107">
        <v>150</v>
      </c>
      <c r="G501" s="107">
        <v>150</v>
      </c>
    </row>
    <row r="502" spans="1:7" ht="22.5">
      <c r="A502" s="106" t="s">
        <v>1129</v>
      </c>
      <c r="B502" s="67" t="s">
        <v>394</v>
      </c>
      <c r="C502" s="106" t="s">
        <v>1638</v>
      </c>
      <c r="D502" s="106" t="s">
        <v>381</v>
      </c>
      <c r="E502" s="106"/>
      <c r="F502" s="107">
        <v>150</v>
      </c>
      <c r="G502" s="107">
        <v>150</v>
      </c>
    </row>
    <row r="503" spans="1:7" ht="11.25">
      <c r="A503" s="106" t="s">
        <v>1130</v>
      </c>
      <c r="B503" s="67" t="s">
        <v>215</v>
      </c>
      <c r="C503" s="106" t="s">
        <v>1638</v>
      </c>
      <c r="D503" s="106" t="s">
        <v>381</v>
      </c>
      <c r="E503" s="106" t="s">
        <v>354</v>
      </c>
      <c r="F503" s="107">
        <v>150</v>
      </c>
      <c r="G503" s="107">
        <v>150</v>
      </c>
    </row>
    <row r="504" spans="1:7" ht="33.75">
      <c r="A504" s="108" t="s">
        <v>1131</v>
      </c>
      <c r="B504" s="77" t="s">
        <v>211</v>
      </c>
      <c r="C504" s="108" t="s">
        <v>1638</v>
      </c>
      <c r="D504" s="108" t="s">
        <v>381</v>
      </c>
      <c r="E504" s="108" t="s">
        <v>358</v>
      </c>
      <c r="F504" s="109">
        <v>150</v>
      </c>
      <c r="G504" s="109">
        <v>150</v>
      </c>
    </row>
    <row r="505" spans="1:7" ht="45">
      <c r="A505" s="106" t="s">
        <v>1132</v>
      </c>
      <c r="B505" s="67" t="s">
        <v>1481</v>
      </c>
      <c r="C505" s="106" t="s">
        <v>1482</v>
      </c>
      <c r="D505" s="106"/>
      <c r="E505" s="106"/>
      <c r="F505" s="107">
        <v>70</v>
      </c>
      <c r="G505" s="107">
        <v>70</v>
      </c>
    </row>
    <row r="506" spans="1:7" ht="22.5">
      <c r="A506" s="106" t="s">
        <v>1133</v>
      </c>
      <c r="B506" s="67" t="s">
        <v>115</v>
      </c>
      <c r="C506" s="106" t="s">
        <v>1482</v>
      </c>
      <c r="D506" s="106" t="s">
        <v>380</v>
      </c>
      <c r="E506" s="106"/>
      <c r="F506" s="107">
        <v>70</v>
      </c>
      <c r="G506" s="107">
        <v>70</v>
      </c>
    </row>
    <row r="507" spans="1:7" ht="22.5">
      <c r="A507" s="106" t="s">
        <v>1134</v>
      </c>
      <c r="B507" s="67" t="s">
        <v>394</v>
      </c>
      <c r="C507" s="106" t="s">
        <v>1482</v>
      </c>
      <c r="D507" s="106" t="s">
        <v>381</v>
      </c>
      <c r="E507" s="106"/>
      <c r="F507" s="107">
        <v>70</v>
      </c>
      <c r="G507" s="107">
        <v>70</v>
      </c>
    </row>
    <row r="508" spans="1:7" ht="11.25">
      <c r="A508" s="106" t="s">
        <v>1135</v>
      </c>
      <c r="B508" s="67" t="s">
        <v>215</v>
      </c>
      <c r="C508" s="106" t="s">
        <v>1482</v>
      </c>
      <c r="D508" s="106" t="s">
        <v>381</v>
      </c>
      <c r="E508" s="106" t="s">
        <v>354</v>
      </c>
      <c r="F508" s="107">
        <v>70</v>
      </c>
      <c r="G508" s="107">
        <v>70</v>
      </c>
    </row>
    <row r="509" spans="1:7" ht="33.75">
      <c r="A509" s="108" t="s">
        <v>1136</v>
      </c>
      <c r="B509" s="77" t="s">
        <v>211</v>
      </c>
      <c r="C509" s="108" t="s">
        <v>1482</v>
      </c>
      <c r="D509" s="108" t="s">
        <v>381</v>
      </c>
      <c r="E509" s="108" t="s">
        <v>358</v>
      </c>
      <c r="F509" s="109">
        <v>70</v>
      </c>
      <c r="G509" s="109">
        <v>70</v>
      </c>
    </row>
    <row r="510" spans="1:7" ht="45">
      <c r="A510" s="106" t="s">
        <v>1137</v>
      </c>
      <c r="B510" s="67" t="s">
        <v>674</v>
      </c>
      <c r="C510" s="106" t="s">
        <v>675</v>
      </c>
      <c r="D510" s="106"/>
      <c r="E510" s="106"/>
      <c r="F510" s="107">
        <v>100</v>
      </c>
      <c r="G510" s="107">
        <v>100</v>
      </c>
    </row>
    <row r="511" spans="1:7" ht="22.5">
      <c r="A511" s="106" t="s">
        <v>1138</v>
      </c>
      <c r="B511" s="67" t="s">
        <v>115</v>
      </c>
      <c r="C511" s="106" t="s">
        <v>675</v>
      </c>
      <c r="D511" s="106" t="s">
        <v>380</v>
      </c>
      <c r="E511" s="106"/>
      <c r="F511" s="107">
        <v>100</v>
      </c>
      <c r="G511" s="107">
        <v>100</v>
      </c>
    </row>
    <row r="512" spans="1:7" ht="22.5">
      <c r="A512" s="106" t="s">
        <v>1141</v>
      </c>
      <c r="B512" s="67" t="s">
        <v>394</v>
      </c>
      <c r="C512" s="106" t="s">
        <v>675</v>
      </c>
      <c r="D512" s="106" t="s">
        <v>381</v>
      </c>
      <c r="E512" s="106"/>
      <c r="F512" s="107">
        <v>100</v>
      </c>
      <c r="G512" s="107">
        <v>100</v>
      </c>
    </row>
    <row r="513" spans="1:7" ht="11.25">
      <c r="A513" s="106" t="s">
        <v>1142</v>
      </c>
      <c r="B513" s="67" t="s">
        <v>215</v>
      </c>
      <c r="C513" s="106" t="s">
        <v>675</v>
      </c>
      <c r="D513" s="106" t="s">
        <v>381</v>
      </c>
      <c r="E513" s="106" t="s">
        <v>354</v>
      </c>
      <c r="F513" s="107">
        <v>100</v>
      </c>
      <c r="G513" s="107">
        <v>100</v>
      </c>
    </row>
    <row r="514" spans="1:7" ht="33.75">
      <c r="A514" s="108" t="s">
        <v>1143</v>
      </c>
      <c r="B514" s="77" t="s">
        <v>211</v>
      </c>
      <c r="C514" s="108" t="s">
        <v>675</v>
      </c>
      <c r="D514" s="108" t="s">
        <v>381</v>
      </c>
      <c r="E514" s="108" t="s">
        <v>358</v>
      </c>
      <c r="F514" s="109">
        <v>100</v>
      </c>
      <c r="G514" s="109">
        <v>100</v>
      </c>
    </row>
    <row r="515" spans="1:7" ht="21.75">
      <c r="A515" s="76" t="s">
        <v>54</v>
      </c>
      <c r="B515" s="75" t="s">
        <v>216</v>
      </c>
      <c r="C515" s="76" t="s">
        <v>222</v>
      </c>
      <c r="D515" s="76"/>
      <c r="E515" s="76"/>
      <c r="F515" s="105">
        <v>3043.8</v>
      </c>
      <c r="G515" s="105">
        <v>3043.8</v>
      </c>
    </row>
    <row r="516" spans="1:7" ht="22.5">
      <c r="A516" s="106" t="s">
        <v>1144</v>
      </c>
      <c r="B516" s="67" t="s">
        <v>217</v>
      </c>
      <c r="C516" s="106" t="s">
        <v>223</v>
      </c>
      <c r="D516" s="106"/>
      <c r="E516" s="106"/>
      <c r="F516" s="107">
        <v>3043.8</v>
      </c>
      <c r="G516" s="107">
        <v>3043.8</v>
      </c>
    </row>
    <row r="517" spans="1:7" ht="33.75">
      <c r="A517" s="106" t="s">
        <v>1145</v>
      </c>
      <c r="B517" s="67" t="s">
        <v>224</v>
      </c>
      <c r="C517" s="106" t="s">
        <v>225</v>
      </c>
      <c r="D517" s="106"/>
      <c r="E517" s="106"/>
      <c r="F517" s="107">
        <v>931</v>
      </c>
      <c r="G517" s="107">
        <v>931</v>
      </c>
    </row>
    <row r="518" spans="1:7" ht="45">
      <c r="A518" s="106" t="s">
        <v>1146</v>
      </c>
      <c r="B518" s="67" t="s">
        <v>529</v>
      </c>
      <c r="C518" s="106" t="s">
        <v>225</v>
      </c>
      <c r="D518" s="106" t="s">
        <v>530</v>
      </c>
      <c r="E518" s="106"/>
      <c r="F518" s="107">
        <v>564</v>
      </c>
      <c r="G518" s="107">
        <v>564</v>
      </c>
    </row>
    <row r="519" spans="1:7" ht="22.5">
      <c r="A519" s="106" t="s">
        <v>1147</v>
      </c>
      <c r="B519" s="67" t="s">
        <v>379</v>
      </c>
      <c r="C519" s="106" t="s">
        <v>225</v>
      </c>
      <c r="D519" s="106" t="s">
        <v>336</v>
      </c>
      <c r="E519" s="106"/>
      <c r="F519" s="107">
        <v>564</v>
      </c>
      <c r="G519" s="107">
        <v>564</v>
      </c>
    </row>
    <row r="520" spans="1:7" ht="11.25">
      <c r="A520" s="106" t="s">
        <v>1148</v>
      </c>
      <c r="B520" s="67" t="s">
        <v>215</v>
      </c>
      <c r="C520" s="106" t="s">
        <v>225</v>
      </c>
      <c r="D520" s="106" t="s">
        <v>336</v>
      </c>
      <c r="E520" s="106" t="s">
        <v>354</v>
      </c>
      <c r="F520" s="107">
        <v>564</v>
      </c>
      <c r="G520" s="107">
        <v>564</v>
      </c>
    </row>
    <row r="521" spans="1:7" ht="33.75">
      <c r="A521" s="108" t="s">
        <v>1149</v>
      </c>
      <c r="B521" s="77" t="s">
        <v>356</v>
      </c>
      <c r="C521" s="108" t="s">
        <v>225</v>
      </c>
      <c r="D521" s="108" t="s">
        <v>336</v>
      </c>
      <c r="E521" s="108" t="s">
        <v>357</v>
      </c>
      <c r="F521" s="109">
        <v>564</v>
      </c>
      <c r="G521" s="109">
        <v>564</v>
      </c>
    </row>
    <row r="522" spans="1:7" ht="22.5">
      <c r="A522" s="106" t="s">
        <v>1150</v>
      </c>
      <c r="B522" s="67" t="s">
        <v>115</v>
      </c>
      <c r="C522" s="106" t="s">
        <v>225</v>
      </c>
      <c r="D522" s="106" t="s">
        <v>380</v>
      </c>
      <c r="E522" s="106"/>
      <c r="F522" s="107">
        <v>367</v>
      </c>
      <c r="G522" s="107">
        <v>367</v>
      </c>
    </row>
    <row r="523" spans="1:7" ht="22.5">
      <c r="A523" s="106" t="s">
        <v>1151</v>
      </c>
      <c r="B523" s="67" t="s">
        <v>394</v>
      </c>
      <c r="C523" s="106" t="s">
        <v>225</v>
      </c>
      <c r="D523" s="106" t="s">
        <v>381</v>
      </c>
      <c r="E523" s="106"/>
      <c r="F523" s="107">
        <v>367</v>
      </c>
      <c r="G523" s="107">
        <v>367</v>
      </c>
    </row>
    <row r="524" spans="1:7" ht="11.25">
      <c r="A524" s="106" t="s">
        <v>1152</v>
      </c>
      <c r="B524" s="67" t="s">
        <v>215</v>
      </c>
      <c r="C524" s="106" t="s">
        <v>225</v>
      </c>
      <c r="D524" s="106" t="s">
        <v>381</v>
      </c>
      <c r="E524" s="106" t="s">
        <v>354</v>
      </c>
      <c r="F524" s="107">
        <v>367</v>
      </c>
      <c r="G524" s="107">
        <v>367</v>
      </c>
    </row>
    <row r="525" spans="1:7" ht="33.75">
      <c r="A525" s="108" t="s">
        <v>449</v>
      </c>
      <c r="B525" s="77" t="s">
        <v>356</v>
      </c>
      <c r="C525" s="108" t="s">
        <v>225</v>
      </c>
      <c r="D525" s="108" t="s">
        <v>381</v>
      </c>
      <c r="E525" s="108" t="s">
        <v>357</v>
      </c>
      <c r="F525" s="109">
        <v>367</v>
      </c>
      <c r="G525" s="109">
        <v>367</v>
      </c>
    </row>
    <row r="526" spans="1:7" ht="33.75">
      <c r="A526" s="106" t="s">
        <v>1153</v>
      </c>
      <c r="B526" s="67" t="s">
        <v>382</v>
      </c>
      <c r="C526" s="106" t="s">
        <v>228</v>
      </c>
      <c r="D526" s="106"/>
      <c r="E526" s="106"/>
      <c r="F526" s="107">
        <v>830.5</v>
      </c>
      <c r="G526" s="107">
        <v>830.5</v>
      </c>
    </row>
    <row r="527" spans="1:7" ht="45">
      <c r="A527" s="106" t="s">
        <v>1154</v>
      </c>
      <c r="B527" s="67" t="s">
        <v>529</v>
      </c>
      <c r="C527" s="106" t="s">
        <v>228</v>
      </c>
      <c r="D527" s="106" t="s">
        <v>530</v>
      </c>
      <c r="E527" s="106"/>
      <c r="F527" s="107">
        <v>829.5</v>
      </c>
      <c r="G527" s="107">
        <v>829.5</v>
      </c>
    </row>
    <row r="528" spans="1:7" ht="22.5">
      <c r="A528" s="106" t="s">
        <v>1155</v>
      </c>
      <c r="B528" s="67" t="s">
        <v>379</v>
      </c>
      <c r="C528" s="106" t="s">
        <v>228</v>
      </c>
      <c r="D528" s="106" t="s">
        <v>336</v>
      </c>
      <c r="E528" s="106"/>
      <c r="F528" s="107">
        <v>829.5</v>
      </c>
      <c r="G528" s="107">
        <v>829.5</v>
      </c>
    </row>
    <row r="529" spans="1:7" ht="11.25">
      <c r="A529" s="106" t="s">
        <v>1156</v>
      </c>
      <c r="B529" s="67" t="s">
        <v>215</v>
      </c>
      <c r="C529" s="106" t="s">
        <v>228</v>
      </c>
      <c r="D529" s="106" t="s">
        <v>336</v>
      </c>
      <c r="E529" s="106" t="s">
        <v>354</v>
      </c>
      <c r="F529" s="107">
        <v>829.5</v>
      </c>
      <c r="G529" s="107">
        <v>829.5</v>
      </c>
    </row>
    <row r="530" spans="1:7" ht="33.75">
      <c r="A530" s="108" t="s">
        <v>1157</v>
      </c>
      <c r="B530" s="77" t="s">
        <v>359</v>
      </c>
      <c r="C530" s="108" t="s">
        <v>228</v>
      </c>
      <c r="D530" s="108" t="s">
        <v>336</v>
      </c>
      <c r="E530" s="108" t="s">
        <v>360</v>
      </c>
      <c r="F530" s="109">
        <v>829.5</v>
      </c>
      <c r="G530" s="109">
        <v>829.5</v>
      </c>
    </row>
    <row r="531" spans="1:7" ht="22.5">
      <c r="A531" s="106" t="s">
        <v>1158</v>
      </c>
      <c r="B531" s="67" t="s">
        <v>115</v>
      </c>
      <c r="C531" s="106" t="s">
        <v>228</v>
      </c>
      <c r="D531" s="106" t="s">
        <v>380</v>
      </c>
      <c r="E531" s="106"/>
      <c r="F531" s="107">
        <v>1</v>
      </c>
      <c r="G531" s="107">
        <v>1</v>
      </c>
    </row>
    <row r="532" spans="1:7" ht="22.5">
      <c r="A532" s="106" t="s">
        <v>1159</v>
      </c>
      <c r="B532" s="67" t="s">
        <v>394</v>
      </c>
      <c r="C532" s="106" t="s">
        <v>228</v>
      </c>
      <c r="D532" s="106" t="s">
        <v>381</v>
      </c>
      <c r="E532" s="106"/>
      <c r="F532" s="107">
        <v>1</v>
      </c>
      <c r="G532" s="107">
        <v>1</v>
      </c>
    </row>
    <row r="533" spans="1:7" ht="11.25">
      <c r="A533" s="106" t="s">
        <v>1160</v>
      </c>
      <c r="B533" s="67" t="s">
        <v>215</v>
      </c>
      <c r="C533" s="106" t="s">
        <v>228</v>
      </c>
      <c r="D533" s="106" t="s">
        <v>381</v>
      </c>
      <c r="E533" s="106" t="s">
        <v>354</v>
      </c>
      <c r="F533" s="107">
        <v>1</v>
      </c>
      <c r="G533" s="107">
        <v>1</v>
      </c>
    </row>
    <row r="534" spans="1:7" ht="33.75">
      <c r="A534" s="108" t="s">
        <v>1161</v>
      </c>
      <c r="B534" s="77" t="s">
        <v>359</v>
      </c>
      <c r="C534" s="108" t="s">
        <v>228</v>
      </c>
      <c r="D534" s="108" t="s">
        <v>381</v>
      </c>
      <c r="E534" s="108" t="s">
        <v>360</v>
      </c>
      <c r="F534" s="109">
        <v>1</v>
      </c>
      <c r="G534" s="109">
        <v>1</v>
      </c>
    </row>
    <row r="535" spans="1:7" ht="33.75">
      <c r="A535" s="106" t="s">
        <v>1162</v>
      </c>
      <c r="B535" s="67" t="s">
        <v>226</v>
      </c>
      <c r="C535" s="106" t="s">
        <v>227</v>
      </c>
      <c r="D535" s="106"/>
      <c r="E535" s="106"/>
      <c r="F535" s="107">
        <v>1282.3</v>
      </c>
      <c r="G535" s="107">
        <v>1282.3</v>
      </c>
    </row>
    <row r="536" spans="1:7" ht="45">
      <c r="A536" s="106" t="s">
        <v>1163</v>
      </c>
      <c r="B536" s="67" t="s">
        <v>529</v>
      </c>
      <c r="C536" s="106" t="s">
        <v>227</v>
      </c>
      <c r="D536" s="106" t="s">
        <v>530</v>
      </c>
      <c r="E536" s="106"/>
      <c r="F536" s="107">
        <v>1282.3</v>
      </c>
      <c r="G536" s="107">
        <v>1282.3</v>
      </c>
    </row>
    <row r="537" spans="1:7" ht="22.5">
      <c r="A537" s="106" t="s">
        <v>1164</v>
      </c>
      <c r="B537" s="67" t="s">
        <v>379</v>
      </c>
      <c r="C537" s="106" t="s">
        <v>227</v>
      </c>
      <c r="D537" s="106" t="s">
        <v>336</v>
      </c>
      <c r="E537" s="106"/>
      <c r="F537" s="107">
        <v>1282.3</v>
      </c>
      <c r="G537" s="107">
        <v>1282.3</v>
      </c>
    </row>
    <row r="538" spans="1:7" ht="11.25">
      <c r="A538" s="106" t="s">
        <v>1165</v>
      </c>
      <c r="B538" s="67" t="s">
        <v>215</v>
      </c>
      <c r="C538" s="106" t="s">
        <v>227</v>
      </c>
      <c r="D538" s="106" t="s">
        <v>336</v>
      </c>
      <c r="E538" s="106" t="s">
        <v>354</v>
      </c>
      <c r="F538" s="107">
        <v>1282.3</v>
      </c>
      <c r="G538" s="107">
        <v>1282.3</v>
      </c>
    </row>
    <row r="539" spans="1:7" ht="33.75">
      <c r="A539" s="108" t="s">
        <v>1166</v>
      </c>
      <c r="B539" s="77" t="s">
        <v>356</v>
      </c>
      <c r="C539" s="108" t="s">
        <v>227</v>
      </c>
      <c r="D539" s="108" t="s">
        <v>336</v>
      </c>
      <c r="E539" s="108" t="s">
        <v>357</v>
      </c>
      <c r="F539" s="109">
        <v>1282.3</v>
      </c>
      <c r="G539" s="109">
        <v>1282.3</v>
      </c>
    </row>
    <row r="540" spans="1:7" ht="21.75">
      <c r="A540" s="76" t="s">
        <v>1167</v>
      </c>
      <c r="B540" s="75" t="s">
        <v>385</v>
      </c>
      <c r="C540" s="76" t="s">
        <v>229</v>
      </c>
      <c r="D540" s="76"/>
      <c r="E540" s="76"/>
      <c r="F540" s="105">
        <v>48992.2</v>
      </c>
      <c r="G540" s="105">
        <v>32915.4</v>
      </c>
    </row>
    <row r="541" spans="1:7" ht="11.25">
      <c r="A541" s="106" t="s">
        <v>1168</v>
      </c>
      <c r="B541" s="67" t="s">
        <v>386</v>
      </c>
      <c r="C541" s="106" t="s">
        <v>230</v>
      </c>
      <c r="D541" s="106"/>
      <c r="E541" s="106"/>
      <c r="F541" s="107">
        <v>45208.2</v>
      </c>
      <c r="G541" s="107">
        <v>31640.2</v>
      </c>
    </row>
    <row r="542" spans="1:7" ht="56.25">
      <c r="A542" s="106" t="s">
        <v>1169</v>
      </c>
      <c r="B542" s="67" t="s">
        <v>1639</v>
      </c>
      <c r="C542" s="106" t="s">
        <v>1640</v>
      </c>
      <c r="D542" s="106"/>
      <c r="E542" s="106"/>
      <c r="F542" s="107">
        <v>604.4</v>
      </c>
      <c r="G542" s="107">
        <v>604.4</v>
      </c>
    </row>
    <row r="543" spans="1:7" ht="45">
      <c r="A543" s="106" t="s">
        <v>1170</v>
      </c>
      <c r="B543" s="67" t="s">
        <v>529</v>
      </c>
      <c r="C543" s="106" t="s">
        <v>1640</v>
      </c>
      <c r="D543" s="106" t="s">
        <v>530</v>
      </c>
      <c r="E543" s="106"/>
      <c r="F543" s="107">
        <v>542.8</v>
      </c>
      <c r="G543" s="107">
        <v>542.8</v>
      </c>
    </row>
    <row r="544" spans="1:7" ht="22.5">
      <c r="A544" s="106" t="s">
        <v>1171</v>
      </c>
      <c r="B544" s="67" t="s">
        <v>379</v>
      </c>
      <c r="C544" s="106" t="s">
        <v>1640</v>
      </c>
      <c r="D544" s="106" t="s">
        <v>336</v>
      </c>
      <c r="E544" s="106"/>
      <c r="F544" s="107">
        <v>542.8</v>
      </c>
      <c r="G544" s="107">
        <v>542.8</v>
      </c>
    </row>
    <row r="545" spans="1:7" ht="11.25">
      <c r="A545" s="106" t="s">
        <v>456</v>
      </c>
      <c r="B545" s="67" t="s">
        <v>500</v>
      </c>
      <c r="C545" s="106" t="s">
        <v>1640</v>
      </c>
      <c r="D545" s="106" t="s">
        <v>336</v>
      </c>
      <c r="E545" s="106" t="s">
        <v>298</v>
      </c>
      <c r="F545" s="107">
        <v>542.8</v>
      </c>
      <c r="G545" s="107">
        <v>542.8</v>
      </c>
    </row>
    <row r="546" spans="1:7" ht="11.25">
      <c r="A546" s="108" t="s">
        <v>1172</v>
      </c>
      <c r="B546" s="77" t="s">
        <v>301</v>
      </c>
      <c r="C546" s="108" t="s">
        <v>1640</v>
      </c>
      <c r="D546" s="108" t="s">
        <v>336</v>
      </c>
      <c r="E546" s="108" t="s">
        <v>302</v>
      </c>
      <c r="F546" s="109">
        <v>542.8</v>
      </c>
      <c r="G546" s="109">
        <v>542.8</v>
      </c>
    </row>
    <row r="547" spans="1:7" ht="22.5">
      <c r="A547" s="106" t="s">
        <v>1173</v>
      </c>
      <c r="B547" s="67" t="s">
        <v>115</v>
      </c>
      <c r="C547" s="106" t="s">
        <v>1640</v>
      </c>
      <c r="D547" s="106" t="s">
        <v>380</v>
      </c>
      <c r="E547" s="106"/>
      <c r="F547" s="107">
        <v>61.6</v>
      </c>
      <c r="G547" s="107">
        <v>61.6</v>
      </c>
    </row>
    <row r="548" spans="1:7" ht="22.5">
      <c r="A548" s="106" t="s">
        <v>1174</v>
      </c>
      <c r="B548" s="67" t="s">
        <v>394</v>
      </c>
      <c r="C548" s="106" t="s">
        <v>1640</v>
      </c>
      <c r="D548" s="106" t="s">
        <v>381</v>
      </c>
      <c r="E548" s="106"/>
      <c r="F548" s="107">
        <v>61.6</v>
      </c>
      <c r="G548" s="107">
        <v>61.6</v>
      </c>
    </row>
    <row r="549" spans="1:7" ht="11.25">
      <c r="A549" s="106" t="s">
        <v>1175</v>
      </c>
      <c r="B549" s="67" t="s">
        <v>500</v>
      </c>
      <c r="C549" s="106" t="s">
        <v>1640</v>
      </c>
      <c r="D549" s="106" t="s">
        <v>381</v>
      </c>
      <c r="E549" s="106" t="s">
        <v>298</v>
      </c>
      <c r="F549" s="107">
        <v>61.6</v>
      </c>
      <c r="G549" s="107">
        <v>61.6</v>
      </c>
    </row>
    <row r="550" spans="1:7" ht="11.25">
      <c r="A550" s="108" t="s">
        <v>1176</v>
      </c>
      <c r="B550" s="77" t="s">
        <v>301</v>
      </c>
      <c r="C550" s="108" t="s">
        <v>1640</v>
      </c>
      <c r="D550" s="108" t="s">
        <v>381</v>
      </c>
      <c r="E550" s="108" t="s">
        <v>302</v>
      </c>
      <c r="F550" s="109">
        <v>61.6</v>
      </c>
      <c r="G550" s="109">
        <v>61.6</v>
      </c>
    </row>
    <row r="551" spans="1:7" ht="45">
      <c r="A551" s="106" t="s">
        <v>1177</v>
      </c>
      <c r="B551" s="67" t="s">
        <v>665</v>
      </c>
      <c r="C551" s="106" t="s">
        <v>666</v>
      </c>
      <c r="D551" s="106"/>
      <c r="E551" s="106"/>
      <c r="F551" s="107">
        <v>11.5</v>
      </c>
      <c r="G551" s="107">
        <v>0</v>
      </c>
    </row>
    <row r="552" spans="1:7" ht="22.5">
      <c r="A552" s="106" t="s">
        <v>1178</v>
      </c>
      <c r="B552" s="67" t="s">
        <v>115</v>
      </c>
      <c r="C552" s="106" t="s">
        <v>666</v>
      </c>
      <c r="D552" s="106" t="s">
        <v>380</v>
      </c>
      <c r="E552" s="106"/>
      <c r="F552" s="107">
        <v>11.5</v>
      </c>
      <c r="G552" s="107">
        <v>0</v>
      </c>
    </row>
    <row r="553" spans="1:7" ht="22.5">
      <c r="A553" s="106" t="s">
        <v>1179</v>
      </c>
      <c r="B553" s="67" t="s">
        <v>394</v>
      </c>
      <c r="C553" s="106" t="s">
        <v>666</v>
      </c>
      <c r="D553" s="106" t="s">
        <v>381</v>
      </c>
      <c r="E553" s="106"/>
      <c r="F553" s="107">
        <v>11.5</v>
      </c>
      <c r="G553" s="107">
        <v>0</v>
      </c>
    </row>
    <row r="554" spans="1:7" ht="11.25">
      <c r="A554" s="106" t="s">
        <v>1180</v>
      </c>
      <c r="B554" s="67" t="s">
        <v>215</v>
      </c>
      <c r="C554" s="106" t="s">
        <v>666</v>
      </c>
      <c r="D554" s="106" t="s">
        <v>381</v>
      </c>
      <c r="E554" s="106" t="s">
        <v>354</v>
      </c>
      <c r="F554" s="107">
        <v>11.5</v>
      </c>
      <c r="G554" s="107">
        <v>0</v>
      </c>
    </row>
    <row r="555" spans="1:7" ht="11.25">
      <c r="A555" s="108" t="s">
        <v>455</v>
      </c>
      <c r="B555" s="77" t="s">
        <v>641</v>
      </c>
      <c r="C555" s="108" t="s">
        <v>666</v>
      </c>
      <c r="D555" s="108" t="s">
        <v>381</v>
      </c>
      <c r="E555" s="108" t="s">
        <v>642</v>
      </c>
      <c r="F555" s="109">
        <v>11.5</v>
      </c>
      <c r="G555" s="109">
        <v>0</v>
      </c>
    </row>
    <row r="556" spans="1:7" ht="67.5">
      <c r="A556" s="106" t="s">
        <v>1181</v>
      </c>
      <c r="B556" s="68" t="s">
        <v>664</v>
      </c>
      <c r="C556" s="106" t="s">
        <v>242</v>
      </c>
      <c r="D556" s="106"/>
      <c r="E556" s="106"/>
      <c r="F556" s="107">
        <v>51.6</v>
      </c>
      <c r="G556" s="107">
        <v>51.6</v>
      </c>
    </row>
    <row r="557" spans="1:7" ht="45">
      <c r="A557" s="106" t="s">
        <v>1182</v>
      </c>
      <c r="B557" s="67" t="s">
        <v>529</v>
      </c>
      <c r="C557" s="106" t="s">
        <v>242</v>
      </c>
      <c r="D557" s="106" t="s">
        <v>530</v>
      </c>
      <c r="E557" s="106"/>
      <c r="F557" s="107">
        <v>49.5</v>
      </c>
      <c r="G557" s="107">
        <v>49.5</v>
      </c>
    </row>
    <row r="558" spans="1:7" ht="22.5">
      <c r="A558" s="106" t="s">
        <v>628</v>
      </c>
      <c r="B558" s="67" t="s">
        <v>379</v>
      </c>
      <c r="C558" s="106" t="s">
        <v>242</v>
      </c>
      <c r="D558" s="106" t="s">
        <v>336</v>
      </c>
      <c r="E558" s="106"/>
      <c r="F558" s="107">
        <v>49.5</v>
      </c>
      <c r="G558" s="107">
        <v>49.5</v>
      </c>
    </row>
    <row r="559" spans="1:7" ht="11.25">
      <c r="A559" s="106" t="s">
        <v>1183</v>
      </c>
      <c r="B559" s="67" t="s">
        <v>215</v>
      </c>
      <c r="C559" s="106" t="s">
        <v>242</v>
      </c>
      <c r="D559" s="106" t="s">
        <v>336</v>
      </c>
      <c r="E559" s="106" t="s">
        <v>354</v>
      </c>
      <c r="F559" s="107">
        <v>49.5</v>
      </c>
      <c r="G559" s="107">
        <v>49.5</v>
      </c>
    </row>
    <row r="560" spans="1:7" ht="33.75">
      <c r="A560" s="108" t="s">
        <v>1184</v>
      </c>
      <c r="B560" s="77" t="s">
        <v>211</v>
      </c>
      <c r="C560" s="108" t="s">
        <v>242</v>
      </c>
      <c r="D560" s="108" t="s">
        <v>336</v>
      </c>
      <c r="E560" s="108" t="s">
        <v>358</v>
      </c>
      <c r="F560" s="109">
        <v>49.5</v>
      </c>
      <c r="G560" s="109">
        <v>49.5</v>
      </c>
    </row>
    <row r="561" spans="1:7" ht="22.5">
      <c r="A561" s="106" t="s">
        <v>1185</v>
      </c>
      <c r="B561" s="67" t="s">
        <v>115</v>
      </c>
      <c r="C561" s="106" t="s">
        <v>242</v>
      </c>
      <c r="D561" s="106" t="s">
        <v>380</v>
      </c>
      <c r="E561" s="106"/>
      <c r="F561" s="107">
        <v>2.1</v>
      </c>
      <c r="G561" s="107">
        <v>2.1</v>
      </c>
    </row>
    <row r="562" spans="1:7" ht="22.5">
      <c r="A562" s="106" t="s">
        <v>1186</v>
      </c>
      <c r="B562" s="67" t="s">
        <v>394</v>
      </c>
      <c r="C562" s="106" t="s">
        <v>242</v>
      </c>
      <c r="D562" s="106" t="s">
        <v>381</v>
      </c>
      <c r="E562" s="106"/>
      <c r="F562" s="107">
        <v>2.1</v>
      </c>
      <c r="G562" s="107">
        <v>2.1</v>
      </c>
    </row>
    <row r="563" spans="1:7" ht="11.25">
      <c r="A563" s="106" t="s">
        <v>1187</v>
      </c>
      <c r="B563" s="67" t="s">
        <v>215</v>
      </c>
      <c r="C563" s="106" t="s">
        <v>242</v>
      </c>
      <c r="D563" s="106" t="s">
        <v>381</v>
      </c>
      <c r="E563" s="106" t="s">
        <v>354</v>
      </c>
      <c r="F563" s="107">
        <v>2.1</v>
      </c>
      <c r="G563" s="107">
        <v>2.1</v>
      </c>
    </row>
    <row r="564" spans="1:7" ht="33.75">
      <c r="A564" s="108" t="s">
        <v>1188</v>
      </c>
      <c r="B564" s="77" t="s">
        <v>211</v>
      </c>
      <c r="C564" s="108" t="s">
        <v>242</v>
      </c>
      <c r="D564" s="108" t="s">
        <v>381</v>
      </c>
      <c r="E564" s="108" t="s">
        <v>358</v>
      </c>
      <c r="F564" s="109">
        <v>2.1</v>
      </c>
      <c r="G564" s="109">
        <v>2.1</v>
      </c>
    </row>
    <row r="565" spans="1:7" ht="67.5">
      <c r="A565" s="106" t="s">
        <v>1189</v>
      </c>
      <c r="B565" s="68" t="s">
        <v>1643</v>
      </c>
      <c r="C565" s="106" t="s">
        <v>0</v>
      </c>
      <c r="D565" s="106"/>
      <c r="E565" s="106"/>
      <c r="F565" s="107">
        <v>2045.4</v>
      </c>
      <c r="G565" s="107">
        <v>2045.4</v>
      </c>
    </row>
    <row r="566" spans="1:7" ht="45">
      <c r="A566" s="106" t="s">
        <v>1190</v>
      </c>
      <c r="B566" s="67" t="s">
        <v>529</v>
      </c>
      <c r="C566" s="106" t="s">
        <v>0</v>
      </c>
      <c r="D566" s="106" t="s">
        <v>530</v>
      </c>
      <c r="E566" s="106"/>
      <c r="F566" s="107">
        <v>1628.3</v>
      </c>
      <c r="G566" s="107">
        <v>1628.3</v>
      </c>
    </row>
    <row r="567" spans="1:7" ht="22.5">
      <c r="A567" s="106" t="s">
        <v>1191</v>
      </c>
      <c r="B567" s="67" t="s">
        <v>379</v>
      </c>
      <c r="C567" s="106" t="s">
        <v>0</v>
      </c>
      <c r="D567" s="106" t="s">
        <v>336</v>
      </c>
      <c r="E567" s="106"/>
      <c r="F567" s="107">
        <v>1628.3</v>
      </c>
      <c r="G567" s="107">
        <v>1628.3</v>
      </c>
    </row>
    <row r="568" spans="1:7" ht="11.25">
      <c r="A568" s="106" t="s">
        <v>1192</v>
      </c>
      <c r="B568" s="67" t="s">
        <v>215</v>
      </c>
      <c r="C568" s="106" t="s">
        <v>0</v>
      </c>
      <c r="D568" s="106" t="s">
        <v>336</v>
      </c>
      <c r="E568" s="106" t="s">
        <v>354</v>
      </c>
      <c r="F568" s="107">
        <v>1628.3</v>
      </c>
      <c r="G568" s="107">
        <v>1628.3</v>
      </c>
    </row>
    <row r="569" spans="1:7" ht="33.75">
      <c r="A569" s="108" t="s">
        <v>1193</v>
      </c>
      <c r="B569" s="77" t="s">
        <v>211</v>
      </c>
      <c r="C569" s="108" t="s">
        <v>0</v>
      </c>
      <c r="D569" s="108" t="s">
        <v>336</v>
      </c>
      <c r="E569" s="108" t="s">
        <v>358</v>
      </c>
      <c r="F569" s="109">
        <v>1628.3</v>
      </c>
      <c r="G569" s="109">
        <v>1628.3</v>
      </c>
    </row>
    <row r="570" spans="1:7" ht="22.5">
      <c r="A570" s="106" t="s">
        <v>1194</v>
      </c>
      <c r="B570" s="67" t="s">
        <v>115</v>
      </c>
      <c r="C570" s="106" t="s">
        <v>0</v>
      </c>
      <c r="D570" s="106" t="s">
        <v>380</v>
      </c>
      <c r="E570" s="106"/>
      <c r="F570" s="107">
        <v>417.1</v>
      </c>
      <c r="G570" s="107">
        <v>417.1</v>
      </c>
    </row>
    <row r="571" spans="1:7" ht="22.5">
      <c r="A571" s="106" t="s">
        <v>1195</v>
      </c>
      <c r="B571" s="67" t="s">
        <v>394</v>
      </c>
      <c r="C571" s="106" t="s">
        <v>0</v>
      </c>
      <c r="D571" s="106" t="s">
        <v>381</v>
      </c>
      <c r="E571" s="106"/>
      <c r="F571" s="107">
        <v>417.1</v>
      </c>
      <c r="G571" s="107">
        <v>417.1</v>
      </c>
    </row>
    <row r="572" spans="1:7" ht="11.25">
      <c r="A572" s="106" t="s">
        <v>1196</v>
      </c>
      <c r="B572" s="67" t="s">
        <v>215</v>
      </c>
      <c r="C572" s="106" t="s">
        <v>0</v>
      </c>
      <c r="D572" s="106" t="s">
        <v>381</v>
      </c>
      <c r="E572" s="106" t="s">
        <v>354</v>
      </c>
      <c r="F572" s="107">
        <v>417.1</v>
      </c>
      <c r="G572" s="107">
        <v>417.1</v>
      </c>
    </row>
    <row r="573" spans="1:7" ht="33.75">
      <c r="A573" s="108" t="s">
        <v>1197</v>
      </c>
      <c r="B573" s="77" t="s">
        <v>211</v>
      </c>
      <c r="C573" s="108" t="s">
        <v>0</v>
      </c>
      <c r="D573" s="108" t="s">
        <v>381</v>
      </c>
      <c r="E573" s="108" t="s">
        <v>358</v>
      </c>
      <c r="F573" s="109">
        <v>417.1</v>
      </c>
      <c r="G573" s="109">
        <v>417.1</v>
      </c>
    </row>
    <row r="574" spans="1:7" ht="67.5">
      <c r="A574" s="106" t="s">
        <v>1198</v>
      </c>
      <c r="B574" s="68" t="s">
        <v>1677</v>
      </c>
      <c r="C574" s="106" t="s">
        <v>1678</v>
      </c>
      <c r="D574" s="106"/>
      <c r="E574" s="106"/>
      <c r="F574" s="107">
        <v>8890.4</v>
      </c>
      <c r="G574" s="107">
        <v>3333.9</v>
      </c>
    </row>
    <row r="575" spans="1:7" ht="22.5">
      <c r="A575" s="106" t="s">
        <v>1199</v>
      </c>
      <c r="B575" s="67" t="s">
        <v>116</v>
      </c>
      <c r="C575" s="106" t="s">
        <v>1678</v>
      </c>
      <c r="D575" s="106" t="s">
        <v>67</v>
      </c>
      <c r="E575" s="106"/>
      <c r="F575" s="107">
        <v>8890.4</v>
      </c>
      <c r="G575" s="107">
        <v>3333.9</v>
      </c>
    </row>
    <row r="576" spans="1:7" ht="11.25">
      <c r="A576" s="106" t="s">
        <v>1200</v>
      </c>
      <c r="B576" s="67" t="s">
        <v>68</v>
      </c>
      <c r="C576" s="106" t="s">
        <v>1678</v>
      </c>
      <c r="D576" s="106" t="s">
        <v>69</v>
      </c>
      <c r="E576" s="106"/>
      <c r="F576" s="107">
        <v>8890.4</v>
      </c>
      <c r="G576" s="107">
        <v>3333.9</v>
      </c>
    </row>
    <row r="577" spans="1:7" ht="11.25">
      <c r="A577" s="106" t="s">
        <v>1201</v>
      </c>
      <c r="B577" s="67" t="s">
        <v>500</v>
      </c>
      <c r="C577" s="106" t="s">
        <v>1678</v>
      </c>
      <c r="D577" s="106" t="s">
        <v>69</v>
      </c>
      <c r="E577" s="106" t="s">
        <v>298</v>
      </c>
      <c r="F577" s="107">
        <v>8890.4</v>
      </c>
      <c r="G577" s="107">
        <v>3333.9</v>
      </c>
    </row>
    <row r="578" spans="1:7" ht="11.25">
      <c r="A578" s="108" t="s">
        <v>1202</v>
      </c>
      <c r="B578" s="77" t="s">
        <v>303</v>
      </c>
      <c r="C578" s="108" t="s">
        <v>1678</v>
      </c>
      <c r="D578" s="108" t="s">
        <v>69</v>
      </c>
      <c r="E578" s="108" t="s">
        <v>304</v>
      </c>
      <c r="F578" s="109">
        <v>8890.4</v>
      </c>
      <c r="G578" s="109">
        <v>3333.9</v>
      </c>
    </row>
    <row r="579" spans="1:7" ht="56.25">
      <c r="A579" s="106" t="s">
        <v>1203</v>
      </c>
      <c r="B579" s="68" t="s">
        <v>1644</v>
      </c>
      <c r="C579" s="106" t="s">
        <v>1</v>
      </c>
      <c r="D579" s="106"/>
      <c r="E579" s="106"/>
      <c r="F579" s="107">
        <v>599.7</v>
      </c>
      <c r="G579" s="107">
        <v>599.7</v>
      </c>
    </row>
    <row r="580" spans="1:7" ht="45">
      <c r="A580" s="106" t="s">
        <v>1204</v>
      </c>
      <c r="B580" s="67" t="s">
        <v>529</v>
      </c>
      <c r="C580" s="106" t="s">
        <v>1</v>
      </c>
      <c r="D580" s="106" t="s">
        <v>530</v>
      </c>
      <c r="E580" s="106"/>
      <c r="F580" s="107">
        <v>542.8</v>
      </c>
      <c r="G580" s="107">
        <v>542.8</v>
      </c>
    </row>
    <row r="581" spans="1:7" ht="22.5">
      <c r="A581" s="106" t="s">
        <v>1205</v>
      </c>
      <c r="B581" s="67" t="s">
        <v>379</v>
      </c>
      <c r="C581" s="106" t="s">
        <v>1</v>
      </c>
      <c r="D581" s="106" t="s">
        <v>336</v>
      </c>
      <c r="E581" s="106"/>
      <c r="F581" s="107">
        <v>542.8</v>
      </c>
      <c r="G581" s="107">
        <v>542.8</v>
      </c>
    </row>
    <row r="582" spans="1:7" ht="11.25">
      <c r="A582" s="106" t="s">
        <v>1206</v>
      </c>
      <c r="B582" s="67" t="s">
        <v>215</v>
      </c>
      <c r="C582" s="106" t="s">
        <v>1</v>
      </c>
      <c r="D582" s="106" t="s">
        <v>336</v>
      </c>
      <c r="E582" s="106" t="s">
        <v>354</v>
      </c>
      <c r="F582" s="107">
        <v>542.8</v>
      </c>
      <c r="G582" s="107">
        <v>542.8</v>
      </c>
    </row>
    <row r="583" spans="1:7" ht="33.75">
      <c r="A583" s="108" t="s">
        <v>1207</v>
      </c>
      <c r="B583" s="77" t="s">
        <v>211</v>
      </c>
      <c r="C583" s="108" t="s">
        <v>1</v>
      </c>
      <c r="D583" s="108" t="s">
        <v>336</v>
      </c>
      <c r="E583" s="108" t="s">
        <v>358</v>
      </c>
      <c r="F583" s="109">
        <v>542.8</v>
      </c>
      <c r="G583" s="109">
        <v>542.8</v>
      </c>
    </row>
    <row r="584" spans="1:7" ht="22.5">
      <c r="A584" s="106" t="s">
        <v>1208</v>
      </c>
      <c r="B584" s="67" t="s">
        <v>115</v>
      </c>
      <c r="C584" s="106" t="s">
        <v>1</v>
      </c>
      <c r="D584" s="106" t="s">
        <v>380</v>
      </c>
      <c r="E584" s="106"/>
      <c r="F584" s="107">
        <v>56.9</v>
      </c>
      <c r="G584" s="107">
        <v>56.9</v>
      </c>
    </row>
    <row r="585" spans="1:7" ht="22.5">
      <c r="A585" s="106" t="s">
        <v>1209</v>
      </c>
      <c r="B585" s="67" t="s">
        <v>394</v>
      </c>
      <c r="C585" s="106" t="s">
        <v>1</v>
      </c>
      <c r="D585" s="106" t="s">
        <v>381</v>
      </c>
      <c r="E585" s="106"/>
      <c r="F585" s="107">
        <v>56.9</v>
      </c>
      <c r="G585" s="107">
        <v>56.9</v>
      </c>
    </row>
    <row r="586" spans="1:7" ht="11.25">
      <c r="A586" s="106" t="s">
        <v>1210</v>
      </c>
      <c r="B586" s="67" t="s">
        <v>215</v>
      </c>
      <c r="C586" s="106" t="s">
        <v>1</v>
      </c>
      <c r="D586" s="106" t="s">
        <v>381</v>
      </c>
      <c r="E586" s="106" t="s">
        <v>354</v>
      </c>
      <c r="F586" s="107">
        <v>56.9</v>
      </c>
      <c r="G586" s="107">
        <v>56.9</v>
      </c>
    </row>
    <row r="587" spans="1:7" ht="33.75">
      <c r="A587" s="108" t="s">
        <v>1211</v>
      </c>
      <c r="B587" s="77" t="s">
        <v>211</v>
      </c>
      <c r="C587" s="108" t="s">
        <v>1</v>
      </c>
      <c r="D587" s="108" t="s">
        <v>381</v>
      </c>
      <c r="E587" s="108" t="s">
        <v>358</v>
      </c>
      <c r="F587" s="109">
        <v>56.9</v>
      </c>
      <c r="G587" s="109">
        <v>56.9</v>
      </c>
    </row>
    <row r="588" spans="1:7" ht="33.75">
      <c r="A588" s="106" t="s">
        <v>1212</v>
      </c>
      <c r="B588" s="67" t="s">
        <v>570</v>
      </c>
      <c r="C588" s="106" t="s">
        <v>2</v>
      </c>
      <c r="D588" s="106"/>
      <c r="E588" s="106"/>
      <c r="F588" s="107">
        <v>27666.4</v>
      </c>
      <c r="G588" s="107">
        <v>19666.4</v>
      </c>
    </row>
    <row r="589" spans="1:7" ht="45">
      <c r="A589" s="106" t="s">
        <v>1213</v>
      </c>
      <c r="B589" s="67" t="s">
        <v>529</v>
      </c>
      <c r="C589" s="106" t="s">
        <v>2</v>
      </c>
      <c r="D589" s="106" t="s">
        <v>530</v>
      </c>
      <c r="E589" s="106"/>
      <c r="F589" s="107">
        <v>14994.4</v>
      </c>
      <c r="G589" s="107">
        <v>6994.4</v>
      </c>
    </row>
    <row r="590" spans="1:7" ht="22.5">
      <c r="A590" s="106" t="s">
        <v>1214</v>
      </c>
      <c r="B590" s="67" t="s">
        <v>379</v>
      </c>
      <c r="C590" s="106" t="s">
        <v>2</v>
      </c>
      <c r="D590" s="106" t="s">
        <v>336</v>
      </c>
      <c r="E590" s="106"/>
      <c r="F590" s="107">
        <v>14994.4</v>
      </c>
      <c r="G590" s="107">
        <v>6994.4</v>
      </c>
    </row>
    <row r="591" spans="1:7" ht="11.25">
      <c r="A591" s="106" t="s">
        <v>1215</v>
      </c>
      <c r="B591" s="67" t="s">
        <v>215</v>
      </c>
      <c r="C591" s="106" t="s">
        <v>2</v>
      </c>
      <c r="D591" s="106" t="s">
        <v>336</v>
      </c>
      <c r="E591" s="106" t="s">
        <v>354</v>
      </c>
      <c r="F591" s="107">
        <v>14994.4</v>
      </c>
      <c r="G591" s="107">
        <v>6994.4</v>
      </c>
    </row>
    <row r="592" spans="1:7" ht="33.75">
      <c r="A592" s="108" t="s">
        <v>1216</v>
      </c>
      <c r="B592" s="77" t="s">
        <v>211</v>
      </c>
      <c r="C592" s="108" t="s">
        <v>2</v>
      </c>
      <c r="D592" s="108" t="s">
        <v>336</v>
      </c>
      <c r="E592" s="108" t="s">
        <v>358</v>
      </c>
      <c r="F592" s="109">
        <v>14994.4</v>
      </c>
      <c r="G592" s="109">
        <v>6994.4</v>
      </c>
    </row>
    <row r="593" spans="1:7" ht="22.5">
      <c r="A593" s="106" t="s">
        <v>1217</v>
      </c>
      <c r="B593" s="67" t="s">
        <v>115</v>
      </c>
      <c r="C593" s="106" t="s">
        <v>2</v>
      </c>
      <c r="D593" s="106" t="s">
        <v>380</v>
      </c>
      <c r="E593" s="106"/>
      <c r="F593" s="107">
        <v>12666</v>
      </c>
      <c r="G593" s="107">
        <v>12666</v>
      </c>
    </row>
    <row r="594" spans="1:7" ht="22.5">
      <c r="A594" s="106" t="s">
        <v>1218</v>
      </c>
      <c r="B594" s="67" t="s">
        <v>394</v>
      </c>
      <c r="C594" s="106" t="s">
        <v>2</v>
      </c>
      <c r="D594" s="106" t="s">
        <v>381</v>
      </c>
      <c r="E594" s="106"/>
      <c r="F594" s="107">
        <v>12666</v>
      </c>
      <c r="G594" s="107">
        <v>12666</v>
      </c>
    </row>
    <row r="595" spans="1:7" ht="11.25">
      <c r="A595" s="106" t="s">
        <v>1219</v>
      </c>
      <c r="B595" s="67" t="s">
        <v>215</v>
      </c>
      <c r="C595" s="106" t="s">
        <v>2</v>
      </c>
      <c r="D595" s="106" t="s">
        <v>381</v>
      </c>
      <c r="E595" s="106" t="s">
        <v>354</v>
      </c>
      <c r="F595" s="107">
        <v>12666</v>
      </c>
      <c r="G595" s="107">
        <v>12666</v>
      </c>
    </row>
    <row r="596" spans="1:7" ht="33.75">
      <c r="A596" s="108" t="s">
        <v>1220</v>
      </c>
      <c r="B596" s="77" t="s">
        <v>211</v>
      </c>
      <c r="C596" s="108" t="s">
        <v>2</v>
      </c>
      <c r="D596" s="108" t="s">
        <v>381</v>
      </c>
      <c r="E596" s="108" t="s">
        <v>358</v>
      </c>
      <c r="F596" s="109">
        <v>12666</v>
      </c>
      <c r="G596" s="109">
        <v>12666</v>
      </c>
    </row>
    <row r="597" spans="1:7" ht="11.25">
      <c r="A597" s="106" t="s">
        <v>1221</v>
      </c>
      <c r="B597" s="67" t="s">
        <v>387</v>
      </c>
      <c r="C597" s="106" t="s">
        <v>2</v>
      </c>
      <c r="D597" s="106" t="s">
        <v>388</v>
      </c>
      <c r="E597" s="106"/>
      <c r="F597" s="107">
        <v>6</v>
      </c>
      <c r="G597" s="107">
        <v>6</v>
      </c>
    </row>
    <row r="598" spans="1:7" ht="11.25">
      <c r="A598" s="106" t="s">
        <v>1222</v>
      </c>
      <c r="B598" s="67" t="s">
        <v>389</v>
      </c>
      <c r="C598" s="106" t="s">
        <v>2</v>
      </c>
      <c r="D598" s="106" t="s">
        <v>390</v>
      </c>
      <c r="E598" s="106"/>
      <c r="F598" s="107">
        <v>6</v>
      </c>
      <c r="G598" s="107">
        <v>6</v>
      </c>
    </row>
    <row r="599" spans="1:7" ht="11.25">
      <c r="A599" s="106" t="s">
        <v>1223</v>
      </c>
      <c r="B599" s="67" t="s">
        <v>215</v>
      </c>
      <c r="C599" s="106" t="s">
        <v>2</v>
      </c>
      <c r="D599" s="106" t="s">
        <v>390</v>
      </c>
      <c r="E599" s="106" t="s">
        <v>354</v>
      </c>
      <c r="F599" s="107">
        <v>6</v>
      </c>
      <c r="G599" s="107">
        <v>6</v>
      </c>
    </row>
    <row r="600" spans="1:7" ht="33.75">
      <c r="A600" s="108" t="s">
        <v>1224</v>
      </c>
      <c r="B600" s="77" t="s">
        <v>211</v>
      </c>
      <c r="C600" s="108" t="s">
        <v>2</v>
      </c>
      <c r="D600" s="108" t="s">
        <v>390</v>
      </c>
      <c r="E600" s="108" t="s">
        <v>358</v>
      </c>
      <c r="F600" s="109">
        <v>6</v>
      </c>
      <c r="G600" s="109">
        <v>6</v>
      </c>
    </row>
    <row r="601" spans="1:7" ht="33.75">
      <c r="A601" s="106" t="s">
        <v>1225</v>
      </c>
      <c r="B601" s="67" t="s">
        <v>1674</v>
      </c>
      <c r="C601" s="106" t="s">
        <v>1675</v>
      </c>
      <c r="D601" s="106"/>
      <c r="E601" s="106"/>
      <c r="F601" s="107">
        <v>686</v>
      </c>
      <c r="G601" s="107">
        <v>686</v>
      </c>
    </row>
    <row r="602" spans="1:7" ht="11.25">
      <c r="A602" s="106" t="s">
        <v>1226</v>
      </c>
      <c r="B602" s="67" t="s">
        <v>412</v>
      </c>
      <c r="C602" s="106" t="s">
        <v>1675</v>
      </c>
      <c r="D602" s="106" t="s">
        <v>413</v>
      </c>
      <c r="E602" s="106"/>
      <c r="F602" s="107">
        <v>686</v>
      </c>
      <c r="G602" s="107">
        <v>686</v>
      </c>
    </row>
    <row r="603" spans="1:7" ht="11.25">
      <c r="A603" s="106" t="s">
        <v>1227</v>
      </c>
      <c r="B603" s="67" t="s">
        <v>517</v>
      </c>
      <c r="C603" s="106" t="s">
        <v>1675</v>
      </c>
      <c r="D603" s="106" t="s">
        <v>518</v>
      </c>
      <c r="E603" s="106"/>
      <c r="F603" s="107">
        <v>686</v>
      </c>
      <c r="G603" s="107">
        <v>686</v>
      </c>
    </row>
    <row r="604" spans="1:7" ht="11.25">
      <c r="A604" s="106" t="s">
        <v>1228</v>
      </c>
      <c r="B604" s="67" t="s">
        <v>500</v>
      </c>
      <c r="C604" s="106" t="s">
        <v>1675</v>
      </c>
      <c r="D604" s="106" t="s">
        <v>518</v>
      </c>
      <c r="E604" s="106" t="s">
        <v>298</v>
      </c>
      <c r="F604" s="107">
        <v>686</v>
      </c>
      <c r="G604" s="107">
        <v>686</v>
      </c>
    </row>
    <row r="605" spans="1:7" ht="11.25">
      <c r="A605" s="108" t="s">
        <v>1229</v>
      </c>
      <c r="B605" s="77" t="s">
        <v>299</v>
      </c>
      <c r="C605" s="108" t="s">
        <v>1675</v>
      </c>
      <c r="D605" s="108" t="s">
        <v>518</v>
      </c>
      <c r="E605" s="108" t="s">
        <v>300</v>
      </c>
      <c r="F605" s="109">
        <v>686</v>
      </c>
      <c r="G605" s="109">
        <v>686</v>
      </c>
    </row>
    <row r="606" spans="1:7" ht="33.75">
      <c r="A606" s="106" t="s">
        <v>1230</v>
      </c>
      <c r="B606" s="67" t="s">
        <v>1648</v>
      </c>
      <c r="C606" s="106" t="s">
        <v>3</v>
      </c>
      <c r="D606" s="106"/>
      <c r="E606" s="106"/>
      <c r="F606" s="107">
        <v>140</v>
      </c>
      <c r="G606" s="107">
        <v>140</v>
      </c>
    </row>
    <row r="607" spans="1:7" ht="11.25">
      <c r="A607" s="106" t="s">
        <v>1231</v>
      </c>
      <c r="B607" s="67" t="s">
        <v>387</v>
      </c>
      <c r="C607" s="106" t="s">
        <v>3</v>
      </c>
      <c r="D607" s="106" t="s">
        <v>388</v>
      </c>
      <c r="E607" s="106"/>
      <c r="F607" s="107">
        <v>140</v>
      </c>
      <c r="G607" s="107">
        <v>140</v>
      </c>
    </row>
    <row r="608" spans="1:7" ht="11.25">
      <c r="A608" s="106" t="s">
        <v>1232</v>
      </c>
      <c r="B608" s="67" t="s">
        <v>173</v>
      </c>
      <c r="C608" s="106" t="s">
        <v>3</v>
      </c>
      <c r="D608" s="106" t="s">
        <v>174</v>
      </c>
      <c r="E608" s="106"/>
      <c r="F608" s="107">
        <v>140</v>
      </c>
      <c r="G608" s="107">
        <v>140</v>
      </c>
    </row>
    <row r="609" spans="1:7" ht="11.25">
      <c r="A609" s="106" t="s">
        <v>1233</v>
      </c>
      <c r="B609" s="67" t="s">
        <v>215</v>
      </c>
      <c r="C609" s="106" t="s">
        <v>3</v>
      </c>
      <c r="D609" s="106" t="s">
        <v>174</v>
      </c>
      <c r="E609" s="106" t="s">
        <v>354</v>
      </c>
      <c r="F609" s="107">
        <v>140</v>
      </c>
      <c r="G609" s="107">
        <v>140</v>
      </c>
    </row>
    <row r="610" spans="1:7" ht="11.25">
      <c r="A610" s="108" t="s">
        <v>1234</v>
      </c>
      <c r="B610" s="77" t="s">
        <v>361</v>
      </c>
      <c r="C610" s="108" t="s">
        <v>3</v>
      </c>
      <c r="D610" s="108" t="s">
        <v>174</v>
      </c>
      <c r="E610" s="108" t="s">
        <v>345</v>
      </c>
      <c r="F610" s="109">
        <v>140</v>
      </c>
      <c r="G610" s="109">
        <v>140</v>
      </c>
    </row>
    <row r="611" spans="1:7" ht="22.5">
      <c r="A611" s="106" t="s">
        <v>1235</v>
      </c>
      <c r="B611" s="67" t="s">
        <v>231</v>
      </c>
      <c r="C611" s="106" t="s">
        <v>232</v>
      </c>
      <c r="D611" s="106"/>
      <c r="E611" s="106"/>
      <c r="F611" s="107">
        <v>1535.6</v>
      </c>
      <c r="G611" s="107">
        <v>1535.6</v>
      </c>
    </row>
    <row r="612" spans="1:7" ht="45">
      <c r="A612" s="106" t="s">
        <v>1236</v>
      </c>
      <c r="B612" s="67" t="s">
        <v>529</v>
      </c>
      <c r="C612" s="106" t="s">
        <v>232</v>
      </c>
      <c r="D612" s="106" t="s">
        <v>530</v>
      </c>
      <c r="E612" s="106"/>
      <c r="F612" s="107">
        <v>1535.6</v>
      </c>
      <c r="G612" s="107">
        <v>1535.6</v>
      </c>
    </row>
    <row r="613" spans="1:7" ht="22.5">
      <c r="A613" s="106" t="s">
        <v>1237</v>
      </c>
      <c r="B613" s="67" t="s">
        <v>379</v>
      </c>
      <c r="C613" s="106" t="s">
        <v>232</v>
      </c>
      <c r="D613" s="106" t="s">
        <v>336</v>
      </c>
      <c r="E613" s="106"/>
      <c r="F613" s="107">
        <v>1535.6</v>
      </c>
      <c r="G613" s="107">
        <v>1535.6</v>
      </c>
    </row>
    <row r="614" spans="1:7" ht="11.25">
      <c r="A614" s="106" t="s">
        <v>1238</v>
      </c>
      <c r="B614" s="67" t="s">
        <v>215</v>
      </c>
      <c r="C614" s="106" t="s">
        <v>232</v>
      </c>
      <c r="D614" s="106" t="s">
        <v>336</v>
      </c>
      <c r="E614" s="106" t="s">
        <v>354</v>
      </c>
      <c r="F614" s="107">
        <v>1535.6</v>
      </c>
      <c r="G614" s="107">
        <v>1535.6</v>
      </c>
    </row>
    <row r="615" spans="1:7" ht="22.5">
      <c r="A615" s="108" t="s">
        <v>243</v>
      </c>
      <c r="B615" s="77" t="s">
        <v>1475</v>
      </c>
      <c r="C615" s="108" t="s">
        <v>232</v>
      </c>
      <c r="D615" s="108" t="s">
        <v>336</v>
      </c>
      <c r="E615" s="108" t="s">
        <v>355</v>
      </c>
      <c r="F615" s="109">
        <v>1535.6</v>
      </c>
      <c r="G615" s="109">
        <v>1535.6</v>
      </c>
    </row>
    <row r="616" spans="1:7" ht="33.75">
      <c r="A616" s="106" t="s">
        <v>1239</v>
      </c>
      <c r="B616" s="67" t="s">
        <v>667</v>
      </c>
      <c r="C616" s="106" t="s">
        <v>668</v>
      </c>
      <c r="D616" s="106"/>
      <c r="E616" s="106"/>
      <c r="F616" s="107">
        <v>2977.2</v>
      </c>
      <c r="G616" s="107">
        <v>2977.2</v>
      </c>
    </row>
    <row r="617" spans="1:7" ht="45">
      <c r="A617" s="106" t="s">
        <v>1240</v>
      </c>
      <c r="B617" s="67" t="s">
        <v>529</v>
      </c>
      <c r="C617" s="106" t="s">
        <v>668</v>
      </c>
      <c r="D617" s="106" t="s">
        <v>530</v>
      </c>
      <c r="E617" s="106"/>
      <c r="F617" s="107">
        <v>2977.2</v>
      </c>
      <c r="G617" s="107">
        <v>2977.2</v>
      </c>
    </row>
    <row r="618" spans="1:7" ht="11.25">
      <c r="A618" s="106" t="s">
        <v>1241</v>
      </c>
      <c r="B618" s="67" t="s">
        <v>117</v>
      </c>
      <c r="C618" s="106" t="s">
        <v>668</v>
      </c>
      <c r="D618" s="106" t="s">
        <v>405</v>
      </c>
      <c r="E618" s="106"/>
      <c r="F618" s="107">
        <v>2977.2</v>
      </c>
      <c r="G618" s="107">
        <v>2977.2</v>
      </c>
    </row>
    <row r="619" spans="1:7" ht="11.25">
      <c r="A619" s="106" t="s">
        <v>1242</v>
      </c>
      <c r="B619" s="67" t="s">
        <v>215</v>
      </c>
      <c r="C619" s="106" t="s">
        <v>668</v>
      </c>
      <c r="D619" s="106" t="s">
        <v>405</v>
      </c>
      <c r="E619" s="106" t="s">
        <v>354</v>
      </c>
      <c r="F619" s="107">
        <v>2977.2</v>
      </c>
      <c r="G619" s="107">
        <v>2977.2</v>
      </c>
    </row>
    <row r="620" spans="1:7" ht="11.25">
      <c r="A620" s="108" t="s">
        <v>1243</v>
      </c>
      <c r="B620" s="77" t="s">
        <v>532</v>
      </c>
      <c r="C620" s="108" t="s">
        <v>668</v>
      </c>
      <c r="D620" s="108" t="s">
        <v>405</v>
      </c>
      <c r="E620" s="108" t="s">
        <v>346</v>
      </c>
      <c r="F620" s="109">
        <v>2977.2</v>
      </c>
      <c r="G620" s="109">
        <v>2977.2</v>
      </c>
    </row>
    <row r="621" spans="1:7" ht="22.5">
      <c r="A621" s="106" t="s">
        <v>1244</v>
      </c>
      <c r="B621" s="67" t="s">
        <v>439</v>
      </c>
      <c r="C621" s="106" t="s">
        <v>102</v>
      </c>
      <c r="D621" s="106"/>
      <c r="E621" s="106"/>
      <c r="F621" s="107">
        <v>3784</v>
      </c>
      <c r="G621" s="107">
        <v>1275.2</v>
      </c>
    </row>
    <row r="622" spans="1:7" ht="45">
      <c r="A622" s="106" t="s">
        <v>1245</v>
      </c>
      <c r="B622" s="67" t="s">
        <v>441</v>
      </c>
      <c r="C622" s="106" t="s">
        <v>105</v>
      </c>
      <c r="D622" s="106"/>
      <c r="E622" s="106"/>
      <c r="F622" s="107">
        <v>2508.8</v>
      </c>
      <c r="G622" s="107">
        <v>0</v>
      </c>
    </row>
    <row r="623" spans="1:7" ht="11.25">
      <c r="A623" s="106" t="s">
        <v>1246</v>
      </c>
      <c r="B623" s="67" t="s">
        <v>454</v>
      </c>
      <c r="C623" s="106" t="s">
        <v>105</v>
      </c>
      <c r="D623" s="106" t="s">
        <v>54</v>
      </c>
      <c r="E623" s="106"/>
      <c r="F623" s="107">
        <v>2508.8</v>
      </c>
      <c r="G623" s="107">
        <v>0</v>
      </c>
    </row>
    <row r="624" spans="1:7" ht="11.25">
      <c r="A624" s="106" t="s">
        <v>1247</v>
      </c>
      <c r="B624" s="67" t="s">
        <v>457</v>
      </c>
      <c r="C624" s="106" t="s">
        <v>105</v>
      </c>
      <c r="D624" s="106" t="s">
        <v>456</v>
      </c>
      <c r="E624" s="106"/>
      <c r="F624" s="107">
        <v>2508.8</v>
      </c>
      <c r="G624" s="107">
        <v>0</v>
      </c>
    </row>
    <row r="625" spans="1:7" ht="11.25">
      <c r="A625" s="106" t="s">
        <v>245</v>
      </c>
      <c r="B625" s="67" t="s">
        <v>440</v>
      </c>
      <c r="C625" s="106" t="s">
        <v>105</v>
      </c>
      <c r="D625" s="106" t="s">
        <v>456</v>
      </c>
      <c r="E625" s="106" t="s">
        <v>133</v>
      </c>
      <c r="F625" s="107">
        <v>2508.8</v>
      </c>
      <c r="G625" s="107">
        <v>0</v>
      </c>
    </row>
    <row r="626" spans="1:7" ht="11.25">
      <c r="A626" s="108" t="s">
        <v>1248</v>
      </c>
      <c r="B626" s="77" t="s">
        <v>134</v>
      </c>
      <c r="C626" s="108" t="s">
        <v>105</v>
      </c>
      <c r="D626" s="108" t="s">
        <v>456</v>
      </c>
      <c r="E626" s="108" t="s">
        <v>135</v>
      </c>
      <c r="F626" s="109">
        <v>2508.8</v>
      </c>
      <c r="G626" s="109">
        <v>0</v>
      </c>
    </row>
    <row r="627" spans="1:7" ht="56.25">
      <c r="A627" s="106" t="s">
        <v>1249</v>
      </c>
      <c r="B627" s="67" t="s">
        <v>692</v>
      </c>
      <c r="C627" s="106" t="s">
        <v>103</v>
      </c>
      <c r="D627" s="106"/>
      <c r="E627" s="106"/>
      <c r="F627" s="107">
        <v>90</v>
      </c>
      <c r="G627" s="107">
        <v>90</v>
      </c>
    </row>
    <row r="628" spans="1:7" ht="11.25">
      <c r="A628" s="106" t="s">
        <v>1250</v>
      </c>
      <c r="B628" s="67" t="s">
        <v>454</v>
      </c>
      <c r="C628" s="106" t="s">
        <v>103</v>
      </c>
      <c r="D628" s="106" t="s">
        <v>54</v>
      </c>
      <c r="E628" s="106"/>
      <c r="F628" s="107">
        <v>90</v>
      </c>
      <c r="G628" s="107">
        <v>90</v>
      </c>
    </row>
    <row r="629" spans="1:7" ht="11.25">
      <c r="A629" s="106" t="s">
        <v>1251</v>
      </c>
      <c r="B629" s="67" t="s">
        <v>457</v>
      </c>
      <c r="C629" s="106" t="s">
        <v>103</v>
      </c>
      <c r="D629" s="106" t="s">
        <v>456</v>
      </c>
      <c r="E629" s="106"/>
      <c r="F629" s="107">
        <v>90</v>
      </c>
      <c r="G629" s="107">
        <v>90</v>
      </c>
    </row>
    <row r="630" spans="1:7" ht="11.25">
      <c r="A630" s="106" t="s">
        <v>1252</v>
      </c>
      <c r="B630" s="67" t="s">
        <v>215</v>
      </c>
      <c r="C630" s="106" t="s">
        <v>103</v>
      </c>
      <c r="D630" s="106" t="s">
        <v>456</v>
      </c>
      <c r="E630" s="106" t="s">
        <v>354</v>
      </c>
      <c r="F630" s="107">
        <v>90</v>
      </c>
      <c r="G630" s="107">
        <v>90</v>
      </c>
    </row>
    <row r="631" spans="1:7" ht="11.25">
      <c r="A631" s="108" t="s">
        <v>1253</v>
      </c>
      <c r="B631" s="77" t="s">
        <v>532</v>
      </c>
      <c r="C631" s="108" t="s">
        <v>103</v>
      </c>
      <c r="D631" s="108" t="s">
        <v>456</v>
      </c>
      <c r="E631" s="108" t="s">
        <v>346</v>
      </c>
      <c r="F631" s="109">
        <v>90</v>
      </c>
      <c r="G631" s="109">
        <v>90</v>
      </c>
    </row>
    <row r="632" spans="1:7" ht="33.75">
      <c r="A632" s="106" t="s">
        <v>1254</v>
      </c>
      <c r="B632" s="67" t="s">
        <v>104</v>
      </c>
      <c r="C632" s="106" t="s">
        <v>693</v>
      </c>
      <c r="D632" s="106"/>
      <c r="E632" s="106"/>
      <c r="F632" s="107">
        <v>1100</v>
      </c>
      <c r="G632" s="107">
        <v>1100</v>
      </c>
    </row>
    <row r="633" spans="1:7" ht="45">
      <c r="A633" s="106" t="s">
        <v>1255</v>
      </c>
      <c r="B633" s="67" t="s">
        <v>529</v>
      </c>
      <c r="C633" s="106" t="s">
        <v>693</v>
      </c>
      <c r="D633" s="106" t="s">
        <v>530</v>
      </c>
      <c r="E633" s="106"/>
      <c r="F633" s="107">
        <v>1100</v>
      </c>
      <c r="G633" s="107">
        <v>1100</v>
      </c>
    </row>
    <row r="634" spans="1:7" ht="11.25">
      <c r="A634" s="106" t="s">
        <v>1256</v>
      </c>
      <c r="B634" s="67" t="s">
        <v>117</v>
      </c>
      <c r="C634" s="106" t="s">
        <v>693</v>
      </c>
      <c r="D634" s="106" t="s">
        <v>405</v>
      </c>
      <c r="E634" s="106"/>
      <c r="F634" s="107">
        <v>1100</v>
      </c>
      <c r="G634" s="107">
        <v>1100</v>
      </c>
    </row>
    <row r="635" spans="1:7" ht="11.25">
      <c r="A635" s="106" t="s">
        <v>1257</v>
      </c>
      <c r="B635" s="67" t="s">
        <v>215</v>
      </c>
      <c r="C635" s="106" t="s">
        <v>693</v>
      </c>
      <c r="D635" s="106" t="s">
        <v>405</v>
      </c>
      <c r="E635" s="106" t="s">
        <v>354</v>
      </c>
      <c r="F635" s="107">
        <v>1100</v>
      </c>
      <c r="G635" s="107">
        <v>1100</v>
      </c>
    </row>
    <row r="636" spans="1:7" ht="11.25">
      <c r="A636" s="108" t="s">
        <v>1258</v>
      </c>
      <c r="B636" s="77" t="s">
        <v>532</v>
      </c>
      <c r="C636" s="108" t="s">
        <v>693</v>
      </c>
      <c r="D636" s="108" t="s">
        <v>405</v>
      </c>
      <c r="E636" s="108" t="s">
        <v>346</v>
      </c>
      <c r="F636" s="109">
        <v>1100</v>
      </c>
      <c r="G636" s="109">
        <v>1100</v>
      </c>
    </row>
    <row r="637" spans="1:7" ht="33.75">
      <c r="A637" s="106" t="s">
        <v>1259</v>
      </c>
      <c r="B637" s="67" t="s">
        <v>1690</v>
      </c>
      <c r="C637" s="106" t="s">
        <v>1691</v>
      </c>
      <c r="D637" s="106"/>
      <c r="E637" s="106"/>
      <c r="F637" s="107">
        <v>85.2</v>
      </c>
      <c r="G637" s="107">
        <v>85.2</v>
      </c>
    </row>
    <row r="638" spans="1:7" ht="11.25">
      <c r="A638" s="106" t="s">
        <v>1260</v>
      </c>
      <c r="B638" s="67" t="s">
        <v>454</v>
      </c>
      <c r="C638" s="106" t="s">
        <v>1691</v>
      </c>
      <c r="D638" s="106" t="s">
        <v>54</v>
      </c>
      <c r="E638" s="106"/>
      <c r="F638" s="107">
        <v>85.2</v>
      </c>
      <c r="G638" s="107">
        <v>85.2</v>
      </c>
    </row>
    <row r="639" spans="1:7" ht="11.25">
      <c r="A639" s="106" t="s">
        <v>1261</v>
      </c>
      <c r="B639" s="67" t="s">
        <v>352</v>
      </c>
      <c r="C639" s="106" t="s">
        <v>1691</v>
      </c>
      <c r="D639" s="106" t="s">
        <v>455</v>
      </c>
      <c r="E639" s="106"/>
      <c r="F639" s="107">
        <v>85.2</v>
      </c>
      <c r="G639" s="107">
        <v>85.2</v>
      </c>
    </row>
    <row r="640" spans="1:7" ht="11.25">
      <c r="A640" s="106" t="s">
        <v>1262</v>
      </c>
      <c r="B640" s="67" t="s">
        <v>451</v>
      </c>
      <c r="C640" s="106" t="s">
        <v>1691</v>
      </c>
      <c r="D640" s="106" t="s">
        <v>455</v>
      </c>
      <c r="E640" s="106" t="s">
        <v>274</v>
      </c>
      <c r="F640" s="107">
        <v>85.2</v>
      </c>
      <c r="G640" s="107">
        <v>85.2</v>
      </c>
    </row>
    <row r="641" spans="1:7" ht="11.25">
      <c r="A641" s="108" t="s">
        <v>1263</v>
      </c>
      <c r="B641" s="77" t="s">
        <v>372</v>
      </c>
      <c r="C641" s="108" t="s">
        <v>1691</v>
      </c>
      <c r="D641" s="108" t="s">
        <v>455</v>
      </c>
      <c r="E641" s="108" t="s">
        <v>373</v>
      </c>
      <c r="F641" s="109">
        <v>85.2</v>
      </c>
      <c r="G641" s="109">
        <v>85.2</v>
      </c>
    </row>
    <row r="642" spans="1:8" ht="11.25">
      <c r="A642" s="209" t="s">
        <v>1264</v>
      </c>
      <c r="B642" s="206" t="s">
        <v>569</v>
      </c>
      <c r="C642" s="205"/>
      <c r="D642" s="205"/>
      <c r="E642" s="205"/>
      <c r="F642" s="210" t="s">
        <v>1845</v>
      </c>
      <c r="G642" s="211">
        <v>26000</v>
      </c>
      <c r="H642" s="212"/>
    </row>
    <row r="643" spans="1:7" ht="11.25">
      <c r="A643" s="110" t="s">
        <v>1265</v>
      </c>
      <c r="B643" s="75" t="s">
        <v>214</v>
      </c>
      <c r="C643" s="110"/>
      <c r="D643" s="110"/>
      <c r="E643" s="110"/>
      <c r="F643" s="105">
        <f>926252.5+F642</f>
        <v>939252.5</v>
      </c>
      <c r="G643" s="105">
        <f>910691.6+G642</f>
        <v>936691.6</v>
      </c>
    </row>
    <row r="644" ht="11.25">
      <c r="B644" s="208"/>
    </row>
    <row r="645" ht="11.25">
      <c r="B645" s="208"/>
    </row>
    <row r="646" ht="11.25">
      <c r="B646" s="208"/>
    </row>
    <row r="647" ht="11.25">
      <c r="B647" s="208"/>
    </row>
  </sheetData>
  <sheetProtection/>
  <mergeCells count="15">
    <mergeCell ref="A8:G8"/>
    <mergeCell ref="A9:G9"/>
    <mergeCell ref="A13:A14"/>
    <mergeCell ref="B13:B14"/>
    <mergeCell ref="C13:C14"/>
    <mergeCell ref="D13:D14"/>
    <mergeCell ref="E13:E14"/>
    <mergeCell ref="F13:F14"/>
    <mergeCell ref="G13:G14"/>
    <mergeCell ref="A1:G1"/>
    <mergeCell ref="A2:G2"/>
    <mergeCell ref="A3:G3"/>
    <mergeCell ref="A4:G4"/>
    <mergeCell ref="A6:G6"/>
    <mergeCell ref="A7:G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1542</cp:lastModifiedBy>
  <cp:lastPrinted>2019-12-12T09:59:24Z</cp:lastPrinted>
  <dcterms:created xsi:type="dcterms:W3CDTF">2006-11-13T09:28:10Z</dcterms:created>
  <dcterms:modified xsi:type="dcterms:W3CDTF">2019-12-13T09:56:45Z</dcterms:modified>
  <cp:category/>
  <cp:version/>
  <cp:contentType/>
  <cp:contentStatus/>
</cp:coreProperties>
</file>