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7155"/>
  </bookViews>
  <sheets>
    <sheet name="приложение 5" sheetId="12" r:id="rId1"/>
  </sheets>
  <definedNames>
    <definedName name="_xlnm.Print_Titles" localSheetId="0">'приложение 5'!$6:$7</definedName>
    <definedName name="_xlnm.Print_Area" localSheetId="0">'приложение 5'!$A$1:$H$43</definedName>
  </definedNames>
  <calcPr calcId="125725"/>
</workbook>
</file>

<file path=xl/calcChain.xml><?xml version="1.0" encoding="utf-8"?>
<calcChain xmlns="http://schemas.openxmlformats.org/spreadsheetml/2006/main">
  <c r="F22" i="12"/>
  <c r="E22"/>
  <c r="H31"/>
  <c r="H41"/>
  <c r="H42"/>
  <c r="H43"/>
  <c r="H38"/>
  <c r="H30"/>
  <c r="H32"/>
  <c r="H33"/>
  <c r="H34"/>
  <c r="H29"/>
  <c r="H27" l="1"/>
  <c r="H39"/>
  <c r="H44"/>
  <c r="H45"/>
  <c r="H46"/>
  <c r="H47"/>
  <c r="H48"/>
  <c r="H49"/>
  <c r="H50"/>
  <c r="H51"/>
  <c r="H52"/>
  <c r="G36"/>
  <c r="F36"/>
  <c r="D27"/>
  <c r="E27"/>
  <c r="F27"/>
  <c r="G27"/>
  <c r="H22"/>
  <c r="H23"/>
  <c r="H24"/>
  <c r="H25"/>
  <c r="H20"/>
  <c r="G18"/>
  <c r="G11"/>
  <c r="G12"/>
  <c r="G13"/>
  <c r="G14"/>
  <c r="G15"/>
  <c r="G16"/>
  <c r="H40"/>
  <c r="E36"/>
  <c r="H21"/>
  <c r="F18"/>
  <c r="E18"/>
  <c r="F16"/>
  <c r="E16"/>
  <c r="D16"/>
  <c r="F15"/>
  <c r="E15"/>
  <c r="D15"/>
  <c r="F14"/>
  <c r="E14"/>
  <c r="D14"/>
  <c r="F13"/>
  <c r="E13"/>
  <c r="F12"/>
  <c r="E12"/>
  <c r="F11"/>
  <c r="E11"/>
  <c r="D11"/>
  <c r="D12" l="1"/>
  <c r="D9" s="1"/>
  <c r="D13"/>
  <c r="H13" s="1"/>
  <c r="D36"/>
  <c r="H36" s="1"/>
  <c r="H15"/>
  <c r="H11"/>
  <c r="H16"/>
  <c r="H14"/>
  <c r="E9"/>
  <c r="G9"/>
  <c r="F9"/>
  <c r="D18"/>
  <c r="H18" s="1"/>
  <c r="H12" l="1"/>
  <c r="H9"/>
</calcChain>
</file>

<file path=xl/sharedStrings.xml><?xml version="1.0" encoding="utf-8"?>
<sst xmlns="http://schemas.openxmlformats.org/spreadsheetml/2006/main" count="55" uniqueCount="35">
  <si>
    <t>федеральный бюджет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</si>
  <si>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</si>
  <si>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</si>
  <si>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</si>
  <si>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</si>
  <si>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</si>
  <si>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>Подпрограмма 1</t>
  </si>
  <si>
    <t>бюджеты муниципальных   образований</t>
  </si>
  <si>
    <t xml:space="preserve">федеральный бюджет    </t>
  </si>
  <si>
    <t xml:space="preserve">бюджеты муниципальных   образований </t>
  </si>
  <si>
    <t xml:space="preserve">федеральный бюджет </t>
  </si>
  <si>
    <t xml:space="preserve">внебюджетные  источники                 </t>
  </si>
  <si>
    <t>Подпрограмма 2</t>
  </si>
  <si>
    <t>Подпрограмма 3</t>
  </si>
  <si>
    <t>Наименование муниципальной программы, подпрограммы муниципальной программы</t>
  </si>
  <si>
    <t>районный бюджет</t>
  </si>
  <si>
    <t>Муниципальная программа</t>
  </si>
  <si>
    <t>администрация Богучанского района;
 УМС Богучанского района</t>
  </si>
  <si>
    <t>Приложение № 3
к муниципальной программе Богучанского района 
"Развитие транспортной системы Богучанского района"</t>
  </si>
  <si>
    <t xml:space="preserve">"Развитие транспортной системы Богучанского района" </t>
  </si>
  <si>
    <t xml:space="preserve">Итого на период 
</t>
  </si>
  <si>
    <t>Финансовое управление администрации Богучанского района; 
администрация Богучанского района</t>
  </si>
  <si>
    <t>Управление образования администрации Богучанского района; 
Финансовое управление администрации Богучанского района; 
администрация Богучанского сельсовета;
 УМС Богучанского района</t>
  </si>
  <si>
    <t xml:space="preserve">"Дороги Богучанского района" 
</t>
  </si>
  <si>
    <t xml:space="preserve">"Развитие транспортного комплекса Богучанского района" 
</t>
  </si>
  <si>
    <t xml:space="preserve">"Безопасность дорожного движения в Богучанском районе" </t>
  </si>
  <si>
    <t>Источник финансирования</t>
  </si>
  <si>
    <t>Оценка расходов (рублей), годы</t>
  </si>
  <si>
    <t>Ресурсное обеспечение и прогнозная оценка расходов на реализацию целей муниципальной программы Богучанского района с учетом источников финансирования, в том числе по уровням бюджетной системы</t>
  </si>
  <si>
    <t xml:space="preserve">бюджеты муниципальных образований </t>
  </si>
  <si>
    <t>Текущий финансовый год 2020</t>
  </si>
  <si>
    <t>Очередной финансоввй год 2021</t>
  </si>
  <si>
    <t>Первый год планового периода 2022</t>
  </si>
  <si>
    <t>Второй год планового периода 2023</t>
  </si>
  <si>
    <t>Приложение 2 к постановлению администрации Богучанского района                                         от 11.11.2020 № 1144-п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</si>
</sst>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8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Arial Cyr"/>
      <charset val="204"/>
    </font>
    <font>
      <sz val="10"/>
      <color theme="1"/>
      <name val="Arial Cyr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Kristen ITC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8" fillId="0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view="pageBreakPreview" zoomScale="71" zoomScaleNormal="60" zoomScaleSheetLayoutView="71" workbookViewId="0">
      <selection activeCell="D2" sqref="D2:H2"/>
    </sheetView>
  </sheetViews>
  <sheetFormatPr defaultRowHeight="18"/>
  <cols>
    <col min="1" max="1" width="21" style="3" customWidth="1"/>
    <col min="2" max="2" width="39.85546875" style="3" customWidth="1"/>
    <col min="3" max="3" width="64.5703125" style="3" customWidth="1"/>
    <col min="4" max="7" width="18.140625" style="3" customWidth="1"/>
    <col min="8" max="8" width="21" style="3" customWidth="1"/>
    <col min="9" max="16384" width="9.140625" style="3"/>
  </cols>
  <sheetData>
    <row r="1" spans="1:8" s="19" customFormat="1" ht="51.75" customHeight="1">
      <c r="D1" s="20" t="s">
        <v>34</v>
      </c>
      <c r="E1" s="20"/>
      <c r="F1" s="20"/>
      <c r="G1" s="20"/>
      <c r="H1" s="20"/>
    </row>
    <row r="2" spans="1:8" ht="49.5" customHeight="1">
      <c r="D2" s="24" t="s">
        <v>18</v>
      </c>
      <c r="E2" s="24"/>
      <c r="F2" s="24"/>
      <c r="G2" s="24"/>
      <c r="H2" s="24"/>
    </row>
    <row r="3" spans="1:8" ht="13.5" customHeight="1"/>
    <row r="4" spans="1:8" s="4" customFormat="1" ht="36" customHeight="1">
      <c r="A4" s="21" t="s">
        <v>28</v>
      </c>
      <c r="B4" s="21"/>
      <c r="C4" s="21"/>
      <c r="D4" s="21"/>
      <c r="E4" s="21"/>
      <c r="F4" s="21"/>
      <c r="G4" s="21"/>
      <c r="H4" s="21"/>
    </row>
    <row r="5" spans="1:8" ht="11.25" customHeight="1"/>
    <row r="6" spans="1:8" s="5" customFormat="1" ht="24.75" customHeight="1">
      <c r="A6" s="25" t="s">
        <v>1</v>
      </c>
      <c r="B6" s="25" t="s">
        <v>14</v>
      </c>
      <c r="C6" s="25" t="s">
        <v>26</v>
      </c>
      <c r="D6" s="22" t="s">
        <v>27</v>
      </c>
      <c r="E6" s="22"/>
      <c r="F6" s="22"/>
      <c r="G6" s="22"/>
      <c r="H6" s="23"/>
    </row>
    <row r="7" spans="1:8" s="5" customFormat="1" ht="60.75" customHeight="1">
      <c r="A7" s="25"/>
      <c r="B7" s="25"/>
      <c r="C7" s="25"/>
      <c r="D7" s="18" t="s">
        <v>30</v>
      </c>
      <c r="E7" s="18" t="s">
        <v>31</v>
      </c>
      <c r="F7" s="18" t="s">
        <v>32</v>
      </c>
      <c r="G7" s="18" t="s">
        <v>33</v>
      </c>
      <c r="H7" s="17" t="s">
        <v>20</v>
      </c>
    </row>
    <row r="8" spans="1:8" s="5" customFormat="1" ht="15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s="5" customFormat="1" ht="20.25" customHeight="1">
      <c r="A9" s="26" t="s">
        <v>16</v>
      </c>
      <c r="B9" s="26" t="s">
        <v>19</v>
      </c>
      <c r="C9" s="7" t="s">
        <v>2</v>
      </c>
      <c r="D9" s="8">
        <f t="shared" ref="D9:F9" si="0">SUM(D11:D16)</f>
        <v>98497624</v>
      </c>
      <c r="E9" s="8">
        <f t="shared" si="0"/>
        <v>99289200</v>
      </c>
      <c r="F9" s="8">
        <f t="shared" si="0"/>
        <v>65980800</v>
      </c>
      <c r="G9" s="8">
        <f t="shared" ref="G9" si="1">SUM(G11:G16)</f>
        <v>66338400</v>
      </c>
      <c r="H9" s="14">
        <f>SUM(D9:G9)</f>
        <v>330106024</v>
      </c>
    </row>
    <row r="10" spans="1:8" s="5" customFormat="1" ht="20.25" customHeight="1">
      <c r="A10" s="27"/>
      <c r="B10" s="27"/>
      <c r="C10" s="9" t="s">
        <v>3</v>
      </c>
      <c r="D10" s="8"/>
      <c r="E10" s="8"/>
      <c r="F10" s="8"/>
      <c r="G10" s="8"/>
      <c r="H10" s="14"/>
    </row>
    <row r="11" spans="1:8" s="5" customFormat="1" ht="20.25" customHeight="1">
      <c r="A11" s="27"/>
      <c r="B11" s="27"/>
      <c r="C11" s="9" t="s">
        <v>0</v>
      </c>
      <c r="D11" s="2">
        <f t="shared" ref="D11:F16" si="2">D20+D38+D29+D47</f>
        <v>0</v>
      </c>
      <c r="E11" s="2">
        <f t="shared" si="2"/>
        <v>0</v>
      </c>
      <c r="F11" s="2">
        <f t="shared" si="2"/>
        <v>0</v>
      </c>
      <c r="G11" s="2">
        <f t="shared" ref="G11" si="3">G20+G38+G29+G47</f>
        <v>0</v>
      </c>
      <c r="H11" s="15">
        <f>SUM(D11:G11)</f>
        <v>0</v>
      </c>
    </row>
    <row r="12" spans="1:8" s="5" customFormat="1" ht="20.25" customHeight="1">
      <c r="A12" s="27"/>
      <c r="B12" s="27"/>
      <c r="C12" s="9" t="s">
        <v>4</v>
      </c>
      <c r="D12" s="2">
        <f t="shared" si="2"/>
        <v>37857012.5</v>
      </c>
      <c r="E12" s="2">
        <f t="shared" si="2"/>
        <v>35128600</v>
      </c>
      <c r="F12" s="2">
        <f t="shared" si="2"/>
        <v>35471100</v>
      </c>
      <c r="G12" s="2">
        <f t="shared" ref="G12" si="4">G21+G39+G30+G48</f>
        <v>35827300</v>
      </c>
      <c r="H12" s="15">
        <f t="shared" ref="H12:H16" si="5">SUM(D12:G12)</f>
        <v>144284012.5</v>
      </c>
    </row>
    <row r="13" spans="1:8" s="5" customFormat="1" ht="20.25" customHeight="1">
      <c r="A13" s="27"/>
      <c r="B13" s="27"/>
      <c r="C13" s="9" t="s">
        <v>15</v>
      </c>
      <c r="D13" s="2">
        <f t="shared" si="2"/>
        <v>60640611.5</v>
      </c>
      <c r="E13" s="2">
        <f t="shared" si="2"/>
        <v>64160600</v>
      </c>
      <c r="F13" s="2">
        <f t="shared" si="2"/>
        <v>30509700</v>
      </c>
      <c r="G13" s="2">
        <f t="shared" ref="G13" si="6">G22+G40+G31+G49</f>
        <v>30511100</v>
      </c>
      <c r="H13" s="15">
        <f t="shared" si="5"/>
        <v>185822011.5</v>
      </c>
    </row>
    <row r="14" spans="1:8" s="5" customFormat="1" ht="20.25" customHeight="1">
      <c r="A14" s="27"/>
      <c r="B14" s="27"/>
      <c r="C14" s="9" t="s">
        <v>11</v>
      </c>
      <c r="D14" s="2">
        <f t="shared" si="2"/>
        <v>0</v>
      </c>
      <c r="E14" s="2">
        <f t="shared" si="2"/>
        <v>0</v>
      </c>
      <c r="F14" s="2">
        <f t="shared" si="2"/>
        <v>0</v>
      </c>
      <c r="G14" s="2">
        <f t="shared" ref="G14" si="7">G23+G41+G32+G50</f>
        <v>0</v>
      </c>
      <c r="H14" s="15">
        <f t="shared" si="5"/>
        <v>0</v>
      </c>
    </row>
    <row r="15" spans="1:8" s="5" customFormat="1" ht="20.25" customHeight="1">
      <c r="A15" s="27"/>
      <c r="B15" s="27"/>
      <c r="C15" s="9" t="s">
        <v>7</v>
      </c>
      <c r="D15" s="2">
        <f t="shared" si="2"/>
        <v>0</v>
      </c>
      <c r="E15" s="2">
        <f t="shared" si="2"/>
        <v>0</v>
      </c>
      <c r="F15" s="2">
        <f t="shared" si="2"/>
        <v>0</v>
      </c>
      <c r="G15" s="2">
        <f t="shared" ref="G15" si="8">G24+G42+G33+G51</f>
        <v>0</v>
      </c>
      <c r="H15" s="15">
        <f t="shared" si="5"/>
        <v>0</v>
      </c>
    </row>
    <row r="16" spans="1:8" s="5" customFormat="1" ht="20.25" customHeight="1">
      <c r="A16" s="28"/>
      <c r="B16" s="28"/>
      <c r="C16" s="9" t="s">
        <v>5</v>
      </c>
      <c r="D16" s="2">
        <f t="shared" si="2"/>
        <v>0</v>
      </c>
      <c r="E16" s="2">
        <f t="shared" si="2"/>
        <v>0</v>
      </c>
      <c r="F16" s="2">
        <f t="shared" si="2"/>
        <v>0</v>
      </c>
      <c r="G16" s="2">
        <f t="shared" ref="G16" si="9">G25+G43+G34+G52</f>
        <v>0</v>
      </c>
      <c r="H16" s="15">
        <f t="shared" si="5"/>
        <v>0</v>
      </c>
    </row>
    <row r="17" spans="1:8" s="5" customFormat="1" ht="35.25" customHeight="1">
      <c r="A17" s="30" t="s">
        <v>6</v>
      </c>
      <c r="B17" s="30" t="s">
        <v>23</v>
      </c>
      <c r="C17" s="16" t="s">
        <v>21</v>
      </c>
      <c r="D17" s="8"/>
      <c r="E17" s="8"/>
      <c r="F17" s="8"/>
      <c r="G17" s="8"/>
      <c r="H17" s="14"/>
    </row>
    <row r="18" spans="1:8" s="5" customFormat="1" ht="20.25" customHeight="1">
      <c r="A18" s="30"/>
      <c r="B18" s="30"/>
      <c r="C18" s="9" t="s">
        <v>2</v>
      </c>
      <c r="D18" s="8">
        <f t="shared" ref="D18:G18" si="10">SUM(D20:D25)</f>
        <v>33044734</v>
      </c>
      <c r="E18" s="8">
        <f t="shared" si="10"/>
        <v>34808100</v>
      </c>
      <c r="F18" s="8">
        <f t="shared" si="10"/>
        <v>35151900</v>
      </c>
      <c r="G18" s="8">
        <f t="shared" si="10"/>
        <v>35509500</v>
      </c>
      <c r="H18" s="14">
        <f>SUM(D18:G18)</f>
        <v>138514234</v>
      </c>
    </row>
    <row r="19" spans="1:8" s="5" customFormat="1" ht="20.25" customHeight="1">
      <c r="A19" s="30"/>
      <c r="B19" s="30"/>
      <c r="C19" s="9" t="s">
        <v>3</v>
      </c>
      <c r="D19" s="8"/>
      <c r="E19" s="8"/>
      <c r="F19" s="8"/>
      <c r="G19" s="8"/>
      <c r="H19" s="14"/>
    </row>
    <row r="20" spans="1:8" s="5" customFormat="1" ht="20.25" customHeight="1">
      <c r="A20" s="30"/>
      <c r="B20" s="30"/>
      <c r="C20" s="9" t="s">
        <v>8</v>
      </c>
      <c r="D20" s="2">
        <v>0</v>
      </c>
      <c r="E20" s="2">
        <v>0</v>
      </c>
      <c r="F20" s="2">
        <v>0</v>
      </c>
      <c r="G20" s="2">
        <v>0</v>
      </c>
      <c r="H20" s="15">
        <f>SUM(D20:G20)</f>
        <v>0</v>
      </c>
    </row>
    <row r="21" spans="1:8" s="5" customFormat="1" ht="20.25" customHeight="1">
      <c r="A21" s="30"/>
      <c r="B21" s="30"/>
      <c r="C21" s="9" t="s">
        <v>4</v>
      </c>
      <c r="D21" s="2">
        <v>33002600</v>
      </c>
      <c r="E21" s="2">
        <v>34769700</v>
      </c>
      <c r="F21" s="2">
        <v>35112200</v>
      </c>
      <c r="G21" s="2">
        <v>35468400</v>
      </c>
      <c r="H21" s="15">
        <f t="shared" ref="H21:H25" si="11">SUM(D21:G21)</f>
        <v>138352900</v>
      </c>
    </row>
    <row r="22" spans="1:8" s="5" customFormat="1" ht="20.25" customHeight="1">
      <c r="A22" s="30"/>
      <c r="B22" s="30"/>
      <c r="C22" s="9" t="s">
        <v>15</v>
      </c>
      <c r="D22" s="2">
        <v>42134</v>
      </c>
      <c r="E22" s="2">
        <f>37400+1000</f>
        <v>38400</v>
      </c>
      <c r="F22" s="2">
        <f>39700</f>
        <v>39700</v>
      </c>
      <c r="G22" s="2">
        <v>41100</v>
      </c>
      <c r="H22" s="15">
        <f t="shared" si="11"/>
        <v>161334</v>
      </c>
    </row>
    <row r="23" spans="1:8" s="5" customFormat="1" ht="20.25" customHeight="1">
      <c r="A23" s="30"/>
      <c r="B23" s="30"/>
      <c r="C23" s="9" t="s">
        <v>11</v>
      </c>
      <c r="D23" s="2">
        <v>0</v>
      </c>
      <c r="E23" s="2">
        <v>0</v>
      </c>
      <c r="F23" s="2">
        <v>0</v>
      </c>
      <c r="G23" s="2">
        <v>0</v>
      </c>
      <c r="H23" s="15">
        <f t="shared" si="11"/>
        <v>0</v>
      </c>
    </row>
    <row r="24" spans="1:8" s="5" customFormat="1" ht="20.25" customHeight="1">
      <c r="A24" s="30"/>
      <c r="B24" s="30"/>
      <c r="C24" s="9" t="s">
        <v>9</v>
      </c>
      <c r="D24" s="2">
        <v>0</v>
      </c>
      <c r="E24" s="2">
        <v>0</v>
      </c>
      <c r="F24" s="2">
        <v>0</v>
      </c>
      <c r="G24" s="2">
        <v>0</v>
      </c>
      <c r="H24" s="15">
        <f t="shared" si="11"/>
        <v>0</v>
      </c>
    </row>
    <row r="25" spans="1:8" s="5" customFormat="1" ht="20.25" customHeight="1">
      <c r="A25" s="30"/>
      <c r="B25" s="30"/>
      <c r="C25" s="9" t="s">
        <v>5</v>
      </c>
      <c r="D25" s="2"/>
      <c r="E25" s="2"/>
      <c r="F25" s="2"/>
      <c r="G25" s="2"/>
      <c r="H25" s="15">
        <f t="shared" si="11"/>
        <v>0</v>
      </c>
    </row>
    <row r="26" spans="1:8" s="5" customFormat="1" ht="36.75" customHeight="1">
      <c r="A26" s="31" t="s">
        <v>12</v>
      </c>
      <c r="B26" s="31" t="s">
        <v>24</v>
      </c>
      <c r="C26" s="10" t="s">
        <v>17</v>
      </c>
      <c r="D26" s="8"/>
      <c r="E26" s="8"/>
      <c r="F26" s="8"/>
      <c r="G26" s="8"/>
      <c r="H26" s="14"/>
    </row>
    <row r="27" spans="1:8" s="5" customFormat="1" ht="20.25" customHeight="1">
      <c r="A27" s="32"/>
      <c r="B27" s="32"/>
      <c r="C27" s="9" t="s">
        <v>2</v>
      </c>
      <c r="D27" s="8">
        <f t="shared" ref="D27:E27" si="12">SUM(D29:D34)</f>
        <v>62355159.5</v>
      </c>
      <c r="E27" s="8">
        <f t="shared" si="12"/>
        <v>64042200</v>
      </c>
      <c r="F27" s="8">
        <f>SUM(F29:F34)</f>
        <v>30390000</v>
      </c>
      <c r="G27" s="8">
        <f>SUM(G29:G34)</f>
        <v>30390000</v>
      </c>
      <c r="H27" s="14">
        <f>SUM(H29:H34)</f>
        <v>187177359.5</v>
      </c>
    </row>
    <row r="28" spans="1:8" s="5" customFormat="1" ht="20.25" customHeight="1">
      <c r="A28" s="32"/>
      <c r="B28" s="32"/>
      <c r="C28" s="9" t="s">
        <v>3</v>
      </c>
      <c r="D28" s="8"/>
      <c r="E28" s="8"/>
      <c r="F28" s="8"/>
      <c r="G28" s="8"/>
      <c r="H28" s="14"/>
    </row>
    <row r="29" spans="1:8" s="5" customFormat="1" ht="20.25" customHeight="1">
      <c r="A29" s="32"/>
      <c r="B29" s="32"/>
      <c r="C29" s="9" t="s">
        <v>10</v>
      </c>
      <c r="D29" s="2">
        <v>0</v>
      </c>
      <c r="E29" s="2">
        <v>0</v>
      </c>
      <c r="F29" s="2">
        <v>0</v>
      </c>
      <c r="G29" s="2">
        <v>0</v>
      </c>
      <c r="H29" s="15">
        <f>SUM(D29:G29)</f>
        <v>0</v>
      </c>
    </row>
    <row r="30" spans="1:8" s="5" customFormat="1" ht="20.25" customHeight="1">
      <c r="A30" s="32"/>
      <c r="B30" s="32"/>
      <c r="C30" s="9" t="s">
        <v>4</v>
      </c>
      <c r="D30" s="2">
        <v>1831500</v>
      </c>
      <c r="E30" s="2">
        <v>0</v>
      </c>
      <c r="F30" s="2">
        <v>0</v>
      </c>
      <c r="G30" s="2">
        <v>0</v>
      </c>
      <c r="H30" s="15">
        <f t="shared" ref="H30:H34" si="13">SUM(D30:G30)</f>
        <v>1831500</v>
      </c>
    </row>
    <row r="31" spans="1:8" s="5" customFormat="1" ht="20.25" customHeight="1">
      <c r="A31" s="32"/>
      <c r="B31" s="32"/>
      <c r="C31" s="9" t="s">
        <v>15</v>
      </c>
      <c r="D31" s="2">
        <v>60523659.5</v>
      </c>
      <c r="E31" s="2">
        <v>64042200</v>
      </c>
      <c r="F31" s="2">
        <v>30390000</v>
      </c>
      <c r="G31" s="2">
        <v>30390000</v>
      </c>
      <c r="H31" s="15">
        <f t="shared" si="13"/>
        <v>185345859.5</v>
      </c>
    </row>
    <row r="32" spans="1:8" s="5" customFormat="1" ht="20.25" customHeight="1">
      <c r="A32" s="32"/>
      <c r="B32" s="32"/>
      <c r="C32" s="9" t="s">
        <v>11</v>
      </c>
      <c r="D32" s="2">
        <v>0</v>
      </c>
      <c r="E32" s="2">
        <v>0</v>
      </c>
      <c r="F32" s="2">
        <v>0</v>
      </c>
      <c r="G32" s="2">
        <v>0</v>
      </c>
      <c r="H32" s="15">
        <f t="shared" si="13"/>
        <v>0</v>
      </c>
    </row>
    <row r="33" spans="1:8" s="5" customFormat="1" ht="20.25" customHeight="1">
      <c r="A33" s="32"/>
      <c r="B33" s="32"/>
      <c r="C33" s="9" t="s">
        <v>9</v>
      </c>
      <c r="D33" s="2">
        <v>0</v>
      </c>
      <c r="E33" s="2">
        <v>0</v>
      </c>
      <c r="F33" s="2">
        <v>0</v>
      </c>
      <c r="G33" s="2">
        <v>0</v>
      </c>
      <c r="H33" s="15">
        <f t="shared" si="13"/>
        <v>0</v>
      </c>
    </row>
    <row r="34" spans="1:8" s="5" customFormat="1" ht="20.25" customHeight="1">
      <c r="A34" s="33"/>
      <c r="B34" s="33"/>
      <c r="C34" s="9" t="s">
        <v>5</v>
      </c>
      <c r="D34" s="2">
        <v>0</v>
      </c>
      <c r="E34" s="2">
        <v>0</v>
      </c>
      <c r="F34" s="2">
        <v>0</v>
      </c>
      <c r="G34" s="2">
        <v>0</v>
      </c>
      <c r="H34" s="15">
        <f t="shared" si="13"/>
        <v>0</v>
      </c>
    </row>
    <row r="35" spans="1:8" s="5" customFormat="1" ht="70.5" customHeight="1">
      <c r="A35" s="30" t="s">
        <v>13</v>
      </c>
      <c r="B35" s="30" t="s">
        <v>25</v>
      </c>
      <c r="C35" s="10" t="s">
        <v>22</v>
      </c>
      <c r="D35" s="8"/>
      <c r="E35" s="8"/>
      <c r="F35" s="8"/>
      <c r="G35" s="8"/>
      <c r="H35" s="14"/>
    </row>
    <row r="36" spans="1:8" s="5" customFormat="1" ht="19.5" customHeight="1">
      <c r="A36" s="30"/>
      <c r="B36" s="30"/>
      <c r="C36" s="9" t="s">
        <v>2</v>
      </c>
      <c r="D36" s="14">
        <f t="shared" ref="D36:E36" si="14">SUM(D38:D43)</f>
        <v>3097730.5</v>
      </c>
      <c r="E36" s="14">
        <f t="shared" si="14"/>
        <v>438900</v>
      </c>
      <c r="F36" s="14">
        <f>SUM(F38:F43)</f>
        <v>438900</v>
      </c>
      <c r="G36" s="14">
        <f>SUM(G38:G43)</f>
        <v>438900</v>
      </c>
      <c r="H36" s="14">
        <f>SUM(D36:G36)</f>
        <v>4414430.5</v>
      </c>
    </row>
    <row r="37" spans="1:8" s="5" customFormat="1" ht="19.5" customHeight="1">
      <c r="A37" s="30"/>
      <c r="B37" s="30"/>
      <c r="C37" s="9" t="s">
        <v>3</v>
      </c>
      <c r="D37" s="8"/>
      <c r="E37" s="8"/>
      <c r="F37" s="8"/>
      <c r="G37" s="8"/>
      <c r="H37" s="14"/>
    </row>
    <row r="38" spans="1:8" s="5" customFormat="1" ht="19.5" customHeight="1">
      <c r="A38" s="30"/>
      <c r="B38" s="30"/>
      <c r="C38" s="9" t="s">
        <v>10</v>
      </c>
      <c r="D38" s="2">
        <v>0</v>
      </c>
      <c r="E38" s="2">
        <v>0</v>
      </c>
      <c r="F38" s="2">
        <v>0</v>
      </c>
      <c r="G38" s="2">
        <v>0</v>
      </c>
      <c r="H38" s="15">
        <f>SUM(D38:G38)</f>
        <v>0</v>
      </c>
    </row>
    <row r="39" spans="1:8" s="5" customFormat="1" ht="19.5" customHeight="1">
      <c r="A39" s="30"/>
      <c r="B39" s="30"/>
      <c r="C39" s="9" t="s">
        <v>4</v>
      </c>
      <c r="D39" s="2">
        <v>3022912.5</v>
      </c>
      <c r="E39" s="2">
        <v>358900</v>
      </c>
      <c r="F39" s="2">
        <v>358900</v>
      </c>
      <c r="G39" s="2">
        <v>358900</v>
      </c>
      <c r="H39" s="15">
        <f t="shared" ref="H39:H43" si="15">SUM(D39:G39)</f>
        <v>4099612.5</v>
      </c>
    </row>
    <row r="40" spans="1:8" s="5" customFormat="1" ht="19.5" customHeight="1">
      <c r="A40" s="30"/>
      <c r="B40" s="30"/>
      <c r="C40" s="9" t="s">
        <v>15</v>
      </c>
      <c r="D40" s="2">
        <v>74818</v>
      </c>
      <c r="E40" s="2">
        <v>80000</v>
      </c>
      <c r="F40" s="2">
        <v>80000</v>
      </c>
      <c r="G40" s="2">
        <v>80000</v>
      </c>
      <c r="H40" s="15">
        <f t="shared" si="15"/>
        <v>314818</v>
      </c>
    </row>
    <row r="41" spans="1:8" s="5" customFormat="1" ht="19.5" customHeight="1">
      <c r="A41" s="30"/>
      <c r="B41" s="30"/>
      <c r="C41" s="9" t="s">
        <v>11</v>
      </c>
      <c r="D41" s="2">
        <v>0</v>
      </c>
      <c r="E41" s="2">
        <v>0</v>
      </c>
      <c r="F41" s="2">
        <v>0</v>
      </c>
      <c r="G41" s="2">
        <v>0</v>
      </c>
      <c r="H41" s="15">
        <f t="shared" si="15"/>
        <v>0</v>
      </c>
    </row>
    <row r="42" spans="1:8" s="5" customFormat="1" ht="19.5" customHeight="1">
      <c r="A42" s="30"/>
      <c r="B42" s="30"/>
      <c r="C42" s="9" t="s">
        <v>29</v>
      </c>
      <c r="D42" s="2">
        <v>0</v>
      </c>
      <c r="E42" s="2">
        <v>0</v>
      </c>
      <c r="F42" s="2">
        <v>0</v>
      </c>
      <c r="G42" s="2">
        <v>0</v>
      </c>
      <c r="H42" s="15">
        <f t="shared" si="15"/>
        <v>0</v>
      </c>
    </row>
    <row r="43" spans="1:8" s="5" customFormat="1" ht="19.5" customHeight="1">
      <c r="A43" s="30"/>
      <c r="B43" s="30"/>
      <c r="C43" s="9" t="s">
        <v>5</v>
      </c>
      <c r="D43" s="2">
        <v>0</v>
      </c>
      <c r="E43" s="2">
        <v>0</v>
      </c>
      <c r="F43" s="2">
        <v>0</v>
      </c>
      <c r="G43" s="2">
        <v>0</v>
      </c>
      <c r="H43" s="15">
        <f t="shared" si="15"/>
        <v>0</v>
      </c>
    </row>
    <row r="44" spans="1:8" ht="22.5" hidden="1" customHeight="1">
      <c r="A44" s="13"/>
      <c r="B44" s="29"/>
      <c r="C44" s="1"/>
      <c r="D44" s="11"/>
      <c r="E44" s="11"/>
      <c r="F44" s="11"/>
      <c r="G44" s="11"/>
      <c r="H44" s="15">
        <f t="shared" ref="H44:H52" si="16">SUM(D44:G44)</f>
        <v>0</v>
      </c>
    </row>
    <row r="45" spans="1:8" ht="18.75" hidden="1" customHeight="1">
      <c r="A45" s="13"/>
      <c r="B45" s="29"/>
      <c r="C45" s="12"/>
      <c r="D45" s="11"/>
      <c r="E45" s="11"/>
      <c r="F45" s="11"/>
      <c r="G45" s="11"/>
      <c r="H45" s="15">
        <f t="shared" si="16"/>
        <v>0</v>
      </c>
    </row>
    <row r="46" spans="1:8" ht="21.75" hidden="1" customHeight="1">
      <c r="A46" s="13"/>
      <c r="B46" s="29"/>
      <c r="C46" s="12"/>
      <c r="D46" s="11"/>
      <c r="E46" s="11"/>
      <c r="F46" s="11"/>
      <c r="G46" s="11"/>
      <c r="H46" s="15">
        <f t="shared" si="16"/>
        <v>0</v>
      </c>
    </row>
    <row r="47" spans="1:8" ht="21.75" hidden="1" customHeight="1">
      <c r="A47" s="13"/>
      <c r="B47" s="29"/>
      <c r="C47" s="12"/>
      <c r="D47" s="11"/>
      <c r="E47" s="11"/>
      <c r="F47" s="11"/>
      <c r="G47" s="11"/>
      <c r="H47" s="15">
        <f t="shared" si="16"/>
        <v>0</v>
      </c>
    </row>
    <row r="48" spans="1:8" ht="21.75" hidden="1" customHeight="1">
      <c r="A48" s="13"/>
      <c r="B48" s="29"/>
      <c r="C48" s="12"/>
      <c r="D48" s="11"/>
      <c r="E48" s="11"/>
      <c r="F48" s="11"/>
      <c r="G48" s="11"/>
      <c r="H48" s="15">
        <f t="shared" si="16"/>
        <v>0</v>
      </c>
    </row>
    <row r="49" spans="1:8" ht="21.75" hidden="1" customHeight="1">
      <c r="A49" s="13"/>
      <c r="B49" s="29"/>
      <c r="C49" s="12"/>
      <c r="D49" s="11"/>
      <c r="E49" s="11"/>
      <c r="F49" s="11"/>
      <c r="G49" s="11"/>
      <c r="H49" s="15">
        <f t="shared" si="16"/>
        <v>0</v>
      </c>
    </row>
    <row r="50" spans="1:8" ht="21.75" hidden="1" customHeight="1">
      <c r="A50" s="13"/>
      <c r="B50" s="29"/>
      <c r="C50" s="12"/>
      <c r="D50" s="11"/>
      <c r="E50" s="11"/>
      <c r="F50" s="11"/>
      <c r="G50" s="11"/>
      <c r="H50" s="15">
        <f t="shared" si="16"/>
        <v>0</v>
      </c>
    </row>
    <row r="51" spans="1:8" ht="21.75" hidden="1" customHeight="1">
      <c r="A51" s="13"/>
      <c r="B51" s="29"/>
      <c r="C51" s="12"/>
      <c r="D51" s="11"/>
      <c r="E51" s="11"/>
      <c r="F51" s="11"/>
      <c r="G51" s="11"/>
      <c r="H51" s="15">
        <f t="shared" si="16"/>
        <v>0</v>
      </c>
    </row>
    <row r="52" spans="1:8" ht="21.75" hidden="1" customHeight="1">
      <c r="A52" s="13"/>
      <c r="B52" s="29"/>
      <c r="C52" s="12"/>
      <c r="D52" s="11"/>
      <c r="E52" s="11"/>
      <c r="F52" s="11"/>
      <c r="G52" s="11"/>
      <c r="H52" s="15">
        <f t="shared" si="16"/>
        <v>0</v>
      </c>
    </row>
  </sheetData>
  <mergeCells count="16">
    <mergeCell ref="B9:B16"/>
    <mergeCell ref="B44:B52"/>
    <mergeCell ref="B17:B25"/>
    <mergeCell ref="B35:B43"/>
    <mergeCell ref="A26:A34"/>
    <mergeCell ref="A35:A43"/>
    <mergeCell ref="B26:B34"/>
    <mergeCell ref="A9:A16"/>
    <mergeCell ref="A17:A25"/>
    <mergeCell ref="D1:H1"/>
    <mergeCell ref="A4:H4"/>
    <mergeCell ref="D6:H6"/>
    <mergeCell ref="D2:H2"/>
    <mergeCell ref="C6:C7"/>
    <mergeCell ref="B6:B7"/>
    <mergeCell ref="A6:A7"/>
  </mergeCells>
  <phoneticPr fontId="1" type="noConversion"/>
  <pageMargins left="0.39370078740157483" right="0.19685039370078741" top="0.59055118110236227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</vt:lpstr>
      <vt:lpstr>'приложение 5'!Заголовки_для_печати</vt:lpstr>
      <vt:lpstr>'приложение 5'!Область_печати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verhoturova</dc:creator>
  <cp:lastModifiedBy>Евгения</cp:lastModifiedBy>
  <cp:lastPrinted>2020-11-13T07:25:28Z</cp:lastPrinted>
  <dcterms:created xsi:type="dcterms:W3CDTF">2007-07-17T01:27:34Z</dcterms:created>
  <dcterms:modified xsi:type="dcterms:W3CDTF">2020-11-13T07:26:43Z</dcterms:modified>
</cp:coreProperties>
</file>