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0" windowWidth="15220" windowHeight="9814"/>
  </bookViews>
  <sheets>
    <sheet name="Приложение 4" sheetId="3" r:id="rId1"/>
  </sheets>
  <definedNames>
    <definedName name="_xlnm.Print_Titles" localSheetId="0">'Приложение 4'!$5:$6</definedName>
  </definedNames>
  <calcPr calcId="144525" iterate="1"/>
</workbook>
</file>

<file path=xl/calcChain.xml><?xml version="1.0" encoding="utf-8"?>
<calcChain xmlns="http://schemas.openxmlformats.org/spreadsheetml/2006/main">
  <c r="D40" i="3" l="1"/>
  <c r="D31" i="3"/>
  <c r="D39" i="3" l="1"/>
  <c r="D53" i="3" s="1"/>
  <c r="D23" i="3" l="1"/>
  <c r="D12" i="3" l="1"/>
  <c r="D27" i="3" l="1"/>
  <c r="D7" i="3"/>
  <c r="D42" i="3"/>
  <c r="D21" i="3"/>
  <c r="D47" i="3"/>
  <c r="D18" i="3"/>
  <c r="D33" i="3"/>
  <c r="D50" i="3"/>
  <c r="D16" i="3"/>
</calcChain>
</file>

<file path=xl/sharedStrings.xml><?xml version="1.0" encoding="utf-8"?>
<sst xmlns="http://schemas.openxmlformats.org/spreadsheetml/2006/main" count="53" uniqueCount="53">
  <si>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</si>
  <si>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</si>
  <si>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</si>
  <si>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</si>
  <si>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</si>
  <si>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</si>
  <si>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</si>
  <si>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</si>
  <si>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</si>
  <si>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</si>
  <si>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</si>
  <si>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</si>
  <si>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</si>
  <si>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</si>
  <si>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</si>
  <si>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</si>
  <si>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</si>
  <si>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</si>
  <si>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</si>
  <si>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</si>
  <si>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</si>
  <si>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</si>
  <si>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</si>
  <si>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</si>
  <si>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</si>
  <si>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</si>
  <si>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</si>
  <si>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</si>
  <si>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</si>
  <si>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</si>
  <si>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</si>
  <si>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</si>
  <si>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</si>
  <si>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ВСЕГО  РАСХОДОВ:</t>
  </si>
  <si>
    <t>Раздел</t>
  </si>
  <si>
    <t>Сумма, рублей</t>
  </si>
  <si>
    <t>Подраз-дел</t>
  </si>
  <si>
    <t>Дошкольное образование</t>
  </si>
  <si>
    <t>ЖИЛИЩНО-КОММУНАЛЬНОЕ ХОЗЯЙСТВО</t>
  </si>
  <si>
    <t>Жилишное хозяйство</t>
  </si>
  <si>
    <t>Коммунальное хозяйство</t>
  </si>
  <si>
    <t>Благоустройство</t>
  </si>
  <si>
    <t xml:space="preserve">Молодежная политика </t>
  </si>
  <si>
    <t>Обеспечение пожарной безопасности</t>
  </si>
  <si>
    <t>Физическая культура</t>
  </si>
  <si>
    <t>Дополнительное образование детей</t>
  </si>
  <si>
    <t>Обеспечениеи проведения  выборов и референдумов</t>
  </si>
  <si>
    <t>Судебная система</t>
  </si>
  <si>
    <t xml:space="preserve">Распределение бюджетных ассигнований  на 2019 год по разделам и подразделам  классификации расходов бюджетов </t>
  </si>
  <si>
    <t>Другие вопросы в области культуры, кинематографии</t>
  </si>
  <si>
    <t>ОХРАНА ОКРУЖАЮЩЕЙ СРЕДЫ</t>
  </si>
  <si>
    <t>Другие вопросы в области охраны окружающей среды</t>
  </si>
  <si>
    <t xml:space="preserve">Приложение № 4 
к  решению Собрания депутатов муниципального образования  "Холмогорский муниципальный район"  от __сентября 2019 года № ___ 
«Приложение № 5
 к решение Собрания депутатов муниципального образования "Холмогорский муниципальный район" от 20 декабря 2018 года № 26»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</si>
</sst>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9" x14ac:knownFonts="1">
    <font>
      <sz val="10"/>
      <name val="Arial Cyr"/>
      <charset val="204"/>
    </font>
    <font>
      <sz val="10"/>
      <name val="Arial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vertical="center"/>
    </xf>
    <xf numFmtId="0" fontId="3" fillId="0" borderId="3" xfId="1" applyNumberFormat="1" applyFont="1" applyFill="1" applyBorder="1" applyAlignment="1" applyProtection="1">
      <alignment horizontal="center" vertical="top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165" fontId="4" fillId="0" borderId="2" xfId="1" applyNumberFormat="1" applyFont="1" applyFill="1" applyBorder="1" applyAlignment="1" applyProtection="1">
      <alignment horizontal="center"/>
      <protection hidden="1"/>
    </xf>
    <xf numFmtId="40" fontId="4" fillId="0" borderId="2" xfId="1" applyNumberFormat="1" applyFont="1" applyFill="1" applyBorder="1" applyAlignment="1" applyProtection="1">
      <protection hidden="1"/>
    </xf>
    <xf numFmtId="0" fontId="4" fillId="0" borderId="0" xfId="1" applyFont="1" applyFill="1"/>
    <xf numFmtId="164" fontId="3" fillId="0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horizontal="center"/>
      <protection hidden="1"/>
    </xf>
    <xf numFmtId="40" fontId="3" fillId="0" borderId="2" xfId="1" applyNumberFormat="1" applyFont="1" applyFill="1" applyBorder="1" applyAlignment="1" applyProtection="1">
      <protection hidden="1"/>
    </xf>
    <xf numFmtId="0" fontId="3" fillId="0" borderId="0" xfId="1" applyFont="1" applyFill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/>
    </xf>
    <xf numFmtId="0" fontId="3" fillId="0" borderId="0" xfId="1" applyFont="1" applyFill="1" applyAlignment="1"/>
    <xf numFmtId="0" fontId="7" fillId="0" borderId="0" xfId="1" applyFont="1" applyAlignment="1">
      <alignment vertical="top"/>
    </xf>
    <xf numFmtId="0" fontId="7" fillId="0" borderId="0" xfId="1" applyFont="1"/>
    <xf numFmtId="0" fontId="4" fillId="0" borderId="2" xfId="1" applyNumberFormat="1" applyFont="1" applyFill="1" applyBorder="1" applyAlignment="1" applyProtection="1">
      <alignment horizontal="center" vertical="top" wrapText="1"/>
      <protection hidden="1"/>
    </xf>
    <xf numFmtId="0" fontId="4" fillId="0" borderId="2" xfId="0" applyFont="1" applyFill="1" applyBorder="1" applyAlignment="1">
      <alignment horizontal="center" wrapText="1"/>
    </xf>
    <xf numFmtId="0" fontId="7" fillId="0" borderId="0" xfId="1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showGridLines="0" tabSelected="1" workbookViewId="0">
      <selection activeCell="B1" sqref="B1:D1"/>
    </sheetView>
  </sheetViews>
  <sheetFormatPr defaultColWidth="9.09765625" defaultRowHeight="15.55" x14ac:dyDescent="0.3"/>
  <cols>
    <col min="1" max="1" width="65.296875" style="16" customWidth="1"/>
    <col min="2" max="2" width="9.09765625" style="17" customWidth="1"/>
    <col min="3" max="3" width="9.3984375" style="17" customWidth="1"/>
    <col min="4" max="4" width="19.3984375" style="15" customWidth="1"/>
    <col min="5" max="232" width="9.09765625" style="1" customWidth="1"/>
    <col min="233" max="16384" width="9.09765625" style="1"/>
  </cols>
  <sheetData>
    <row r="1" spans="1:4" s="20" customFormat="1" ht="199.4" customHeight="1" x14ac:dyDescent="0.3">
      <c r="A1" s="19"/>
      <c r="B1" s="23" t="s">
        <v>52</v>
      </c>
      <c r="C1" s="24"/>
      <c r="D1" s="24"/>
    </row>
    <row r="2" spans="1:4" ht="5.95" customHeight="1" x14ac:dyDescent="0.3">
      <c r="D2" s="18"/>
    </row>
    <row r="3" spans="1:4" ht="39.049999999999997" customHeight="1" x14ac:dyDescent="0.35">
      <c r="A3" s="25" t="s">
        <v>48</v>
      </c>
      <c r="B3" s="26"/>
      <c r="C3" s="26"/>
      <c r="D3" s="26"/>
    </row>
    <row r="4" spans="1:4" ht="9" customHeight="1" x14ac:dyDescent="0.3"/>
    <row r="5" spans="1:4" s="5" customFormat="1" ht="31.05" x14ac:dyDescent="0.25">
      <c r="A5" s="2" t="s">
        <v>0</v>
      </c>
      <c r="B5" s="3" t="s">
        <v>34</v>
      </c>
      <c r="C5" s="3" t="s">
        <v>36</v>
      </c>
      <c r="D5" s="4" t="s">
        <v>35</v>
      </c>
    </row>
    <row r="6" spans="1:4" x14ac:dyDescent="0.3">
      <c r="A6" s="6">
        <v>1</v>
      </c>
      <c r="B6" s="7">
        <v>2</v>
      </c>
      <c r="C6" s="7">
        <v>3</v>
      </c>
      <c r="D6" s="7">
        <v>4</v>
      </c>
    </row>
    <row r="7" spans="1:4" s="11" customFormat="1" x14ac:dyDescent="0.3">
      <c r="A7" s="8" t="s">
        <v>1</v>
      </c>
      <c r="B7" s="9">
        <v>1</v>
      </c>
      <c r="C7" s="9"/>
      <c r="D7" s="10">
        <f>SUM(D8:D15)</f>
        <v>76501876.049999997</v>
      </c>
    </row>
    <row r="8" spans="1:4" s="15" customFormat="1" ht="31.05" x14ac:dyDescent="0.3">
      <c r="A8" s="12" t="s">
        <v>2</v>
      </c>
      <c r="B8" s="13">
        <v>1</v>
      </c>
      <c r="C8" s="13">
        <v>2</v>
      </c>
      <c r="D8" s="14">
        <v>1628400</v>
      </c>
    </row>
    <row r="9" spans="1:4" s="15" customFormat="1" ht="46.55" x14ac:dyDescent="0.3">
      <c r="A9" s="12" t="s">
        <v>3</v>
      </c>
      <c r="B9" s="13">
        <v>1</v>
      </c>
      <c r="C9" s="13">
        <v>3</v>
      </c>
      <c r="D9" s="14">
        <v>1113280</v>
      </c>
    </row>
    <row r="10" spans="1:4" s="15" customFormat="1" ht="46.55" x14ac:dyDescent="0.3">
      <c r="A10" s="12" t="s">
        <v>4</v>
      </c>
      <c r="B10" s="13">
        <v>1</v>
      </c>
      <c r="C10" s="13">
        <v>4</v>
      </c>
      <c r="D10" s="14">
        <v>31173165.059999999</v>
      </c>
    </row>
    <row r="11" spans="1:4" s="15" customFormat="1" x14ac:dyDescent="0.3">
      <c r="A11" s="12" t="s">
        <v>47</v>
      </c>
      <c r="B11" s="13">
        <v>1</v>
      </c>
      <c r="C11" s="13">
        <v>5</v>
      </c>
      <c r="D11" s="14">
        <v>6900</v>
      </c>
    </row>
    <row r="12" spans="1:4" s="15" customFormat="1" ht="34.9" customHeight="1" x14ac:dyDescent="0.3">
      <c r="A12" s="12" t="s">
        <v>5</v>
      </c>
      <c r="B12" s="13">
        <v>1</v>
      </c>
      <c r="C12" s="13">
        <v>6</v>
      </c>
      <c r="D12" s="14">
        <f>12154520-101700-30700</f>
        <v>12022120</v>
      </c>
    </row>
    <row r="13" spans="1:4" s="15" customFormat="1" ht="16.100000000000001" customHeight="1" x14ac:dyDescent="0.3">
      <c r="A13" s="12" t="s">
        <v>46</v>
      </c>
      <c r="B13" s="13">
        <v>1</v>
      </c>
      <c r="C13" s="13">
        <v>7</v>
      </c>
      <c r="D13" s="14">
        <v>641000</v>
      </c>
    </row>
    <row r="14" spans="1:4" s="15" customFormat="1" x14ac:dyDescent="0.3">
      <c r="A14" s="12" t="s">
        <v>6</v>
      </c>
      <c r="B14" s="13">
        <v>1</v>
      </c>
      <c r="C14" s="13">
        <v>11</v>
      </c>
      <c r="D14" s="14">
        <v>627400</v>
      </c>
    </row>
    <row r="15" spans="1:4" s="15" customFormat="1" x14ac:dyDescent="0.3">
      <c r="A15" s="12" t="s">
        <v>7</v>
      </c>
      <c r="B15" s="13">
        <v>1</v>
      </c>
      <c r="C15" s="13">
        <v>13</v>
      </c>
      <c r="D15" s="14">
        <v>29289610.989999998</v>
      </c>
    </row>
    <row r="16" spans="1:4" s="11" customFormat="1" x14ac:dyDescent="0.3">
      <c r="A16" s="8" t="s">
        <v>8</v>
      </c>
      <c r="B16" s="9">
        <v>2</v>
      </c>
      <c r="C16" s="9"/>
      <c r="D16" s="10">
        <f>D17</f>
        <v>2085600</v>
      </c>
    </row>
    <row r="17" spans="1:4" s="15" customFormat="1" x14ac:dyDescent="0.3">
      <c r="A17" s="12" t="s">
        <v>9</v>
      </c>
      <c r="B17" s="13">
        <v>2</v>
      </c>
      <c r="C17" s="13">
        <v>3</v>
      </c>
      <c r="D17" s="14">
        <v>2085600</v>
      </c>
    </row>
    <row r="18" spans="1:4" s="11" customFormat="1" ht="31.05" x14ac:dyDescent="0.3">
      <c r="A18" s="8" t="s">
        <v>10</v>
      </c>
      <c r="B18" s="9">
        <v>3</v>
      </c>
      <c r="C18" s="9"/>
      <c r="D18" s="10">
        <f>D19+D20</f>
        <v>3911600</v>
      </c>
    </row>
    <row r="19" spans="1:4" s="15" customFormat="1" ht="31.05" x14ac:dyDescent="0.3">
      <c r="A19" s="12" t="s">
        <v>11</v>
      </c>
      <c r="B19" s="13">
        <v>3</v>
      </c>
      <c r="C19" s="13">
        <v>9</v>
      </c>
      <c r="D19" s="14">
        <v>3651700</v>
      </c>
    </row>
    <row r="20" spans="1:4" s="15" customFormat="1" x14ac:dyDescent="0.3">
      <c r="A20" s="12" t="s">
        <v>43</v>
      </c>
      <c r="B20" s="13">
        <v>3</v>
      </c>
      <c r="C20" s="13">
        <v>10</v>
      </c>
      <c r="D20" s="14">
        <v>259900</v>
      </c>
    </row>
    <row r="21" spans="1:4" s="11" customFormat="1" x14ac:dyDescent="0.3">
      <c r="A21" s="8" t="s">
        <v>12</v>
      </c>
      <c r="B21" s="9">
        <v>4</v>
      </c>
      <c r="C21" s="9"/>
      <c r="D21" s="10">
        <f>SUM(D22:D26)</f>
        <v>36745969.129999995</v>
      </c>
    </row>
    <row r="22" spans="1:4" s="15" customFormat="1" hidden="1" x14ac:dyDescent="0.3">
      <c r="A22" s="12" t="s">
        <v>13</v>
      </c>
      <c r="B22" s="13">
        <v>4</v>
      </c>
      <c r="C22" s="13">
        <v>1</v>
      </c>
      <c r="D22" s="14">
        <v>0</v>
      </c>
    </row>
    <row r="23" spans="1:4" s="15" customFormat="1" x14ac:dyDescent="0.3">
      <c r="A23" s="12" t="s">
        <v>14</v>
      </c>
      <c r="B23" s="13">
        <v>4</v>
      </c>
      <c r="C23" s="13">
        <v>5</v>
      </c>
      <c r="D23" s="14">
        <f>2613900+117200-163900</f>
        <v>2567200</v>
      </c>
    </row>
    <row r="24" spans="1:4" s="15" customFormat="1" x14ac:dyDescent="0.3">
      <c r="A24" s="12" t="s">
        <v>15</v>
      </c>
      <c r="B24" s="13">
        <v>4</v>
      </c>
      <c r="C24" s="13">
        <v>8</v>
      </c>
      <c r="D24" s="14">
        <v>7491491</v>
      </c>
    </row>
    <row r="25" spans="1:4" s="15" customFormat="1" x14ac:dyDescent="0.3">
      <c r="A25" s="12" t="s">
        <v>16</v>
      </c>
      <c r="B25" s="13">
        <v>4</v>
      </c>
      <c r="C25" s="13">
        <v>9</v>
      </c>
      <c r="D25" s="14">
        <v>24457056.789999999</v>
      </c>
    </row>
    <row r="26" spans="1:4" s="15" customFormat="1" x14ac:dyDescent="0.3">
      <c r="A26" s="12" t="s">
        <v>17</v>
      </c>
      <c r="B26" s="13">
        <v>4</v>
      </c>
      <c r="C26" s="13">
        <v>12</v>
      </c>
      <c r="D26" s="14">
        <v>2230221.34</v>
      </c>
    </row>
    <row r="27" spans="1:4" s="11" customFormat="1" x14ac:dyDescent="0.3">
      <c r="A27" s="8" t="s">
        <v>38</v>
      </c>
      <c r="B27" s="9">
        <v>5</v>
      </c>
      <c r="C27" s="9"/>
      <c r="D27" s="10">
        <f>D28+D29+D30</f>
        <v>74733285.069999993</v>
      </c>
    </row>
    <row r="28" spans="1:4" s="15" customFormat="1" x14ac:dyDescent="0.3">
      <c r="A28" s="12" t="s">
        <v>39</v>
      </c>
      <c r="B28" s="13">
        <v>5</v>
      </c>
      <c r="C28" s="13">
        <v>1</v>
      </c>
      <c r="D28" s="14">
        <v>56594130</v>
      </c>
    </row>
    <row r="29" spans="1:4" s="15" customFormat="1" x14ac:dyDescent="0.3">
      <c r="A29" s="12" t="s">
        <v>40</v>
      </c>
      <c r="B29" s="13">
        <v>5</v>
      </c>
      <c r="C29" s="13">
        <v>2</v>
      </c>
      <c r="D29" s="14">
        <v>10320325</v>
      </c>
    </row>
    <row r="30" spans="1:4" s="15" customFormat="1" x14ac:dyDescent="0.3">
      <c r="A30" s="12" t="s">
        <v>41</v>
      </c>
      <c r="B30" s="13">
        <v>5</v>
      </c>
      <c r="C30" s="13">
        <v>3</v>
      </c>
      <c r="D30" s="14">
        <v>7818830.0700000003</v>
      </c>
    </row>
    <row r="31" spans="1:4" s="11" customFormat="1" x14ac:dyDescent="0.3">
      <c r="A31" s="8" t="s">
        <v>50</v>
      </c>
      <c r="B31" s="9">
        <v>6</v>
      </c>
      <c r="C31" s="9"/>
      <c r="D31" s="10">
        <f>D32</f>
        <v>9000000</v>
      </c>
    </row>
    <row r="32" spans="1:4" s="15" customFormat="1" x14ac:dyDescent="0.3">
      <c r="A32" s="12" t="s">
        <v>51</v>
      </c>
      <c r="B32" s="13">
        <v>6</v>
      </c>
      <c r="C32" s="13">
        <v>5</v>
      </c>
      <c r="D32" s="14">
        <v>9000000</v>
      </c>
    </row>
    <row r="33" spans="1:4" s="11" customFormat="1" x14ac:dyDescent="0.3">
      <c r="A33" s="8" t="s">
        <v>18</v>
      </c>
      <c r="B33" s="9">
        <v>7</v>
      </c>
      <c r="C33" s="9"/>
      <c r="D33" s="10">
        <f>SUM(D34:D38)</f>
        <v>680863626.19999993</v>
      </c>
    </row>
    <row r="34" spans="1:4" s="15" customFormat="1" x14ac:dyDescent="0.3">
      <c r="A34" s="12" t="s">
        <v>37</v>
      </c>
      <c r="B34" s="13">
        <v>7</v>
      </c>
      <c r="C34" s="13">
        <v>1</v>
      </c>
      <c r="D34" s="14">
        <v>121505448</v>
      </c>
    </row>
    <row r="35" spans="1:4" s="15" customFormat="1" x14ac:dyDescent="0.3">
      <c r="A35" s="12" t="s">
        <v>19</v>
      </c>
      <c r="B35" s="13">
        <v>7</v>
      </c>
      <c r="C35" s="13">
        <v>2</v>
      </c>
      <c r="D35" s="14">
        <v>516246804.06999999</v>
      </c>
    </row>
    <row r="36" spans="1:4" s="15" customFormat="1" x14ac:dyDescent="0.3">
      <c r="A36" s="12" t="s">
        <v>45</v>
      </c>
      <c r="B36" s="13">
        <v>7</v>
      </c>
      <c r="C36" s="13">
        <v>3</v>
      </c>
      <c r="D36" s="14">
        <v>29729947.93</v>
      </c>
    </row>
    <row r="37" spans="1:4" s="15" customFormat="1" x14ac:dyDescent="0.3">
      <c r="A37" s="12" t="s">
        <v>42</v>
      </c>
      <c r="B37" s="13">
        <v>7</v>
      </c>
      <c r="C37" s="13">
        <v>7</v>
      </c>
      <c r="D37" s="14">
        <v>2907926.2</v>
      </c>
    </row>
    <row r="38" spans="1:4" s="15" customFormat="1" x14ac:dyDescent="0.3">
      <c r="A38" s="12" t="s">
        <v>20</v>
      </c>
      <c r="B38" s="13">
        <v>7</v>
      </c>
      <c r="C38" s="13">
        <v>9</v>
      </c>
      <c r="D38" s="14">
        <v>10473500</v>
      </c>
    </row>
    <row r="39" spans="1:4" s="11" customFormat="1" x14ac:dyDescent="0.3">
      <c r="A39" s="8" t="s">
        <v>21</v>
      </c>
      <c r="B39" s="9">
        <v>8</v>
      </c>
      <c r="C39" s="9"/>
      <c r="D39" s="10">
        <f>D40+D41</f>
        <v>98964245.510000005</v>
      </c>
    </row>
    <row r="40" spans="1:4" s="15" customFormat="1" x14ac:dyDescent="0.3">
      <c r="A40" s="12" t="s">
        <v>22</v>
      </c>
      <c r="B40" s="13">
        <v>8</v>
      </c>
      <c r="C40" s="13">
        <v>1</v>
      </c>
      <c r="D40" s="14">
        <f>98713245.51+170000</f>
        <v>98883245.510000005</v>
      </c>
    </row>
    <row r="41" spans="1:4" s="15" customFormat="1" x14ac:dyDescent="0.3">
      <c r="A41" s="12" t="s">
        <v>49</v>
      </c>
      <c r="B41" s="13">
        <v>8</v>
      </c>
      <c r="C41" s="13">
        <v>4</v>
      </c>
      <c r="D41" s="14">
        <v>81000</v>
      </c>
    </row>
    <row r="42" spans="1:4" s="11" customFormat="1" x14ac:dyDescent="0.3">
      <c r="A42" s="8" t="s">
        <v>23</v>
      </c>
      <c r="B42" s="9">
        <v>10</v>
      </c>
      <c r="C42" s="9"/>
      <c r="D42" s="10">
        <f>SUM(D43:D46)</f>
        <v>27649640.439999998</v>
      </c>
    </row>
    <row r="43" spans="1:4" s="15" customFormat="1" x14ac:dyDescent="0.3">
      <c r="A43" s="12" t="s">
        <v>24</v>
      </c>
      <c r="B43" s="13">
        <v>10</v>
      </c>
      <c r="C43" s="13">
        <v>1</v>
      </c>
      <c r="D43" s="14">
        <v>2234400</v>
      </c>
    </row>
    <row r="44" spans="1:4" s="15" customFormat="1" x14ac:dyDescent="0.3">
      <c r="A44" s="12" t="s">
        <v>25</v>
      </c>
      <c r="B44" s="13">
        <v>10</v>
      </c>
      <c r="C44" s="13">
        <v>3</v>
      </c>
      <c r="D44" s="14">
        <v>11999970.439999999</v>
      </c>
    </row>
    <row r="45" spans="1:4" s="15" customFormat="1" x14ac:dyDescent="0.3">
      <c r="A45" s="12" t="s">
        <v>26</v>
      </c>
      <c r="B45" s="13">
        <v>10</v>
      </c>
      <c r="C45" s="13">
        <v>4</v>
      </c>
      <c r="D45" s="14">
        <v>12421790</v>
      </c>
    </row>
    <row r="46" spans="1:4" s="15" customFormat="1" x14ac:dyDescent="0.3">
      <c r="A46" s="12" t="s">
        <v>27</v>
      </c>
      <c r="B46" s="13">
        <v>10</v>
      </c>
      <c r="C46" s="13">
        <v>6</v>
      </c>
      <c r="D46" s="14">
        <v>993480</v>
      </c>
    </row>
    <row r="47" spans="1:4" s="11" customFormat="1" ht="18.7" customHeight="1" x14ac:dyDescent="0.3">
      <c r="A47" s="8" t="s">
        <v>28</v>
      </c>
      <c r="B47" s="9">
        <v>11</v>
      </c>
      <c r="C47" s="9"/>
      <c r="D47" s="10">
        <f>D48+D49</f>
        <v>1271000</v>
      </c>
    </row>
    <row r="48" spans="1:4" s="11" customFormat="1" ht="19.55" customHeight="1" x14ac:dyDescent="0.3">
      <c r="A48" s="12" t="s">
        <v>44</v>
      </c>
      <c r="B48" s="13">
        <v>11</v>
      </c>
      <c r="C48" s="13">
        <v>1</v>
      </c>
      <c r="D48" s="14">
        <v>60000</v>
      </c>
    </row>
    <row r="49" spans="1:4" s="15" customFormat="1" x14ac:dyDescent="0.3">
      <c r="A49" s="12" t="s">
        <v>29</v>
      </c>
      <c r="B49" s="13">
        <v>11</v>
      </c>
      <c r="C49" s="13">
        <v>2</v>
      </c>
      <c r="D49" s="14">
        <v>1211000</v>
      </c>
    </row>
    <row r="50" spans="1:4" s="11" customFormat="1" ht="46.55" x14ac:dyDescent="0.3">
      <c r="A50" s="8" t="s">
        <v>30</v>
      </c>
      <c r="B50" s="9">
        <v>14</v>
      </c>
      <c r="C50" s="9"/>
      <c r="D50" s="10">
        <f>SUM(D51:D52)</f>
        <v>17945781.210000001</v>
      </c>
    </row>
    <row r="51" spans="1:4" s="15" customFormat="1" ht="35.450000000000003" customHeight="1" x14ac:dyDescent="0.3">
      <c r="A51" s="12" t="s">
        <v>31</v>
      </c>
      <c r="B51" s="13">
        <v>14</v>
      </c>
      <c r="C51" s="13">
        <v>1</v>
      </c>
      <c r="D51" s="14">
        <v>3807500</v>
      </c>
    </row>
    <row r="52" spans="1:4" s="15" customFormat="1" ht="21.05" customHeight="1" x14ac:dyDescent="0.3">
      <c r="A52" s="12" t="s">
        <v>32</v>
      </c>
      <c r="B52" s="13">
        <v>14</v>
      </c>
      <c r="C52" s="13">
        <v>3</v>
      </c>
      <c r="D52" s="14">
        <v>14138281.210000001</v>
      </c>
    </row>
    <row r="53" spans="1:4" s="15" customFormat="1" x14ac:dyDescent="0.3">
      <c r="A53" s="21" t="s">
        <v>33</v>
      </c>
      <c r="B53" s="22"/>
      <c r="C53" s="22"/>
      <c r="D53" s="10">
        <f>D7+D16+D18+D21+D27+D39+D33+D42+D47+D50+D31</f>
        <v>1029672623.6099999</v>
      </c>
    </row>
  </sheetData>
  <mergeCells count="3">
    <mergeCell ref="A53:C53"/>
    <mergeCell ref="B1:D1"/>
    <mergeCell ref="A3:D3"/>
  </mergeCells>
  <phoneticPr fontId="2" type="noConversion"/>
  <pageMargins left="0.78" right="0.39370078740157499" top="0.51" bottom="0.46" header="0.53" footer="0.17"/>
  <pageSetup paperSize="9" scale="89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4'!Заголовки_для_печати</vt:lpstr>
    </vt:vector>
  </TitlesOfParts>
  <Company>ФЭУ Администрации Холмогорского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MENSHAKOVA</dc:creator>
  <cp:lastModifiedBy>Меньшакова Елена Николаевна</cp:lastModifiedBy>
  <cp:lastPrinted>2018-11-13T13:36:26Z</cp:lastPrinted>
  <dcterms:created xsi:type="dcterms:W3CDTF">2013-11-13T10:13:59Z</dcterms:created>
  <dcterms:modified xsi:type="dcterms:W3CDTF">2019-09-06T07:03:24Z</dcterms:modified>
</cp:coreProperties>
</file>