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tabRatio="744" activeTab="2"/>
  </bookViews>
  <sheets>
    <sheet name="общий" sheetId="1" r:id="rId1"/>
    <sheet name="цены" sheetId="2" r:id="rId2"/>
    <sheet name="фин-хоз деят" sheetId="3" r:id="rId3"/>
    <sheet name="потреб св-ва" sheetId="4" r:id="rId4"/>
    <sheet name="инвест" sheetId="5" r:id="rId5"/>
    <sheet name="инв1" sheetId="6" r:id="rId6"/>
    <sheet name="инвест2" sheetId="7" r:id="rId7"/>
    <sheet name="инвест 3" sheetId="8" r:id="rId8"/>
    <sheet name="доступ" sheetId="9" r:id="rId9"/>
    <sheet name="договор" sheetId="10" r:id="rId10"/>
    <sheet name="меропр по подключ" sheetId="11" r:id="rId11"/>
  </sheets>
  <externalReferences>
    <externalReference r:id="rId14"/>
  </externalReferences>
  <definedNames>
    <definedName name="kind_of_activity">'[1]TEHSHEET'!$B$19:$B$23</definedName>
    <definedName name="_xlnm.Print_Titles" localSheetId="6">'инвест2'!$4:$5</definedName>
    <definedName name="_xlnm.Print_Titles" localSheetId="2">'фин-хоз деят'!$8:$8</definedName>
    <definedName name="_xlnm.Print_Titles" localSheetId="1">'цены'!$9:$9</definedName>
  </definedNames>
  <calcPr fullCalcOnLoad="1"/>
</workbook>
</file>

<file path=xl/sharedStrings.xml><?xml version="1.0" encoding="utf-8"?>
<sst xmlns="http://schemas.openxmlformats.org/spreadsheetml/2006/main" count="565" uniqueCount="308">
  <si>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</si>
  <si>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</si>
  <si>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</si>
  <si>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</si>
  <si>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</si>
  <si>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</si>
  <si>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Население:</t>
  </si>
  <si>
    <t>одноставочный</t>
  </si>
  <si>
    <t>двухставочный:</t>
  </si>
  <si>
    <t>Бюджетные потребители:</t>
  </si>
  <si>
    <t>Прочие потребители:</t>
  </si>
  <si>
    <t>2</t>
  </si>
  <si>
    <t>3</t>
  </si>
  <si>
    <t>4</t>
  </si>
  <si>
    <t>5</t>
  </si>
  <si>
    <t>x</t>
  </si>
  <si>
    <t>тыс.руб.</t>
  </si>
  <si>
    <t>3.1</t>
  </si>
  <si>
    <t>3.2</t>
  </si>
  <si>
    <t>3.3</t>
  </si>
  <si>
    <t>3.3.1</t>
  </si>
  <si>
    <t>технического качества</t>
  </si>
  <si>
    <t>питьевого качества</t>
  </si>
  <si>
    <t>покупка потерь</t>
  </si>
  <si>
    <t>3.4</t>
  </si>
  <si>
    <t>3.5</t>
  </si>
  <si>
    <t>руб.</t>
  </si>
  <si>
    <t>3.6</t>
  </si>
  <si>
    <t>3.7</t>
  </si>
  <si>
    <t>3.8</t>
  </si>
  <si>
    <t>3.9</t>
  </si>
  <si>
    <t>3.10</t>
  </si>
  <si>
    <t>3.10.1</t>
  </si>
  <si>
    <t>расходы на оплату труда</t>
  </si>
  <si>
    <t>3.10.2</t>
  </si>
  <si>
    <t>3.11</t>
  </si>
  <si>
    <t>капитальный ремонт основных средств</t>
  </si>
  <si>
    <t>чел.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</si>
  <si>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</si>
  <si>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6</t>
  </si>
  <si>
    <t>7</t>
  </si>
  <si>
    <t>тыс.куб.м</t>
  </si>
  <si>
    <t>7.1</t>
  </si>
  <si>
    <t>7.2</t>
  </si>
  <si>
    <t>8</t>
  </si>
  <si>
    <t>9</t>
  </si>
  <si>
    <t>10</t>
  </si>
  <si>
    <t>11</t>
  </si>
  <si>
    <t>по приборам учета</t>
  </si>
  <si>
    <t>по нормативам потребления</t>
  </si>
  <si>
    <t>12</t>
  </si>
  <si>
    <t>%</t>
  </si>
  <si>
    <t>13</t>
  </si>
  <si>
    <t>14</t>
  </si>
  <si>
    <t>км</t>
  </si>
  <si>
    <t>15</t>
  </si>
  <si>
    <t>16</t>
  </si>
  <si>
    <t>17</t>
  </si>
  <si>
    <t>Комментарии</t>
  </si>
  <si>
    <t>2.1</t>
  </si>
  <si>
    <t>Наименование организации</t>
  </si>
  <si>
    <t>ИНН</t>
  </si>
  <si>
    <t>КПП</t>
  </si>
  <si>
    <t>Местонахождение (адрес)</t>
  </si>
  <si>
    <t>1.</t>
  </si>
  <si>
    <t xml:space="preserve">2. </t>
  </si>
  <si>
    <t>и т.д.</t>
  </si>
  <si>
    <t>Информация об инвестиционных программах и отчетах об их реализации</t>
  </si>
  <si>
    <t>Значения показателей на предыдущий отчетный период</t>
  </si>
  <si>
    <t>Значения показателей на текущий отчетный период</t>
  </si>
  <si>
    <t>Срок окупаемости, лет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</si>
  <si>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</si>
  <si>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</si>
  <si>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Справочно: количество выданных техусловий на подключение</t>
  </si>
  <si>
    <t>Всего</t>
  </si>
  <si>
    <t>Год</t>
  </si>
  <si>
    <t>Телефон</t>
  </si>
  <si>
    <t>Адрес</t>
  </si>
  <si>
    <t>e-mail</t>
  </si>
  <si>
    <t>Сайт</t>
  </si>
  <si>
    <t>Информация о ценах (тарифах) на регулируемые товары и услуги и надбавках к этим ценам (тарифам)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</si>
  <si>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</si>
  <si>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</si>
  <si>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</si>
  <si>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</si>
  <si>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</si>
  <si>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Информация о показателях эффективности реализации инвестиционной программы</t>
  </si>
  <si>
    <t xml:space="preserve">Наименование мероприятия </t>
  </si>
  <si>
    <t>Наименование показателей</t>
  </si>
  <si>
    <t>Удельное водопотребление, куб.м/чел</t>
  </si>
  <si>
    <t>Перебои в снабжении потребителей, часов на 1 потребителя</t>
  </si>
  <si>
    <t>Продолжительность (бесперебойность) поставки товаров и услуг, час./день</t>
  </si>
  <si>
    <t>Уровень потерь, %</t>
  </si>
  <si>
    <t>Обеспеченность потребления товаров и услуг приборами учета, %</t>
  </si>
  <si>
    <t>Доля потребителей в жилых домах, обеспеченных доступом к коммунальной инфраструктуре, %</t>
  </si>
  <si>
    <t>Численность населения, пользующихся услугами данной организации, чел.</t>
  </si>
  <si>
    <t>ВСЕГО</t>
  </si>
  <si>
    <t>Потребность в финансовых средствах, тыс. руб.</t>
  </si>
  <si>
    <t>в том числе с разбивкой по годам:</t>
  </si>
  <si>
    <t>на_______ год</t>
  </si>
  <si>
    <t>Система налогообложения</t>
  </si>
  <si>
    <t>в том числе по мероприятиям: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</si>
  <si>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</si>
  <si>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</si>
  <si>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</si>
  <si>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</si>
  <si>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</si>
  <si>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</si>
  <si>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</si>
  <si>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</si>
  <si>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</si>
  <si>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</si>
  <si>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 xml:space="preserve">Наименование </t>
  </si>
  <si>
    <t>Потребность в финансовых средствах, необходимых для реализации инвестиционной программы</t>
  </si>
  <si>
    <t xml:space="preserve">Мероприятие 1  </t>
  </si>
  <si>
    <t>Мероприятие 2</t>
  </si>
  <si>
    <t>Информация об использовании инвестиционных средств</t>
  </si>
  <si>
    <t>Приложения:</t>
  </si>
  <si>
    <t xml:space="preserve">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</si>
  <si>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_______________</t>
  </si>
  <si>
    <t xml:space="preserve"> в том числе по источникам финансирования:</t>
  </si>
  <si>
    <t>ФОРМЫ                                                                                                                                предоставления информации, подлежащей раскрытию организациями коммунального комплекса, осуществляющими деятельность в сфере холодного водоснабжения, в соответствии со стандартами раскрытия информации</t>
  </si>
  <si>
    <t>3.1.1</t>
  </si>
  <si>
    <t>3.1.2</t>
  </si>
  <si>
    <t>3.1.3</t>
  </si>
  <si>
    <t>3.2.1</t>
  </si>
  <si>
    <t>3.2.2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</si>
  <si>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</si>
  <si>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</si>
  <si>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</si>
  <si>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</si>
  <si>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</si>
  <si>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</si>
  <si>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</si>
  <si>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</si>
  <si>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</si>
  <si>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</si>
  <si>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</si>
  <si>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</si>
  <si>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</si>
  <si>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</si>
  <si>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</si>
  <si>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</si>
  <si>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</si>
  <si>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отчисления на социальные нужды основного производственного персонала</t>
  </si>
  <si>
    <t>общепроизводственные (цеховые) расходы</t>
  </si>
  <si>
    <t>3.8.1</t>
  </si>
  <si>
    <t>3.8.2</t>
  </si>
  <si>
    <t>отчисления на социальные нужды</t>
  </si>
  <si>
    <t>общехозяйственные (управленческие) расходы</t>
  </si>
  <si>
    <t>3.9.1</t>
  </si>
  <si>
    <t>3.9.2</t>
  </si>
  <si>
    <t>3.10.3</t>
  </si>
  <si>
    <t>3.10.4</t>
  </si>
  <si>
    <t>из подземных водоисточников</t>
  </si>
  <si>
    <t>из поверхностных водоисточников</t>
  </si>
  <si>
    <t>8.1</t>
  </si>
  <si>
    <t>8.2</t>
  </si>
  <si>
    <t>10.1</t>
  </si>
  <si>
    <t>10.2</t>
  </si>
  <si>
    <t>ед.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</si>
  <si>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</si>
  <si>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</si>
  <si>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</si>
  <si>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</si>
  <si>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</si>
  <si>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18</t>
  </si>
  <si>
    <t>19</t>
  </si>
  <si>
    <t>_________________</t>
  </si>
  <si>
    <t>ставка платы за потребление холодной воды</t>
  </si>
  <si>
    <t>ставка платы за содержание системы холодного водоснабжения</t>
  </si>
  <si>
    <t>Утвержденная надбавка к ценам (тарифам) на холодную воду для потребителей, в том числе: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</si>
  <si>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</si>
  <si>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</si>
  <si>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</si>
  <si>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</si>
  <si>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</si>
  <si>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</si>
  <si>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</si>
  <si>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</si>
  <si>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</si>
  <si>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</si>
  <si>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__________________________________________</t>
  </si>
  <si>
    <t>Условия публичных договоров поставок товаров, оказания услуг в сфере холодного водоснабжения</t>
  </si>
  <si>
    <t>Условия публичных договоров на подключение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</si>
  <si>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</si>
  <si>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Форма 3.1</t>
  </si>
  <si>
    <t>Форма 3.2</t>
  </si>
  <si>
    <t>Форма 3.3</t>
  </si>
  <si>
    <t>Форма 3.4</t>
  </si>
  <si>
    <t>Форма 3.4.1</t>
  </si>
  <si>
    <t>Форма 3.4.2</t>
  </si>
  <si>
    <t>Форма 3.4.3</t>
  </si>
  <si>
    <t>Форма 3.5</t>
  </si>
  <si>
    <t>Форма 3.6</t>
  </si>
  <si>
    <t>Форма 3.7</t>
  </si>
  <si>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</si>
  <si>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Форма 3.3.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</si>
  <si>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3.4.1. Потребность в финансовых средствах, необходимых для реализации инвестиционной программы</t>
  </si>
  <si>
    <t>Форма 3.7.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</si>
  <si>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</si>
  <si>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для населения</t>
  </si>
  <si>
    <t>для бюджетных потребителей</t>
  </si>
  <si>
    <t>для прочих потребителей</t>
  </si>
  <si>
    <t>Тарифы на холодную воду, в том числе: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</si>
  <si>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</si>
  <si>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</si>
  <si>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</si>
  <si>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</si>
  <si>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основного производственного персонала</t>
  </si>
  <si>
    <t>текущий ремонт основных средств</t>
  </si>
  <si>
    <t>расходы на оплату труда ремонтного персонала</t>
  </si>
  <si>
    <t>Валовая прибыль от продажи товаров и услуг по регулируемому виду деятельности</t>
  </si>
  <si>
    <t>Объем поднятой воды, в.т.ч.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</si>
  <si>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</si>
  <si>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</si>
  <si>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</si>
  <si>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</si>
  <si>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</si>
  <si>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</si>
  <si>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</si>
  <si>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Расход воды на собственные хозяйственно-бытовые нужды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</si>
  <si>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</si>
  <si>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Примечание:</t>
  </si>
  <si>
    <t>2.</t>
  </si>
  <si>
    <t>3.</t>
  </si>
  <si>
    <t>20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</si>
  <si>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</si>
  <si>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</si>
  <si>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</si>
  <si>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</si>
  <si>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</si>
  <si>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общий, в том числе</t>
  </si>
  <si>
    <t>хлор остаточный связанный</t>
  </si>
  <si>
    <t>хлор остаточный свободный</t>
  </si>
  <si>
    <t>3.3.2</t>
  </si>
  <si>
    <r>
      <t>Расход электороэнергии на поставку 1 куб.м. холодной воды,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ч/куб.м.</t>
    </r>
  </si>
  <si>
    <t>Количество аварий на 1 км сетей холодного водоснабжения, ед.</t>
  </si>
  <si>
    <t>Ожидаемые значения после реа-лизации мероприятия</t>
  </si>
  <si>
    <t>Информация об условиях, на которых осуществляется поставка регулируемых товаров и (или) оказание регулируемых услуг</t>
  </si>
  <si>
    <t>руб./ куб. м</t>
  </si>
  <si>
    <t>Форма 3.1. Информация о ценах (тарифах) на регулируемые товары и услуги и надбавках к этим ценам (тарифам)</t>
  </si>
  <si>
    <t>объем приобретения электрической энергии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</si>
  <si>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</si>
  <si>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18.1</t>
  </si>
  <si>
    <t>18.1.1</t>
  </si>
  <si>
    <t>18.1.2</t>
  </si>
  <si>
    <t>18.1.3</t>
  </si>
  <si>
    <t>Объем покупной воды, в том числе</t>
  </si>
  <si>
    <t>Тариф на подключение создаваемых (реконструируемых) объектов недвижимости к системе холодного водоснабжения</t>
  </si>
  <si>
    <t>Тариф регулируемых организаций на подключение к системе холодного водоснабжения</t>
  </si>
  <si>
    <t>Надбавка к тарифам регулируемых организаций на холодную воду</t>
  </si>
  <si>
    <t>На сайте в сети Интернет публикуются сведения, учтенные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</si>
  <si>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Форма 3.4.2. Информация о показателях эффективности реализации инвестиционной программы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</si>
  <si>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</si>
  <si>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</si>
  <si>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</si>
  <si>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</si>
  <si>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</si>
  <si>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</si>
  <si>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Форма 3.6. Информация об условиях, на которых осуществляется поставка регулируемых товаров и (или) оказание регулируемых услуг</t>
  </si>
  <si>
    <t xml:space="preserve">Чистая прибыль по регулируемому виду деятельности </t>
  </si>
  <si>
    <t>5.1</t>
  </si>
  <si>
    <t>Регулируемые организации, выручка от регулируемой деятельности которых превышает 80 процентов совокупной выручки за отчетный год, раскрывают информацию о годовой бухгалтерской отчетности, включая бухгалтерский баланс и приложения к нему.</t>
  </si>
  <si>
    <t>Источники финансирования,                      тыс. руб.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</si>
  <si>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</si>
  <si>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</si>
  <si>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</si>
  <si>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</si>
  <si>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>Форма заявки на подключение к системе холодного водоснабжения.</t>
  </si>
  <si>
    <t>Перечень и формы документов, представляемых одновременно с заявкой на подключение к системе холодного водоснабжения.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</si>
  <si>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решении.</t>
  </si>
  <si>
    <t>Срок действия                                     (если установлен)</t>
  </si>
  <si>
    <t>ПРИЛОЖЕНИЕ  № 3                              к постановлению агентства по тарифам и ценам                                                          Архангельской области                                                                  от 08 октября 2010 г. № 32/13</t>
  </si>
  <si>
    <t xml:space="preserve"> руб. /куб. м в час присоеди-ненной мощности</t>
  </si>
  <si>
    <t>расходы на оплату покупной холодной воды, приобретаемой от других организаций для последующей передачи потребителям, в том числе:</t>
  </si>
  <si>
    <t>расходы на химические реагенты:</t>
  </si>
  <si>
    <t>количество использованного реагента, в т.ч.:</t>
  </si>
  <si>
    <t>расходы на аренду имущества, используемого в технологическом процессе</t>
  </si>
  <si>
    <t>расходы на ремонт и техническое обслуживание основных средств, в том числе: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</si>
  <si>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</si>
  <si>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Удельный расход электроэнергии на подачу воды в сеть (учитывать электроэнергию всех насосных и подкачивающих станций)</t>
  </si>
  <si>
    <t>Срок окончания реализации инвестиционной программы</t>
  </si>
  <si>
    <t>Форма заполняется в отношении каждого мероприятия инвестиционной программы.</t>
  </si>
  <si>
    <t>Утверж-дено на ___год, тыс.руб.</t>
  </si>
  <si>
    <t>Профинансировано, тыс.руб.</t>
  </si>
  <si>
    <t>Освоено фактически, тыс.руб.</t>
  </si>
  <si>
    <t xml:space="preserve">1 кв. </t>
  </si>
  <si>
    <t>2 кв.</t>
  </si>
  <si>
    <t>3 кв.</t>
  </si>
  <si>
    <t>4 кв.</t>
  </si>
  <si>
    <r>
      <t>средневзвешенная стоимость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</si>
  <si>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</si>
  <si>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кВт·ч/ куб.м</t>
  </si>
  <si>
    <t>6.1</t>
  </si>
  <si>
    <t xml:space="preserve">Изменение стоимости основных фондов, в том числе: </t>
  </si>
  <si>
    <t>за счет ввода (вывода) их из эксплуатации</t>
  </si>
  <si>
    <t>Примечания:</t>
  </si>
  <si>
    <t xml:space="preserve">Форма3.4.3. Информация об использовании  инвестиционных средств 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</si>
  <si>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1-5,7-18 настоящей формы, учтенные агентством по тарифам и ценам Архангельской области (органом местного самоуправления) при установлении тарифов и надбавок на очередной период регулирования.</t>
  </si>
  <si>
    <t>Форма 3.4. Информация об инвестиционных программах                                                        и отчетах об их реализации</t>
  </si>
  <si>
    <t>ООО "Устьпинежское"</t>
  </si>
  <si>
    <t>164561 Архангельская область, Холмогорский район, п.Усть-Пинега, ул.Рабочая, д.4</t>
  </si>
  <si>
    <t>общая</t>
  </si>
  <si>
    <t>Агенство по тарифам и ценам Архангельской области</t>
  </si>
  <si>
    <t>Постановление № 72-в/1 от 08.11.2011</t>
  </si>
  <si>
    <t>"Вестник п.Усть-Пинега"</t>
  </si>
  <si>
    <t>Водный налог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</si>
</sst>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4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 applyProtection="1">
      <alignment vertical="center" wrapText="1"/>
      <protection hidden="1"/>
    </xf>
    <xf numFmtId="49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 indent="2"/>
      <protection/>
    </xf>
    <xf numFmtId="0" fontId="6" fillId="24" borderId="10" xfId="0" applyFont="1" applyFill="1" applyBorder="1" applyAlignment="1" applyProtection="1">
      <alignment horizontal="left" vertical="center" wrapText="1" indent="3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vertical="center" wrapText="1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2" fillId="0" borderId="12" xfId="53" applyFont="1" applyFill="1" applyBorder="1" applyAlignment="1" applyProtection="1">
      <alignment horizontal="left" vertical="center" wrapText="1"/>
      <protection/>
    </xf>
    <xf numFmtId="3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0" borderId="0" xfId="54" applyFont="1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0" fontId="11" fillId="0" borderId="10" xfId="54" applyFont="1" applyBorder="1">
      <alignment/>
      <protection/>
    </xf>
    <xf numFmtId="0" fontId="11" fillId="0" borderId="0" xfId="54" applyFont="1" applyBorder="1">
      <alignment/>
      <protection/>
    </xf>
    <xf numFmtId="0" fontId="6" fillId="0" borderId="0" xfId="54" applyFont="1" applyBorder="1" applyAlignment="1">
      <alignment horizontal="left" vertical="center" wrapText="1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Alignment="1">
      <alignment horizontal="center" vertical="top"/>
    </xf>
    <xf numFmtId="0" fontId="6" fillId="0" borderId="0" xfId="54" applyFont="1" applyAlignment="1">
      <alignment horizontal="center" vertical="top"/>
      <protection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31" fillId="0" borderId="10" xfId="0" applyFont="1" applyFill="1" applyBorder="1" applyAlignment="1" applyProtection="1">
      <alignment vertical="center" wrapText="1"/>
      <protection hidden="1"/>
    </xf>
    <xf numFmtId="14" fontId="31" fillId="0" borderId="10" xfId="0" applyNumberFormat="1" applyFont="1" applyFill="1" applyBorder="1" applyAlignment="1" applyProtection="1">
      <alignment vertical="center" wrapText="1"/>
      <protection hidden="1"/>
    </xf>
    <xf numFmtId="49" fontId="31" fillId="0" borderId="10" xfId="0" applyNumberFormat="1" applyFont="1" applyFill="1" applyBorder="1" applyAlignment="1" applyProtection="1">
      <alignment vertical="center" wrapText="1"/>
      <protection hidden="1"/>
    </xf>
    <xf numFmtId="165" fontId="31" fillId="0" borderId="10" xfId="0" applyNumberFormat="1" applyFont="1" applyFill="1" applyBorder="1" applyAlignment="1" applyProtection="1">
      <alignment vertical="center" wrapText="1"/>
      <protection locked="0"/>
    </xf>
    <xf numFmtId="14" fontId="31" fillId="0" borderId="10" xfId="0" applyNumberFormat="1" applyFont="1" applyFill="1" applyBorder="1" applyAlignment="1" applyProtection="1">
      <alignment vertical="center" wrapText="1"/>
      <protection locked="0"/>
    </xf>
    <xf numFmtId="49" fontId="31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31" fillId="0" borderId="10" xfId="0" applyNumberFormat="1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/>
    </xf>
    <xf numFmtId="14" fontId="31" fillId="0" borderId="10" xfId="0" applyNumberFormat="1" applyFont="1" applyFill="1" applyBorder="1" applyAlignment="1" applyProtection="1">
      <alignment vertical="center" wrapText="1"/>
      <protection/>
    </xf>
    <xf numFmtId="49" fontId="31" fillId="0" borderId="10" xfId="0" applyNumberFormat="1" applyFont="1" applyFill="1" applyBorder="1" applyAlignment="1" applyProtection="1">
      <alignment vertical="center" wrapText="1"/>
      <protection/>
    </xf>
    <xf numFmtId="2" fontId="31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wrapText="1"/>
    </xf>
    <xf numFmtId="0" fontId="6" fillId="24" borderId="14" xfId="0" applyFont="1" applyFill="1" applyBorder="1" applyAlignment="1" applyProtection="1">
      <alignment horizontal="left" vertical="center" wrapText="1" indent="5"/>
      <protection/>
    </xf>
    <xf numFmtId="0" fontId="6" fillId="24" borderId="15" xfId="0" applyFont="1" applyFill="1" applyBorder="1" applyAlignment="1" applyProtection="1">
      <alignment horizontal="left" vertical="center" wrapText="1" indent="5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6" fillId="24" borderId="10" xfId="0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wrapText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0" xfId="54" applyFont="1" applyBorder="1" applyAlignment="1">
      <alignment horizontal="left" vertical="center" wrapText="1" indent="4"/>
      <protection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54" applyFont="1" applyBorder="1" applyAlignment="1">
      <alignment horizontal="left" vertical="center" wrapText="1" indent="2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0" fontId="6" fillId="0" borderId="15" xfId="53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53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7" xfId="53" applyFont="1" applyFill="1" applyBorder="1" applyAlignment="1" applyProtection="1">
      <alignment horizontal="center" vertical="center" wrapText="1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9" xfId="53" applyFont="1" applyFill="1" applyBorder="1" applyAlignment="1" applyProtection="1">
      <alignment horizontal="center" vertical="center" wrapText="1"/>
      <protection/>
    </xf>
    <xf numFmtId="0" fontId="6" fillId="0" borderId="20" xfId="53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6" fillId="0" borderId="0" xfId="54" applyFont="1" applyFill="1" applyBorder="1" applyAlignment="1">
      <alignment horizontal="justify" vertical="top" wrapText="1"/>
      <protection/>
    </xf>
    <xf numFmtId="0" fontId="6" fillId="0" borderId="0" xfId="0" applyFont="1" applyAlignment="1">
      <alignment horizontal="center"/>
    </xf>
    <xf numFmtId="0" fontId="6" fillId="0" borderId="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КУ_проект3" xfId="52"/>
    <cellStyle name="Обычный_Калькуляция воды" xfId="53"/>
    <cellStyle name="Обычный_Книга1 (version 1)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85" zoomScaleNormal="85" zoomScalePageLayoutView="85" workbookViewId="0" topLeftCell="A1">
      <selection activeCell="A1" sqref="A1"/>
    </sheetView>
  </sheetViews>
  <sheetFormatPr defaultColWidth="9.00390625" defaultRowHeight="12.75"/>
  <cols>
    <col min="1" max="1" width="48.375" style="14" customWidth="1"/>
    <col min="2" max="2" width="16.125" style="14" customWidth="1"/>
    <col min="3" max="3" width="3.875" style="14" customWidth="1"/>
    <col min="4" max="4" width="15.75390625" style="14" customWidth="1"/>
    <col min="5" max="16384" width="9.125" style="14" customWidth="1"/>
  </cols>
  <sheetData>
    <row r="1" spans="2:4" s="9" customFormat="1" ht="97.5" customHeight="1">
      <c r="B1" s="131" t="s">
        <v>273</v>
      </c>
      <c r="C1" s="131"/>
      <c r="D1" s="131"/>
    </row>
    <row r="2" spans="1:9" s="9" customFormat="1" ht="30" customHeight="1">
      <c r="A2" s="132"/>
      <c r="B2" s="132"/>
      <c r="C2" s="132"/>
      <c r="D2" s="132"/>
      <c r="H2" s="24"/>
      <c r="I2" s="24"/>
    </row>
    <row r="3" spans="1:9" s="9" customFormat="1" ht="99.75" customHeight="1">
      <c r="A3" s="133" t="s">
        <v>121</v>
      </c>
      <c r="B3" s="133"/>
      <c r="C3" s="133"/>
      <c r="D3" s="133"/>
      <c r="E3" s="25"/>
      <c r="F3" s="25"/>
      <c r="G3" s="25"/>
      <c r="H3" s="25"/>
      <c r="I3" s="25"/>
    </row>
    <row r="4" spans="1:9" s="9" customFormat="1" ht="15.75">
      <c r="A4" s="134"/>
      <c r="B4" s="134"/>
      <c r="C4" s="134"/>
      <c r="D4" s="134"/>
      <c r="E4" s="26"/>
      <c r="F4" s="26"/>
      <c r="G4" s="26"/>
      <c r="H4" s="26"/>
      <c r="I4" s="26"/>
    </row>
    <row r="5" spans="1:4" ht="34.5" customHeight="1">
      <c r="A5" s="127" t="s">
        <v>80</v>
      </c>
      <c r="B5" s="128"/>
      <c r="C5" s="129" t="s">
        <v>186</v>
      </c>
      <c r="D5" s="130"/>
    </row>
    <row r="6" spans="1:4" ht="63" customHeight="1">
      <c r="A6" s="127" t="s">
        <v>82</v>
      </c>
      <c r="B6" s="128"/>
      <c r="C6" s="129" t="s">
        <v>187</v>
      </c>
      <c r="D6" s="130"/>
    </row>
    <row r="7" spans="1:4" ht="65.25" customHeight="1">
      <c r="A7" s="127" t="s">
        <v>81</v>
      </c>
      <c r="B7" s="128"/>
      <c r="C7" s="129" t="s">
        <v>188</v>
      </c>
      <c r="D7" s="130"/>
    </row>
    <row r="8" spans="1:4" ht="34.5" customHeight="1">
      <c r="A8" s="127" t="s">
        <v>67</v>
      </c>
      <c r="B8" s="128"/>
      <c r="C8" s="129" t="s">
        <v>189</v>
      </c>
      <c r="D8" s="130"/>
    </row>
    <row r="9" spans="1:4" ht="33" customHeight="1">
      <c r="A9" s="127" t="s">
        <v>113</v>
      </c>
      <c r="B9" s="128"/>
      <c r="C9" s="129" t="s">
        <v>190</v>
      </c>
      <c r="D9" s="130"/>
    </row>
    <row r="10" spans="1:4" ht="32.25" customHeight="1">
      <c r="A10" s="127" t="s">
        <v>86</v>
      </c>
      <c r="B10" s="128"/>
      <c r="C10" s="129" t="s">
        <v>191</v>
      </c>
      <c r="D10" s="130"/>
    </row>
    <row r="11" spans="1:4" ht="21.75" customHeight="1">
      <c r="A11" s="127" t="s">
        <v>116</v>
      </c>
      <c r="B11" s="128"/>
      <c r="C11" s="129" t="s">
        <v>192</v>
      </c>
      <c r="D11" s="130"/>
    </row>
    <row r="12" spans="1:4" ht="63" customHeight="1">
      <c r="A12" s="127" t="s">
        <v>200</v>
      </c>
      <c r="B12" s="128"/>
      <c r="C12" s="129" t="s">
        <v>193</v>
      </c>
      <c r="D12" s="130"/>
    </row>
    <row r="13" spans="1:4" ht="39.75" customHeight="1">
      <c r="A13" s="127" t="s">
        <v>239</v>
      </c>
      <c r="B13" s="128"/>
      <c r="C13" s="129" t="s">
        <v>194</v>
      </c>
      <c r="D13" s="130"/>
    </row>
    <row r="14" spans="1:4" ht="48.75" customHeight="1">
      <c r="A14" s="127" t="s">
        <v>118</v>
      </c>
      <c r="B14" s="128"/>
      <c r="C14" s="129" t="s">
        <v>195</v>
      </c>
      <c r="D14" s="130"/>
    </row>
    <row r="15" spans="1:4" ht="53.25" customHeight="1">
      <c r="A15" s="126" t="s">
        <v>119</v>
      </c>
      <c r="B15" s="126"/>
      <c r="C15" s="126"/>
      <c r="D15" s="126"/>
    </row>
  </sheetData>
  <sheetProtection/>
  <mergeCells count="25">
    <mergeCell ref="C14:D14"/>
    <mergeCell ref="A11:B11"/>
    <mergeCell ref="A7:B7"/>
    <mergeCell ref="C9:D9"/>
    <mergeCell ref="C10:D10"/>
    <mergeCell ref="C11:D11"/>
    <mergeCell ref="B1:D1"/>
    <mergeCell ref="A5:B5"/>
    <mergeCell ref="A6:B6"/>
    <mergeCell ref="C7:D7"/>
    <mergeCell ref="A2:D2"/>
    <mergeCell ref="A3:D3"/>
    <mergeCell ref="C5:D5"/>
    <mergeCell ref="C6:D6"/>
    <mergeCell ref="A4:D4"/>
    <mergeCell ref="A15:D15"/>
    <mergeCell ref="A8:B8"/>
    <mergeCell ref="A9:B9"/>
    <mergeCell ref="A10:B10"/>
    <mergeCell ref="C13:D13"/>
    <mergeCell ref="C8:D8"/>
    <mergeCell ref="A12:B12"/>
    <mergeCell ref="A13:B13"/>
    <mergeCell ref="A14:B14"/>
    <mergeCell ref="C12:D12"/>
  </mergeCells>
  <printOptions/>
  <pageMargins left="1.1811023622047245" right="0.4330708661417323" top="0.7874015748031497" bottom="0.7874015748031497" header="0.1968503937007874" footer="0.1968503937007874"/>
  <pageSetup firstPageNumber="3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="70" zoomScaleNormal="70" zoomScaleSheetLayoutView="90" zoomScalePageLayoutView="70" workbookViewId="0" topLeftCell="A1">
      <selection activeCell="A1" sqref="A1:E1"/>
    </sheetView>
  </sheetViews>
  <sheetFormatPr defaultColWidth="9.00390625" defaultRowHeight="12.75"/>
  <cols>
    <col min="1" max="1" width="37.875" style="14" customWidth="1"/>
    <col min="2" max="4" width="9.125" style="14" customWidth="1"/>
    <col min="5" max="5" width="18.625" style="14" customWidth="1"/>
    <col min="6" max="16384" width="9.125" style="14" customWidth="1"/>
  </cols>
  <sheetData>
    <row r="1" spans="1:10" ht="60.75" customHeight="1">
      <c r="A1" s="171" t="s">
        <v>260</v>
      </c>
      <c r="B1" s="171"/>
      <c r="C1" s="171"/>
      <c r="D1" s="171"/>
      <c r="E1" s="171"/>
      <c r="F1" s="36"/>
      <c r="G1" s="36"/>
      <c r="H1" s="36"/>
      <c r="I1" s="36"/>
      <c r="J1" s="36"/>
    </row>
    <row r="2" spans="2:5" ht="15.75">
      <c r="B2" s="190"/>
      <c r="C2" s="190"/>
      <c r="D2" s="190"/>
      <c r="E2" s="190"/>
    </row>
    <row r="3" spans="1:9" ht="15.75">
      <c r="A3" s="34" t="s">
        <v>60</v>
      </c>
      <c r="B3" s="187" t="str">
        <f>IF(цены!E3=0," ",цены!E3)</f>
        <v>ООО "Устьпинежское"</v>
      </c>
      <c r="C3" s="188"/>
      <c r="D3" s="188"/>
      <c r="E3" s="189"/>
      <c r="G3" s="35"/>
      <c r="H3" s="32"/>
      <c r="I3" s="32"/>
    </row>
    <row r="4" spans="1:5" ht="15.75">
      <c r="A4" s="34" t="s">
        <v>61</v>
      </c>
      <c r="B4" s="187">
        <f>IF(цены!E4=0," ",цены!E4)</f>
        <v>2923006284</v>
      </c>
      <c r="C4" s="188"/>
      <c r="D4" s="188"/>
      <c r="E4" s="189"/>
    </row>
    <row r="5" spans="1:5" ht="15.75">
      <c r="A5" s="34" t="s">
        <v>62</v>
      </c>
      <c r="B5" s="187">
        <f>IF(цены!E5=0," ",цены!E5)</f>
        <v>292301001</v>
      </c>
      <c r="C5" s="188"/>
      <c r="D5" s="188"/>
      <c r="E5" s="189"/>
    </row>
    <row r="6" spans="1:5" ht="15.75">
      <c r="A6" s="34" t="s">
        <v>63</v>
      </c>
      <c r="B6" s="187" t="str">
        <f>IF(цены!E6=0," ",цены!E6)</f>
        <v>164561 Архангельская область, Холмогорский район, п.Усть-Пинега, ул.Рабочая, д.4</v>
      </c>
      <c r="C6" s="188"/>
      <c r="D6" s="188"/>
      <c r="E6" s="189"/>
    </row>
    <row r="7" spans="1:5" ht="15.75">
      <c r="A7" s="34" t="s">
        <v>75</v>
      </c>
      <c r="B7" s="192"/>
      <c r="C7" s="193"/>
      <c r="D7" s="193"/>
      <c r="E7" s="194"/>
    </row>
    <row r="8" spans="1:5" ht="51" customHeight="1">
      <c r="A8" s="34" t="s">
        <v>183</v>
      </c>
      <c r="B8" s="178"/>
      <c r="C8" s="178"/>
      <c r="D8" s="178"/>
      <c r="E8" s="178"/>
    </row>
    <row r="9" spans="1:5" ht="56.25" customHeight="1">
      <c r="A9" s="34" t="s">
        <v>184</v>
      </c>
      <c r="B9" s="178"/>
      <c r="C9" s="178"/>
      <c r="D9" s="178"/>
      <c r="E9" s="178"/>
    </row>
    <row r="10" spans="1:5" ht="70.5" customHeight="1">
      <c r="A10" s="191" t="s">
        <v>119</v>
      </c>
      <c r="B10" s="191"/>
      <c r="C10" s="191"/>
      <c r="D10" s="191"/>
      <c r="E10" s="191"/>
    </row>
    <row r="13" spans="1:5" ht="15.75">
      <c r="A13" s="190"/>
      <c r="B13" s="190"/>
      <c r="C13" s="190"/>
      <c r="D13" s="190"/>
      <c r="E13" s="190"/>
    </row>
  </sheetData>
  <sheetProtection/>
  <mergeCells count="11">
    <mergeCell ref="A13:E13"/>
    <mergeCell ref="A10:E10"/>
    <mergeCell ref="B6:E6"/>
    <mergeCell ref="B7:E7"/>
    <mergeCell ref="B8:E8"/>
    <mergeCell ref="B9:E9"/>
    <mergeCell ref="A1:E1"/>
    <mergeCell ref="B3:E3"/>
    <mergeCell ref="B4:E4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view="pageLayout" zoomScaleNormal="85" workbookViewId="0" topLeftCell="A1">
      <selection activeCell="A1" sqref="A1:F1"/>
    </sheetView>
  </sheetViews>
  <sheetFormatPr defaultColWidth="9.00390625" defaultRowHeight="12.75"/>
  <cols>
    <col min="1" max="1" width="7.375" style="23" customWidth="1"/>
    <col min="2" max="2" width="36.625" style="23" customWidth="1"/>
    <col min="3" max="3" width="9.125" style="23" customWidth="1"/>
    <col min="4" max="4" width="6.75390625" style="23" customWidth="1"/>
    <col min="5" max="5" width="18.125" style="23" customWidth="1"/>
    <col min="6" max="6" width="9.875" style="23" customWidth="1"/>
    <col min="7" max="16384" width="9.125" style="23" customWidth="1"/>
  </cols>
  <sheetData>
    <row r="1" spans="1:6" ht="63" customHeight="1">
      <c r="A1" s="133" t="s">
        <v>199</v>
      </c>
      <c r="B1" s="133"/>
      <c r="C1" s="133"/>
      <c r="D1" s="133"/>
      <c r="E1" s="133"/>
      <c r="F1" s="133"/>
    </row>
    <row r="2" spans="1:5" ht="33" customHeight="1">
      <c r="A2" s="8"/>
      <c r="B2" s="8"/>
      <c r="C2" s="8"/>
      <c r="D2" s="8"/>
      <c r="E2" s="8"/>
    </row>
    <row r="3" spans="1:6" ht="15.75">
      <c r="A3" s="196" t="s">
        <v>60</v>
      </c>
      <c r="B3" s="196"/>
      <c r="C3" s="195"/>
      <c r="D3" s="195"/>
      <c r="E3" s="195"/>
      <c r="F3" s="195"/>
    </row>
    <row r="4" spans="1:6" ht="15.75">
      <c r="A4" s="196" t="s">
        <v>61</v>
      </c>
      <c r="B4" s="196"/>
      <c r="C4" s="195"/>
      <c r="D4" s="195"/>
      <c r="E4" s="195"/>
      <c r="F4" s="195"/>
    </row>
    <row r="5" spans="1:6" ht="15.75">
      <c r="A5" s="196" t="s">
        <v>62</v>
      </c>
      <c r="B5" s="196"/>
      <c r="C5" s="195"/>
      <c r="D5" s="195"/>
      <c r="E5" s="195"/>
      <c r="F5" s="195"/>
    </row>
    <row r="6" spans="1:6" ht="15.75">
      <c r="A6" s="196" t="s">
        <v>75</v>
      </c>
      <c r="B6" s="196"/>
      <c r="C6" s="195"/>
      <c r="D6" s="195"/>
      <c r="E6" s="195"/>
      <c r="F6" s="195"/>
    </row>
    <row r="7" spans="1:6" ht="15.75">
      <c r="A7" s="98"/>
      <c r="B7" s="97"/>
      <c r="C7" s="97"/>
      <c r="D7" s="97"/>
      <c r="E7" s="97"/>
      <c r="F7" s="97"/>
    </row>
    <row r="8" spans="1:6" ht="54.75" customHeight="1">
      <c r="A8" s="201" t="s">
        <v>185</v>
      </c>
      <c r="B8" s="201"/>
      <c r="C8" s="195"/>
      <c r="D8" s="195"/>
      <c r="E8" s="195"/>
      <c r="F8" s="195"/>
    </row>
    <row r="9" spans="1:6" ht="18.75" customHeight="1">
      <c r="A9" s="202" t="s">
        <v>76</v>
      </c>
      <c r="B9" s="202"/>
      <c r="C9" s="195"/>
      <c r="D9" s="195"/>
      <c r="E9" s="195"/>
      <c r="F9" s="195"/>
    </row>
    <row r="10" spans="1:6" ht="18.75" customHeight="1">
      <c r="A10" s="202" t="s">
        <v>77</v>
      </c>
      <c r="B10" s="202"/>
      <c r="C10" s="195"/>
      <c r="D10" s="195"/>
      <c r="E10" s="195"/>
      <c r="F10" s="195"/>
    </row>
    <row r="11" spans="1:6" ht="18.75" customHeight="1">
      <c r="A11" s="202" t="s">
        <v>78</v>
      </c>
      <c r="B11" s="202"/>
      <c r="C11" s="195"/>
      <c r="D11" s="195"/>
      <c r="E11" s="195"/>
      <c r="F11" s="195"/>
    </row>
    <row r="12" spans="1:6" ht="18.75" customHeight="1">
      <c r="A12" s="202" t="s">
        <v>79</v>
      </c>
      <c r="B12" s="202"/>
      <c r="C12" s="195"/>
      <c r="D12" s="195"/>
      <c r="E12" s="195"/>
      <c r="F12" s="195"/>
    </row>
    <row r="13" spans="1:6" ht="18.75" customHeight="1">
      <c r="A13" s="96"/>
      <c r="B13" s="96"/>
      <c r="C13" s="95"/>
      <c r="D13" s="95"/>
      <c r="E13" s="95"/>
      <c r="F13" s="95"/>
    </row>
    <row r="14" spans="1:6" ht="18.75" customHeight="1">
      <c r="A14" s="200" t="s">
        <v>117</v>
      </c>
      <c r="B14" s="200"/>
      <c r="C14" s="94"/>
      <c r="D14" s="94"/>
      <c r="E14" s="94"/>
      <c r="F14" s="94"/>
    </row>
    <row r="15" spans="1:11" ht="15.75" customHeight="1">
      <c r="A15" s="93" t="s">
        <v>64</v>
      </c>
      <c r="B15" s="197" t="s">
        <v>269</v>
      </c>
      <c r="C15" s="197"/>
      <c r="D15" s="197"/>
      <c r="E15" s="197"/>
      <c r="F15" s="197"/>
      <c r="J15" s="99"/>
      <c r="K15" s="99"/>
    </row>
    <row r="16" spans="1:11" ht="30.75" customHeight="1">
      <c r="A16" s="93" t="s">
        <v>224</v>
      </c>
      <c r="B16" s="197" t="s">
        <v>270</v>
      </c>
      <c r="C16" s="197"/>
      <c r="D16" s="197"/>
      <c r="E16" s="197"/>
      <c r="F16" s="197"/>
      <c r="J16" s="99"/>
      <c r="K16" s="99"/>
    </row>
    <row r="17" spans="1:11" ht="63" customHeight="1">
      <c r="A17" s="93" t="s">
        <v>225</v>
      </c>
      <c r="B17" s="198" t="s">
        <v>271</v>
      </c>
      <c r="C17" s="198"/>
      <c r="D17" s="198"/>
      <c r="E17" s="198"/>
      <c r="F17" s="198"/>
      <c r="J17" s="99"/>
      <c r="K17" s="99"/>
    </row>
    <row r="18" spans="1:6" ht="70.5" customHeight="1">
      <c r="A18" s="199" t="s">
        <v>119</v>
      </c>
      <c r="B18" s="199"/>
      <c r="C18" s="199"/>
      <c r="D18" s="199"/>
      <c r="E18" s="199"/>
      <c r="F18" s="199"/>
    </row>
    <row r="19" spans="1:5" ht="30" customHeight="1">
      <c r="A19" s="66"/>
      <c r="B19" s="66"/>
      <c r="C19" s="66"/>
      <c r="D19" s="66"/>
      <c r="E19" s="66"/>
    </row>
  </sheetData>
  <sheetProtection/>
  <mergeCells count="24">
    <mergeCell ref="A18:F18"/>
    <mergeCell ref="C8:F8"/>
    <mergeCell ref="A14:B14"/>
    <mergeCell ref="A8:B8"/>
    <mergeCell ref="A9:B9"/>
    <mergeCell ref="A10:B10"/>
    <mergeCell ref="A11:B11"/>
    <mergeCell ref="A12:B12"/>
    <mergeCell ref="C9:F9"/>
    <mergeCell ref="C10:F10"/>
    <mergeCell ref="C11:F11"/>
    <mergeCell ref="B15:F15"/>
    <mergeCell ref="B16:F16"/>
    <mergeCell ref="B17:F17"/>
    <mergeCell ref="C12:F12"/>
    <mergeCell ref="C6:F6"/>
    <mergeCell ref="A1:F1"/>
    <mergeCell ref="A3:B3"/>
    <mergeCell ref="A4:B4"/>
    <mergeCell ref="A5:B5"/>
    <mergeCell ref="C3:F3"/>
    <mergeCell ref="C4:F4"/>
    <mergeCell ref="C5:F5"/>
    <mergeCell ref="A6:B6"/>
  </mergeCells>
  <printOptions/>
  <pageMargins left="0.7480314960629921" right="0.7480314960629921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Layout" zoomScaleNormal="55" workbookViewId="0" topLeftCell="G3">
      <selection activeCell="J5" sqref="J5:M5"/>
    </sheetView>
  </sheetViews>
  <sheetFormatPr defaultColWidth="9.00390625" defaultRowHeight="12.75"/>
  <cols>
    <col min="1" max="1" width="4.125" style="1" customWidth="1"/>
    <col min="2" max="2" width="27.75390625" style="1" customWidth="1"/>
    <col min="3" max="3" width="12.00390625" style="1" customWidth="1"/>
    <col min="4" max="4" width="6.00390625" style="1" customWidth="1"/>
    <col min="5" max="5" width="8.875" style="1" customWidth="1"/>
    <col min="6" max="6" width="8.375" style="1" customWidth="1"/>
    <col min="7" max="7" width="9.25390625" style="1" customWidth="1"/>
    <col min="8" max="8" width="14.125" style="1" customWidth="1"/>
    <col min="9" max="9" width="9.875" style="1" bestFit="1" customWidth="1"/>
    <col min="10" max="10" width="7.125" style="1" customWidth="1"/>
    <col min="11" max="11" width="27.375" style="1" customWidth="1"/>
    <col min="12" max="12" width="12.25390625" style="1" customWidth="1"/>
    <col min="13" max="13" width="5.75390625" style="1" customWidth="1"/>
    <col min="14" max="15" width="8.625" style="1" customWidth="1"/>
    <col min="16" max="16" width="8.75390625" style="1" customWidth="1"/>
    <col min="17" max="17" width="13.00390625" style="1" customWidth="1"/>
    <col min="18" max="18" width="7.875" style="1" customWidth="1"/>
    <col min="19" max="16384" width="9.125" style="1" customWidth="1"/>
  </cols>
  <sheetData>
    <row r="1" spans="1:9" s="9" customFormat="1" ht="59.25" customHeight="1">
      <c r="A1" s="135" t="s">
        <v>241</v>
      </c>
      <c r="B1" s="135"/>
      <c r="C1" s="135"/>
      <c r="D1" s="135"/>
      <c r="E1" s="135"/>
      <c r="F1" s="135"/>
      <c r="G1" s="135"/>
      <c r="H1" s="135"/>
      <c r="I1" s="135"/>
    </row>
    <row r="2" spans="1:8" s="9" customFormat="1" ht="32.25" customHeight="1">
      <c r="A2" s="7"/>
      <c r="B2" s="7"/>
      <c r="C2" s="7"/>
      <c r="D2" s="7"/>
      <c r="E2" s="7"/>
      <c r="F2" s="7"/>
      <c r="G2" s="7"/>
      <c r="H2" s="7"/>
    </row>
    <row r="3" spans="1:18" s="54" customFormat="1" ht="17.25" customHeight="1">
      <c r="A3" s="137" t="s">
        <v>60</v>
      </c>
      <c r="B3" s="138"/>
      <c r="C3" s="138"/>
      <c r="D3" s="139"/>
      <c r="E3" s="140" t="s">
        <v>301</v>
      </c>
      <c r="F3" s="140"/>
      <c r="G3" s="140"/>
      <c r="H3" s="140"/>
      <c r="I3" s="140"/>
      <c r="J3" s="137" t="s">
        <v>60</v>
      </c>
      <c r="K3" s="138"/>
      <c r="L3" s="138"/>
      <c r="M3" s="139"/>
      <c r="N3" s="140" t="s">
        <v>301</v>
      </c>
      <c r="O3" s="140"/>
      <c r="P3" s="140"/>
      <c r="Q3" s="140"/>
      <c r="R3" s="140"/>
    </row>
    <row r="4" spans="1:18" s="54" customFormat="1" ht="17.25" customHeight="1">
      <c r="A4" s="137" t="s">
        <v>61</v>
      </c>
      <c r="B4" s="138"/>
      <c r="C4" s="138"/>
      <c r="D4" s="139"/>
      <c r="E4" s="140">
        <v>2923006284</v>
      </c>
      <c r="F4" s="140"/>
      <c r="G4" s="140"/>
      <c r="H4" s="140"/>
      <c r="I4" s="140"/>
      <c r="J4" s="137" t="s">
        <v>61</v>
      </c>
      <c r="K4" s="138"/>
      <c r="L4" s="138"/>
      <c r="M4" s="139"/>
      <c r="N4" s="140">
        <v>2923006284</v>
      </c>
      <c r="O4" s="140"/>
      <c r="P4" s="140"/>
      <c r="Q4" s="140"/>
      <c r="R4" s="140"/>
    </row>
    <row r="5" spans="1:18" s="54" customFormat="1" ht="17.25" customHeight="1">
      <c r="A5" s="137" t="s">
        <v>62</v>
      </c>
      <c r="B5" s="138"/>
      <c r="C5" s="138"/>
      <c r="D5" s="139"/>
      <c r="E5" s="140">
        <v>292301001</v>
      </c>
      <c r="F5" s="140"/>
      <c r="G5" s="140"/>
      <c r="H5" s="140"/>
      <c r="I5" s="140"/>
      <c r="J5" s="137" t="s">
        <v>62</v>
      </c>
      <c r="K5" s="138"/>
      <c r="L5" s="138"/>
      <c r="M5" s="139"/>
      <c r="N5" s="140">
        <v>292301001</v>
      </c>
      <c r="O5" s="140"/>
      <c r="P5" s="140"/>
      <c r="Q5" s="140"/>
      <c r="R5" s="140"/>
    </row>
    <row r="6" spans="1:18" s="54" customFormat="1" ht="23.25" customHeight="1">
      <c r="A6" s="137" t="s">
        <v>63</v>
      </c>
      <c r="B6" s="138"/>
      <c r="C6" s="138"/>
      <c r="D6" s="139"/>
      <c r="E6" s="140" t="s">
        <v>302</v>
      </c>
      <c r="F6" s="140"/>
      <c r="G6" s="140"/>
      <c r="H6" s="140"/>
      <c r="I6" s="140"/>
      <c r="J6" s="137" t="s">
        <v>63</v>
      </c>
      <c r="K6" s="138"/>
      <c r="L6" s="138"/>
      <c r="M6" s="139"/>
      <c r="N6" s="140" t="s">
        <v>302</v>
      </c>
      <c r="O6" s="140"/>
      <c r="P6" s="140"/>
      <c r="Q6" s="140"/>
      <c r="R6" s="140"/>
    </row>
    <row r="7" spans="1:18" s="4" customFormat="1" ht="15.75">
      <c r="A7" s="141" t="s">
        <v>100</v>
      </c>
      <c r="B7" s="141"/>
      <c r="C7" s="141"/>
      <c r="D7" s="141"/>
      <c r="E7" s="140" t="s">
        <v>303</v>
      </c>
      <c r="F7" s="140"/>
      <c r="G7" s="140"/>
      <c r="H7" s="140"/>
      <c r="I7" s="140"/>
      <c r="J7" s="141" t="s">
        <v>100</v>
      </c>
      <c r="K7" s="141"/>
      <c r="L7" s="141"/>
      <c r="M7" s="141"/>
      <c r="N7" s="140" t="s">
        <v>303</v>
      </c>
      <c r="O7" s="140"/>
      <c r="P7" s="140"/>
      <c r="Q7" s="140"/>
      <c r="R7" s="140"/>
    </row>
    <row r="8" spans="1:17" s="4" customFormat="1" ht="20.25" customHeight="1">
      <c r="A8" s="29"/>
      <c r="B8" s="29"/>
      <c r="C8" s="29"/>
      <c r="D8" s="29"/>
      <c r="E8" s="2"/>
      <c r="F8" s="2"/>
      <c r="G8" s="2"/>
      <c r="H8" s="2"/>
      <c r="J8" s="29"/>
      <c r="K8" s="29"/>
      <c r="L8" s="29"/>
      <c r="M8" s="29"/>
      <c r="N8" s="2"/>
      <c r="O8" s="2"/>
      <c r="P8" s="2"/>
      <c r="Q8" s="2"/>
    </row>
    <row r="9" spans="1:18" s="4" customFormat="1" ht="273.75">
      <c r="A9" s="27" t="s">
        <v>0</v>
      </c>
      <c r="B9" s="28" t="s">
        <v>1</v>
      </c>
      <c r="C9" s="28" t="s">
        <v>2</v>
      </c>
      <c r="D9" s="91" t="s">
        <v>3</v>
      </c>
      <c r="E9" s="91" t="s">
        <v>4</v>
      </c>
      <c r="F9" s="91" t="s">
        <v>272</v>
      </c>
      <c r="G9" s="91" t="s">
        <v>266</v>
      </c>
      <c r="H9" s="91" t="s">
        <v>267</v>
      </c>
      <c r="I9" s="91" t="s">
        <v>268</v>
      </c>
      <c r="J9" s="27" t="s">
        <v>0</v>
      </c>
      <c r="K9" s="28" t="s">
        <v>1</v>
      </c>
      <c r="L9" s="28" t="s">
        <v>2</v>
      </c>
      <c r="M9" s="91" t="s">
        <v>3</v>
      </c>
      <c r="N9" s="91" t="s">
        <v>4</v>
      </c>
      <c r="O9" s="91" t="s">
        <v>272</v>
      </c>
      <c r="P9" s="91" t="s">
        <v>266</v>
      </c>
      <c r="Q9" s="91" t="s">
        <v>267</v>
      </c>
      <c r="R9" s="91" t="s">
        <v>268</v>
      </c>
    </row>
    <row r="10" spans="1:18" s="4" customFormat="1" ht="36" customHeight="1">
      <c r="A10" s="27" t="s">
        <v>5</v>
      </c>
      <c r="B10" s="3" t="s">
        <v>204</v>
      </c>
      <c r="C10" s="30"/>
      <c r="D10" s="103"/>
      <c r="E10" s="104"/>
      <c r="F10" s="104"/>
      <c r="G10" s="105"/>
      <c r="H10" s="105"/>
      <c r="I10" s="105"/>
      <c r="J10" s="27" t="s">
        <v>5</v>
      </c>
      <c r="K10" s="3" t="s">
        <v>204</v>
      </c>
      <c r="L10" s="30"/>
      <c r="M10" s="47"/>
      <c r="N10" s="38"/>
      <c r="O10" s="38"/>
      <c r="P10" s="39"/>
      <c r="Q10" s="39"/>
      <c r="R10" s="39"/>
    </row>
    <row r="11" spans="1:18" s="4" customFormat="1" ht="18" customHeight="1">
      <c r="A11" s="27"/>
      <c r="B11" s="61" t="s">
        <v>6</v>
      </c>
      <c r="C11" s="30"/>
      <c r="D11" s="103"/>
      <c r="E11" s="104"/>
      <c r="F11" s="104"/>
      <c r="G11" s="105"/>
      <c r="H11" s="105"/>
      <c r="I11" s="105"/>
      <c r="J11" s="27"/>
      <c r="K11" s="61" t="s">
        <v>6</v>
      </c>
      <c r="L11" s="30"/>
      <c r="M11" s="47"/>
      <c r="N11" s="38"/>
      <c r="O11" s="38"/>
      <c r="P11" s="39"/>
      <c r="Q11" s="39"/>
      <c r="R11" s="39"/>
    </row>
    <row r="12" spans="1:18" s="4" customFormat="1" ht="48.75" customHeight="1">
      <c r="A12" s="27"/>
      <c r="B12" s="59" t="s">
        <v>7</v>
      </c>
      <c r="C12" s="28" t="s">
        <v>240</v>
      </c>
      <c r="D12" s="113">
        <v>102.28</v>
      </c>
      <c r="E12" s="107">
        <v>40909</v>
      </c>
      <c r="F12" s="107">
        <v>41090</v>
      </c>
      <c r="G12" s="108" t="s">
        <v>305</v>
      </c>
      <c r="H12" s="109" t="s">
        <v>304</v>
      </c>
      <c r="I12" s="109" t="s">
        <v>306</v>
      </c>
      <c r="J12" s="27"/>
      <c r="K12" s="59" t="s">
        <v>7</v>
      </c>
      <c r="L12" s="28" t="s">
        <v>240</v>
      </c>
      <c r="M12" s="113">
        <v>106.86</v>
      </c>
      <c r="N12" s="107">
        <v>41091</v>
      </c>
      <c r="O12" s="107">
        <v>41274</v>
      </c>
      <c r="P12" s="108" t="s">
        <v>305</v>
      </c>
      <c r="Q12" s="109" t="s">
        <v>304</v>
      </c>
      <c r="R12" s="109" t="s">
        <v>306</v>
      </c>
    </row>
    <row r="13" spans="1:18" s="4" customFormat="1" ht="34.5" customHeight="1">
      <c r="A13" s="27"/>
      <c r="B13" s="59" t="s">
        <v>8</v>
      </c>
      <c r="C13" s="28"/>
      <c r="D13" s="110"/>
      <c r="E13" s="111"/>
      <c r="F13" s="111"/>
      <c r="G13" s="112"/>
      <c r="H13" s="112"/>
      <c r="I13" s="112"/>
      <c r="J13" s="27"/>
      <c r="K13" s="59" t="s">
        <v>8</v>
      </c>
      <c r="L13" s="28"/>
      <c r="M13" s="3"/>
      <c r="N13" s="5"/>
      <c r="O13" s="5"/>
      <c r="P13" s="6"/>
      <c r="Q13" s="6"/>
      <c r="R13" s="6"/>
    </row>
    <row r="14" spans="1:18" s="4" customFormat="1" ht="48.75" customHeight="1">
      <c r="A14" s="27"/>
      <c r="B14" s="60" t="s">
        <v>169</v>
      </c>
      <c r="C14" s="28" t="s">
        <v>240</v>
      </c>
      <c r="D14" s="106"/>
      <c r="E14" s="107"/>
      <c r="F14" s="107"/>
      <c r="G14" s="108"/>
      <c r="H14" s="109"/>
      <c r="I14" s="109"/>
      <c r="J14" s="27"/>
      <c r="K14" s="60" t="s">
        <v>169</v>
      </c>
      <c r="L14" s="28" t="s">
        <v>240</v>
      </c>
      <c r="M14" s="55"/>
      <c r="N14" s="56"/>
      <c r="O14" s="56"/>
      <c r="P14" s="57"/>
      <c r="Q14" s="58"/>
      <c r="R14" s="58"/>
    </row>
    <row r="15" spans="1:18" s="4" customFormat="1" ht="81.75" customHeight="1">
      <c r="A15" s="27"/>
      <c r="B15" s="60" t="s">
        <v>170</v>
      </c>
      <c r="C15" s="28" t="s">
        <v>274</v>
      </c>
      <c r="D15" s="106"/>
      <c r="E15" s="107"/>
      <c r="F15" s="107"/>
      <c r="G15" s="108"/>
      <c r="H15" s="109"/>
      <c r="I15" s="109"/>
      <c r="J15" s="27"/>
      <c r="K15" s="60" t="s">
        <v>170</v>
      </c>
      <c r="L15" s="28" t="s">
        <v>274</v>
      </c>
      <c r="M15" s="55"/>
      <c r="N15" s="56"/>
      <c r="O15" s="56"/>
      <c r="P15" s="57"/>
      <c r="Q15" s="58"/>
      <c r="R15" s="58"/>
    </row>
    <row r="16" spans="1:18" s="4" customFormat="1" ht="20.25" customHeight="1">
      <c r="A16" s="27"/>
      <c r="B16" s="61" t="s">
        <v>9</v>
      </c>
      <c r="C16" s="30"/>
      <c r="D16" s="103"/>
      <c r="E16" s="104"/>
      <c r="F16" s="104"/>
      <c r="G16" s="105"/>
      <c r="H16" s="105"/>
      <c r="I16" s="105"/>
      <c r="J16" s="27"/>
      <c r="K16" s="61" t="s">
        <v>9</v>
      </c>
      <c r="L16" s="30"/>
      <c r="M16" s="47"/>
      <c r="N16" s="38"/>
      <c r="O16" s="38"/>
      <c r="P16" s="39"/>
      <c r="Q16" s="39"/>
      <c r="R16" s="39"/>
    </row>
    <row r="17" spans="1:18" s="4" customFormat="1" ht="44.25" customHeight="1">
      <c r="A17" s="27"/>
      <c r="B17" s="59" t="s">
        <v>7</v>
      </c>
      <c r="C17" s="28" t="s">
        <v>240</v>
      </c>
      <c r="D17" s="113">
        <v>86.68</v>
      </c>
      <c r="E17" s="107">
        <v>40909</v>
      </c>
      <c r="F17" s="107">
        <v>41090</v>
      </c>
      <c r="G17" s="108" t="s">
        <v>305</v>
      </c>
      <c r="H17" s="109" t="s">
        <v>304</v>
      </c>
      <c r="I17" s="109" t="s">
        <v>306</v>
      </c>
      <c r="J17" s="27"/>
      <c r="K17" s="59" t="s">
        <v>7</v>
      </c>
      <c r="L17" s="28" t="s">
        <v>240</v>
      </c>
      <c r="M17" s="113">
        <v>90.56</v>
      </c>
      <c r="N17" s="107">
        <v>41091</v>
      </c>
      <c r="O17" s="107">
        <v>41274</v>
      </c>
      <c r="P17" s="108" t="s">
        <v>305</v>
      </c>
      <c r="Q17" s="109" t="s">
        <v>304</v>
      </c>
      <c r="R17" s="109" t="s">
        <v>306</v>
      </c>
    </row>
    <row r="18" spans="1:18" s="4" customFormat="1" ht="24" customHeight="1">
      <c r="A18" s="27"/>
      <c r="B18" s="59" t="s">
        <v>8</v>
      </c>
      <c r="C18" s="30"/>
      <c r="D18" s="103"/>
      <c r="E18" s="104"/>
      <c r="F18" s="104"/>
      <c r="G18" s="105"/>
      <c r="H18" s="105"/>
      <c r="I18" s="105"/>
      <c r="J18" s="27"/>
      <c r="K18" s="59" t="s">
        <v>8</v>
      </c>
      <c r="L18" s="30"/>
      <c r="M18" s="47"/>
      <c r="N18" s="38"/>
      <c r="O18" s="38"/>
      <c r="P18" s="39"/>
      <c r="Q18" s="39"/>
      <c r="R18" s="39"/>
    </row>
    <row r="19" spans="1:18" s="4" customFormat="1" ht="46.5" customHeight="1">
      <c r="A19" s="27"/>
      <c r="B19" s="60" t="s">
        <v>169</v>
      </c>
      <c r="C19" s="28" t="s">
        <v>240</v>
      </c>
      <c r="D19" s="106"/>
      <c r="E19" s="107"/>
      <c r="F19" s="107"/>
      <c r="G19" s="108"/>
      <c r="H19" s="109"/>
      <c r="I19" s="109"/>
      <c r="J19" s="27"/>
      <c r="K19" s="60" t="s">
        <v>169</v>
      </c>
      <c r="L19" s="28" t="s">
        <v>240</v>
      </c>
      <c r="M19" s="55"/>
      <c r="N19" s="56"/>
      <c r="O19" s="56"/>
      <c r="P19" s="57"/>
      <c r="Q19" s="58"/>
      <c r="R19" s="58"/>
    </row>
    <row r="20" spans="1:18" s="4" customFormat="1" ht="84.75" customHeight="1">
      <c r="A20" s="27"/>
      <c r="B20" s="60" t="s">
        <v>170</v>
      </c>
      <c r="C20" s="28" t="s">
        <v>274</v>
      </c>
      <c r="D20" s="106"/>
      <c r="E20" s="107"/>
      <c r="F20" s="107"/>
      <c r="G20" s="108"/>
      <c r="H20" s="109"/>
      <c r="I20" s="109"/>
      <c r="J20" s="27"/>
      <c r="K20" s="60" t="s">
        <v>170</v>
      </c>
      <c r="L20" s="28" t="s">
        <v>274</v>
      </c>
      <c r="M20" s="55"/>
      <c r="N20" s="56"/>
      <c r="O20" s="56"/>
      <c r="P20" s="57"/>
      <c r="Q20" s="58"/>
      <c r="R20" s="58"/>
    </row>
    <row r="21" spans="1:18" s="4" customFormat="1" ht="27" customHeight="1">
      <c r="A21" s="27"/>
      <c r="B21" s="61" t="s">
        <v>10</v>
      </c>
      <c r="C21" s="30"/>
      <c r="D21" s="103"/>
      <c r="E21" s="104"/>
      <c r="F21" s="104"/>
      <c r="G21" s="105"/>
      <c r="H21" s="105"/>
      <c r="I21" s="105"/>
      <c r="J21" s="27"/>
      <c r="K21" s="61" t="s">
        <v>10</v>
      </c>
      <c r="L21" s="30"/>
      <c r="M21" s="47"/>
      <c r="N21" s="38"/>
      <c r="O21" s="38"/>
      <c r="P21" s="39"/>
      <c r="Q21" s="39"/>
      <c r="R21" s="39"/>
    </row>
    <row r="22" spans="1:18" s="4" customFormat="1" ht="45.75" customHeight="1">
      <c r="A22" s="27"/>
      <c r="B22" s="59" t="s">
        <v>7</v>
      </c>
      <c r="C22" s="28" t="s">
        <v>240</v>
      </c>
      <c r="D22" s="113">
        <v>86.68</v>
      </c>
      <c r="E22" s="107">
        <v>40909</v>
      </c>
      <c r="F22" s="107">
        <v>41090</v>
      </c>
      <c r="G22" s="108" t="s">
        <v>305</v>
      </c>
      <c r="H22" s="109" t="s">
        <v>304</v>
      </c>
      <c r="I22" s="109" t="s">
        <v>306</v>
      </c>
      <c r="J22" s="27"/>
      <c r="K22" s="59" t="s">
        <v>7</v>
      </c>
      <c r="L22" s="28" t="s">
        <v>240</v>
      </c>
      <c r="M22" s="113">
        <v>90.56</v>
      </c>
      <c r="N22" s="107">
        <v>41091</v>
      </c>
      <c r="O22" s="107">
        <v>41274</v>
      </c>
      <c r="P22" s="108" t="s">
        <v>305</v>
      </c>
      <c r="Q22" s="109" t="s">
        <v>304</v>
      </c>
      <c r="R22" s="109" t="s">
        <v>306</v>
      </c>
    </row>
    <row r="23" spans="1:18" s="4" customFormat="1" ht="35.25" customHeight="1">
      <c r="A23" s="27"/>
      <c r="B23" s="59" t="s">
        <v>8</v>
      </c>
      <c r="C23" s="30"/>
      <c r="D23" s="103"/>
      <c r="E23" s="104"/>
      <c r="F23" s="104"/>
      <c r="G23" s="105"/>
      <c r="H23" s="105"/>
      <c r="I23" s="105"/>
      <c r="J23" s="27"/>
      <c r="K23" s="59" t="s">
        <v>8</v>
      </c>
      <c r="L23" s="30"/>
      <c r="M23" s="47"/>
      <c r="N23" s="38"/>
      <c r="O23" s="38"/>
      <c r="P23" s="39"/>
      <c r="Q23" s="39"/>
      <c r="R23" s="39"/>
    </row>
    <row r="24" spans="1:18" s="4" customFormat="1" ht="54" customHeight="1">
      <c r="A24" s="27"/>
      <c r="B24" s="60" t="s">
        <v>169</v>
      </c>
      <c r="C24" s="28" t="s">
        <v>240</v>
      </c>
      <c r="D24" s="106"/>
      <c r="E24" s="107"/>
      <c r="F24" s="107"/>
      <c r="G24" s="108"/>
      <c r="H24" s="109"/>
      <c r="I24" s="109"/>
      <c r="J24" s="27"/>
      <c r="K24" s="60" t="s">
        <v>169</v>
      </c>
      <c r="L24" s="28" t="s">
        <v>240</v>
      </c>
      <c r="M24" s="55"/>
      <c r="N24" s="56"/>
      <c r="O24" s="56"/>
      <c r="P24" s="57"/>
      <c r="Q24" s="58"/>
      <c r="R24" s="58"/>
    </row>
    <row r="25" spans="1:18" s="4" customFormat="1" ht="81" customHeight="1">
      <c r="A25" s="27"/>
      <c r="B25" s="60" t="s">
        <v>170</v>
      </c>
      <c r="C25" s="28" t="s">
        <v>274</v>
      </c>
      <c r="D25" s="106"/>
      <c r="E25" s="107"/>
      <c r="F25" s="107"/>
      <c r="G25" s="108"/>
      <c r="H25" s="109"/>
      <c r="I25" s="109"/>
      <c r="J25" s="27"/>
      <c r="K25" s="60" t="s">
        <v>170</v>
      </c>
      <c r="L25" s="28" t="s">
        <v>274</v>
      </c>
      <c r="M25" s="55"/>
      <c r="N25" s="56"/>
      <c r="O25" s="56"/>
      <c r="P25" s="57"/>
      <c r="Q25" s="58"/>
      <c r="R25" s="58"/>
    </row>
    <row r="26" spans="1:18" s="4" customFormat="1" ht="66.75" customHeight="1">
      <c r="A26" s="27" t="s">
        <v>11</v>
      </c>
      <c r="B26" s="3" t="s">
        <v>171</v>
      </c>
      <c r="C26" s="28" t="s">
        <v>240</v>
      </c>
      <c r="D26" s="106"/>
      <c r="E26" s="107"/>
      <c r="F26" s="107"/>
      <c r="G26" s="108"/>
      <c r="H26" s="109"/>
      <c r="I26" s="109"/>
      <c r="J26" s="27" t="s">
        <v>11</v>
      </c>
      <c r="K26" s="3" t="s">
        <v>171</v>
      </c>
      <c r="L26" s="28" t="s">
        <v>240</v>
      </c>
      <c r="M26" s="55"/>
      <c r="N26" s="56"/>
      <c r="O26" s="56"/>
      <c r="P26" s="57"/>
      <c r="Q26" s="58"/>
      <c r="R26" s="58"/>
    </row>
    <row r="27" spans="1:18" s="4" customFormat="1" ht="30.75" customHeight="1">
      <c r="A27" s="27"/>
      <c r="B27" s="61" t="s">
        <v>201</v>
      </c>
      <c r="C27" s="28" t="s">
        <v>240</v>
      </c>
      <c r="D27" s="106"/>
      <c r="E27" s="107"/>
      <c r="F27" s="107"/>
      <c r="G27" s="108"/>
      <c r="H27" s="109"/>
      <c r="I27" s="109"/>
      <c r="J27" s="27"/>
      <c r="K27" s="61" t="s">
        <v>201</v>
      </c>
      <c r="L27" s="28" t="s">
        <v>240</v>
      </c>
      <c r="M27" s="55"/>
      <c r="N27" s="56"/>
      <c r="O27" s="56"/>
      <c r="P27" s="57"/>
      <c r="Q27" s="58"/>
      <c r="R27" s="58"/>
    </row>
    <row r="28" spans="1:18" s="4" customFormat="1" ht="36" customHeight="1">
      <c r="A28" s="27"/>
      <c r="B28" s="61" t="s">
        <v>202</v>
      </c>
      <c r="C28" s="28" t="s">
        <v>240</v>
      </c>
      <c r="D28" s="106"/>
      <c r="E28" s="107"/>
      <c r="F28" s="107"/>
      <c r="G28" s="108"/>
      <c r="H28" s="109"/>
      <c r="I28" s="109"/>
      <c r="J28" s="27"/>
      <c r="K28" s="61" t="s">
        <v>202</v>
      </c>
      <c r="L28" s="28" t="s">
        <v>240</v>
      </c>
      <c r="M28" s="55"/>
      <c r="N28" s="56"/>
      <c r="O28" s="56"/>
      <c r="P28" s="57"/>
      <c r="Q28" s="58"/>
      <c r="R28" s="58"/>
    </row>
    <row r="29" spans="1:18" s="4" customFormat="1" ht="23.25" customHeight="1">
      <c r="A29" s="27"/>
      <c r="B29" s="61" t="s">
        <v>203</v>
      </c>
      <c r="C29" s="28" t="s">
        <v>240</v>
      </c>
      <c r="D29" s="106"/>
      <c r="E29" s="107"/>
      <c r="F29" s="107"/>
      <c r="G29" s="108"/>
      <c r="H29" s="109"/>
      <c r="I29" s="109"/>
      <c r="J29" s="27"/>
      <c r="K29" s="61" t="s">
        <v>203</v>
      </c>
      <c r="L29" s="28" t="s">
        <v>240</v>
      </c>
      <c r="M29" s="55"/>
      <c r="N29" s="56"/>
      <c r="O29" s="56"/>
      <c r="P29" s="57"/>
      <c r="Q29" s="58"/>
      <c r="R29" s="58"/>
    </row>
    <row r="30" spans="1:18" s="4" customFormat="1" ht="55.5" customHeight="1">
      <c r="A30" s="27" t="s">
        <v>12</v>
      </c>
      <c r="B30" s="3" t="s">
        <v>251</v>
      </c>
      <c r="C30" s="28" t="s">
        <v>240</v>
      </c>
      <c r="D30" s="106"/>
      <c r="E30" s="107"/>
      <c r="F30" s="107"/>
      <c r="G30" s="108"/>
      <c r="H30" s="109"/>
      <c r="I30" s="109"/>
      <c r="J30" s="27" t="s">
        <v>12</v>
      </c>
      <c r="K30" s="3" t="s">
        <v>251</v>
      </c>
      <c r="L30" s="28" t="s">
        <v>240</v>
      </c>
      <c r="M30" s="55"/>
      <c r="N30" s="56"/>
      <c r="O30" s="56"/>
      <c r="P30" s="57"/>
      <c r="Q30" s="58"/>
      <c r="R30" s="58"/>
    </row>
    <row r="31" spans="1:18" s="4" customFormat="1" ht="101.25" customHeight="1">
      <c r="A31" s="27" t="s">
        <v>13</v>
      </c>
      <c r="B31" s="3" t="s">
        <v>249</v>
      </c>
      <c r="C31" s="28" t="s">
        <v>274</v>
      </c>
      <c r="D31" s="106"/>
      <c r="E31" s="107"/>
      <c r="F31" s="107"/>
      <c r="G31" s="108"/>
      <c r="H31" s="109"/>
      <c r="I31" s="109"/>
      <c r="J31" s="27" t="s">
        <v>13</v>
      </c>
      <c r="K31" s="3" t="s">
        <v>249</v>
      </c>
      <c r="L31" s="28" t="s">
        <v>274</v>
      </c>
      <c r="M31" s="55"/>
      <c r="N31" s="56"/>
      <c r="O31" s="56"/>
      <c r="P31" s="57"/>
      <c r="Q31" s="58"/>
      <c r="R31" s="58"/>
    </row>
    <row r="32" spans="1:18" s="4" customFormat="1" ht="78.75" customHeight="1">
      <c r="A32" s="27" t="s">
        <v>14</v>
      </c>
      <c r="B32" s="3" t="s">
        <v>250</v>
      </c>
      <c r="C32" s="28" t="s">
        <v>274</v>
      </c>
      <c r="D32" s="106"/>
      <c r="E32" s="107"/>
      <c r="F32" s="107"/>
      <c r="G32" s="108"/>
      <c r="H32" s="109"/>
      <c r="I32" s="109"/>
      <c r="J32" s="27" t="s">
        <v>14</v>
      </c>
      <c r="K32" s="3" t="s">
        <v>250</v>
      </c>
      <c r="L32" s="28" t="s">
        <v>274</v>
      </c>
      <c r="M32" s="55"/>
      <c r="N32" s="56"/>
      <c r="O32" s="56"/>
      <c r="P32" s="57"/>
      <c r="Q32" s="58"/>
      <c r="R32" s="58"/>
    </row>
    <row r="33" spans="1:9" ht="57.75" customHeight="1">
      <c r="A33" s="136" t="s">
        <v>119</v>
      </c>
      <c r="B33" s="136"/>
      <c r="C33" s="136"/>
      <c r="D33" s="136"/>
      <c r="E33" s="136"/>
      <c r="F33" s="136"/>
      <c r="G33" s="136"/>
      <c r="H33" s="136"/>
      <c r="I33" s="136"/>
    </row>
    <row r="34" ht="70.5" customHeight="1"/>
    <row r="35" ht="70.5" customHeight="1"/>
  </sheetData>
  <sheetProtection/>
  <mergeCells count="22">
    <mergeCell ref="J6:M6"/>
    <mergeCell ref="N6:R6"/>
    <mergeCell ref="A7:D7"/>
    <mergeCell ref="E5:I5"/>
    <mergeCell ref="J7:M7"/>
    <mergeCell ref="N7:R7"/>
    <mergeCell ref="J5:M5"/>
    <mergeCell ref="N5:R5"/>
    <mergeCell ref="E6:I6"/>
    <mergeCell ref="E7:I7"/>
    <mergeCell ref="J3:M3"/>
    <mergeCell ref="N3:R3"/>
    <mergeCell ref="J4:M4"/>
    <mergeCell ref="N4:R4"/>
    <mergeCell ref="A1:I1"/>
    <mergeCell ref="A33:I33"/>
    <mergeCell ref="A3:D3"/>
    <mergeCell ref="A4:D4"/>
    <mergeCell ref="A5:D5"/>
    <mergeCell ref="A6:D6"/>
    <mergeCell ref="E3:I3"/>
    <mergeCell ref="E4:I4"/>
  </mergeCells>
  <dataValidations count="2">
    <dataValidation type="date" allowBlank="1" showInputMessage="1" showErrorMessage="1" sqref="E10:F32 N10:O32">
      <formula1>1</formula1>
      <formula2>73051</formula2>
    </dataValidation>
    <dataValidation type="decimal" allowBlank="1" showInputMessage="1" showErrorMessage="1" sqref="D12:D32 M12:M32">
      <formula1>-999999999999999</formula1>
      <formula2>999999999999999000</formula2>
    </dataValidation>
  </dataValidations>
  <printOptions/>
  <pageMargins left="0" right="0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abSelected="1" view="pageLayout" zoomScale="70" zoomScaleNormal="70" zoomScaleSheetLayoutView="70" zoomScalePageLayoutView="70" workbookViewId="0" topLeftCell="A11">
      <selection activeCell="D32" sqref="D32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5.25390625" style="1" customWidth="1"/>
    <col min="5" max="16384" width="9.125" style="1" customWidth="1"/>
  </cols>
  <sheetData>
    <row r="1" spans="1:4" ht="72" customHeight="1">
      <c r="A1" s="135" t="s">
        <v>196</v>
      </c>
      <c r="B1" s="135"/>
      <c r="C1" s="135"/>
      <c r="D1" s="135"/>
    </row>
    <row r="2" spans="1:4" ht="30" customHeight="1">
      <c r="A2" s="7"/>
      <c r="B2" s="7"/>
      <c r="C2" s="7"/>
      <c r="D2" s="7"/>
    </row>
    <row r="3" spans="1:4" s="10" customFormat="1" ht="17.25" customHeight="1">
      <c r="A3" s="142" t="s">
        <v>60</v>
      </c>
      <c r="B3" s="143"/>
      <c r="C3" s="145" t="s">
        <v>301</v>
      </c>
      <c r="D3" s="146"/>
    </row>
    <row r="4" spans="1:4" s="10" customFormat="1" ht="17.25" customHeight="1">
      <c r="A4" s="142" t="s">
        <v>61</v>
      </c>
      <c r="B4" s="143"/>
      <c r="C4" s="145">
        <f>IF(цены!E4=0," ",цены!E4)</f>
        <v>2923006284</v>
      </c>
      <c r="D4" s="146"/>
    </row>
    <row r="5" spans="1:4" s="10" customFormat="1" ht="17.25" customHeight="1">
      <c r="A5" s="142" t="s">
        <v>62</v>
      </c>
      <c r="B5" s="143"/>
      <c r="C5" s="145">
        <f>IF(цены!E5=0," ",цены!E5)</f>
        <v>292301001</v>
      </c>
      <c r="D5" s="146"/>
    </row>
    <row r="6" spans="1:4" s="10" customFormat="1" ht="65.25" customHeight="1">
      <c r="A6" s="142" t="s">
        <v>63</v>
      </c>
      <c r="B6" s="143"/>
      <c r="C6" s="145" t="str">
        <f>IF(цены!E6=0," ",цены!E6)</f>
        <v>164561 Архангельская область, Холмогорский район, п.Усть-Пинега, ул.Рабочая, д.4</v>
      </c>
      <c r="D6" s="146"/>
    </row>
    <row r="7" spans="1:4" ht="18.75">
      <c r="A7" s="2"/>
      <c r="B7" s="2"/>
      <c r="C7" s="2"/>
      <c r="D7" s="2"/>
    </row>
    <row r="8" spans="1:4" s="4" customFormat="1" ht="41.25" customHeight="1">
      <c r="A8" s="30" t="s">
        <v>0</v>
      </c>
      <c r="B8" s="30" t="s">
        <v>1</v>
      </c>
      <c r="C8" s="30" t="s">
        <v>2</v>
      </c>
      <c r="D8" s="28" t="s">
        <v>3</v>
      </c>
    </row>
    <row r="9" spans="1:4" s="4" customFormat="1" ht="26.25" customHeight="1">
      <c r="A9" s="41" t="s">
        <v>5</v>
      </c>
      <c r="B9" s="63" t="s">
        <v>205</v>
      </c>
      <c r="C9" s="42" t="s">
        <v>15</v>
      </c>
      <c r="D9" s="48"/>
    </row>
    <row r="10" spans="1:4" s="4" customFormat="1" ht="26.25" customHeight="1">
      <c r="A10" s="41" t="s">
        <v>11</v>
      </c>
      <c r="B10" s="63" t="s">
        <v>206</v>
      </c>
      <c r="C10" s="42" t="s">
        <v>16</v>
      </c>
      <c r="D10" s="49">
        <v>2180.08</v>
      </c>
    </row>
    <row r="11" spans="1:4" s="4" customFormat="1" ht="36" customHeight="1">
      <c r="A11" s="41">
        <v>3</v>
      </c>
      <c r="B11" s="63" t="s">
        <v>207</v>
      </c>
      <c r="C11" s="42" t="s">
        <v>16</v>
      </c>
      <c r="D11" s="49">
        <v>2092.28</v>
      </c>
    </row>
    <row r="12" spans="1:4" s="4" customFormat="1" ht="52.5" customHeight="1">
      <c r="A12" s="41" t="s">
        <v>17</v>
      </c>
      <c r="B12" s="43" t="s">
        <v>275</v>
      </c>
      <c r="C12" s="42" t="s">
        <v>16</v>
      </c>
      <c r="D12" s="50" t="str">
        <f>IF(OR(D13&lt;&gt;0,D14&lt;&gt;0,D15&lt;&gt;0),SUM(D13:D15)," ")</f>
        <v> </v>
      </c>
    </row>
    <row r="13" spans="1:4" s="4" customFormat="1" ht="21" customHeight="1">
      <c r="A13" s="41" t="s">
        <v>122</v>
      </c>
      <c r="B13" s="44" t="s">
        <v>21</v>
      </c>
      <c r="C13" s="42" t="s">
        <v>16</v>
      </c>
      <c r="D13" s="49"/>
    </row>
    <row r="14" spans="1:4" s="4" customFormat="1" ht="21" customHeight="1">
      <c r="A14" s="41" t="s">
        <v>123</v>
      </c>
      <c r="B14" s="44" t="s">
        <v>22</v>
      </c>
      <c r="C14" s="42" t="s">
        <v>16</v>
      </c>
      <c r="D14" s="49"/>
    </row>
    <row r="15" spans="1:4" s="4" customFormat="1" ht="21" customHeight="1">
      <c r="A15" s="41" t="s">
        <v>124</v>
      </c>
      <c r="B15" s="44" t="s">
        <v>23</v>
      </c>
      <c r="C15" s="42" t="s">
        <v>16</v>
      </c>
      <c r="D15" s="49"/>
    </row>
    <row r="16" spans="1:4" s="4" customFormat="1" ht="50.25" customHeight="1">
      <c r="A16" s="41" t="s">
        <v>18</v>
      </c>
      <c r="B16" s="43" t="s">
        <v>208</v>
      </c>
      <c r="C16" s="28" t="s">
        <v>16</v>
      </c>
      <c r="D16" s="49">
        <v>383.76</v>
      </c>
    </row>
    <row r="17" spans="1:4" s="4" customFormat="1" ht="25.5" customHeight="1">
      <c r="A17" s="41" t="s">
        <v>125</v>
      </c>
      <c r="B17" s="44" t="s">
        <v>291</v>
      </c>
      <c r="C17" s="42" t="s">
        <v>26</v>
      </c>
      <c r="D17" s="49">
        <v>5.56</v>
      </c>
    </row>
    <row r="18" spans="1:4" s="4" customFormat="1" ht="25.5" customHeight="1">
      <c r="A18" s="41" t="s">
        <v>126</v>
      </c>
      <c r="B18" s="44" t="s">
        <v>242</v>
      </c>
      <c r="C18" s="42" t="s">
        <v>292</v>
      </c>
      <c r="D18" s="49">
        <v>69</v>
      </c>
    </row>
    <row r="19" spans="1:4" s="4" customFormat="1" ht="25.5" customHeight="1">
      <c r="A19" s="41" t="s">
        <v>19</v>
      </c>
      <c r="B19" s="43" t="s">
        <v>276</v>
      </c>
      <c r="C19" s="28" t="s">
        <v>16</v>
      </c>
      <c r="D19" s="50"/>
    </row>
    <row r="20" spans="1:4" s="4" customFormat="1" ht="25.5" customHeight="1">
      <c r="A20" s="41" t="s">
        <v>20</v>
      </c>
      <c r="B20" s="44" t="s">
        <v>277</v>
      </c>
      <c r="C20" s="42" t="s">
        <v>127</v>
      </c>
      <c r="D20" s="62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41" t="s">
        <v>128</v>
      </c>
      <c r="B21" s="45" t="s">
        <v>129</v>
      </c>
      <c r="C21" s="42" t="s">
        <v>127</v>
      </c>
      <c r="D21" s="49"/>
    </row>
    <row r="22" spans="1:4" s="4" customFormat="1" ht="24.75" customHeight="1">
      <c r="A22" s="41" t="s">
        <v>130</v>
      </c>
      <c r="B22" s="45" t="s">
        <v>131</v>
      </c>
      <c r="C22" s="42" t="s">
        <v>127</v>
      </c>
      <c r="D22" s="49"/>
    </row>
    <row r="23" spans="1:4" s="4" customFormat="1" ht="24.75" customHeight="1">
      <c r="A23" s="41" t="s">
        <v>132</v>
      </c>
      <c r="B23" s="45" t="s">
        <v>133</v>
      </c>
      <c r="C23" s="42" t="s">
        <v>127</v>
      </c>
      <c r="D23" s="49"/>
    </row>
    <row r="24" spans="1:4" s="4" customFormat="1" ht="24.75" customHeight="1">
      <c r="A24" s="41" t="s">
        <v>134</v>
      </c>
      <c r="B24" s="45" t="s">
        <v>135</v>
      </c>
      <c r="C24" s="42" t="s">
        <v>127</v>
      </c>
      <c r="D24" s="49"/>
    </row>
    <row r="25" spans="1:4" s="4" customFormat="1" ht="24.75" customHeight="1">
      <c r="A25" s="41" t="s">
        <v>136</v>
      </c>
      <c r="B25" s="45" t="s">
        <v>137</v>
      </c>
      <c r="C25" s="42" t="s">
        <v>127</v>
      </c>
      <c r="D25" s="49"/>
    </row>
    <row r="26" spans="1:4" s="4" customFormat="1" ht="24.75" customHeight="1">
      <c r="A26" s="41" t="s">
        <v>138</v>
      </c>
      <c r="B26" s="45" t="s">
        <v>139</v>
      </c>
      <c r="C26" s="42" t="s">
        <v>127</v>
      </c>
      <c r="D26" s="49"/>
    </row>
    <row r="27" spans="1:4" s="4" customFormat="1" ht="24.75" customHeight="1">
      <c r="A27" s="41" t="s">
        <v>140</v>
      </c>
      <c r="B27" s="45" t="s">
        <v>141</v>
      </c>
      <c r="C27" s="42" t="s">
        <v>127</v>
      </c>
      <c r="D27" s="49"/>
    </row>
    <row r="28" spans="1:4" s="4" customFormat="1" ht="24.75" customHeight="1">
      <c r="A28" s="41" t="s">
        <v>142</v>
      </c>
      <c r="B28" s="45" t="s">
        <v>143</v>
      </c>
      <c r="C28" s="42" t="s">
        <v>127</v>
      </c>
      <c r="D28" s="49"/>
    </row>
    <row r="29" spans="1:4" s="4" customFormat="1" ht="31.5">
      <c r="A29" s="41" t="s">
        <v>24</v>
      </c>
      <c r="B29" s="43" t="s">
        <v>209</v>
      </c>
      <c r="C29" s="28" t="s">
        <v>16</v>
      </c>
      <c r="D29" s="49">
        <v>482.71</v>
      </c>
    </row>
    <row r="30" spans="1:4" s="4" customFormat="1" ht="31.5">
      <c r="A30" s="41" t="s">
        <v>25</v>
      </c>
      <c r="B30" s="43" t="s">
        <v>144</v>
      </c>
      <c r="C30" s="28" t="s">
        <v>16</v>
      </c>
      <c r="D30" s="49">
        <v>145.78</v>
      </c>
    </row>
    <row r="31" spans="1:4" s="4" customFormat="1" ht="15.75">
      <c r="A31" s="41" t="s">
        <v>27</v>
      </c>
      <c r="B31" s="43" t="s">
        <v>307</v>
      </c>
      <c r="C31" s="28" t="s">
        <v>16</v>
      </c>
      <c r="D31" s="49">
        <v>4.84</v>
      </c>
    </row>
    <row r="32" spans="1:4" s="4" customFormat="1" ht="38.25" customHeight="1">
      <c r="A32" s="41" t="s">
        <v>28</v>
      </c>
      <c r="B32" s="43" t="s">
        <v>278</v>
      </c>
      <c r="C32" s="28" t="s">
        <v>16</v>
      </c>
      <c r="D32" s="49">
        <v>76.33</v>
      </c>
    </row>
    <row r="33" spans="1:4" s="4" customFormat="1" ht="25.5" customHeight="1">
      <c r="A33" s="41" t="s">
        <v>29</v>
      </c>
      <c r="B33" s="43" t="s">
        <v>145</v>
      </c>
      <c r="C33" s="28" t="s">
        <v>16</v>
      </c>
      <c r="D33" s="49">
        <v>391.11</v>
      </c>
    </row>
    <row r="34" spans="1:4" s="4" customFormat="1" ht="25.5" customHeight="1">
      <c r="A34" s="41" t="s">
        <v>146</v>
      </c>
      <c r="B34" s="45" t="s">
        <v>33</v>
      </c>
      <c r="C34" s="28" t="s">
        <v>16</v>
      </c>
      <c r="D34" s="49"/>
    </row>
    <row r="35" spans="1:4" s="4" customFormat="1" ht="25.5" customHeight="1">
      <c r="A35" s="41" t="s">
        <v>147</v>
      </c>
      <c r="B35" s="45" t="s">
        <v>148</v>
      </c>
      <c r="C35" s="28" t="s">
        <v>16</v>
      </c>
      <c r="D35" s="49"/>
    </row>
    <row r="36" spans="1:4" s="4" customFormat="1" ht="25.5" customHeight="1">
      <c r="A36" s="41" t="s">
        <v>30</v>
      </c>
      <c r="B36" s="43" t="s">
        <v>149</v>
      </c>
      <c r="C36" s="28" t="s">
        <v>16</v>
      </c>
      <c r="D36" s="49">
        <v>173.85</v>
      </c>
    </row>
    <row r="37" spans="1:4" s="4" customFormat="1" ht="25.5" customHeight="1">
      <c r="A37" s="41" t="s">
        <v>150</v>
      </c>
      <c r="B37" s="45" t="s">
        <v>33</v>
      </c>
      <c r="C37" s="28" t="s">
        <v>16</v>
      </c>
      <c r="D37" s="49"/>
    </row>
    <row r="38" spans="1:4" s="4" customFormat="1" ht="25.5" customHeight="1">
      <c r="A38" s="41" t="s">
        <v>151</v>
      </c>
      <c r="B38" s="45" t="s">
        <v>148</v>
      </c>
      <c r="C38" s="28" t="s">
        <v>16</v>
      </c>
      <c r="D38" s="49"/>
    </row>
    <row r="39" spans="1:4" s="4" customFormat="1" ht="36.75" customHeight="1">
      <c r="A39" s="41" t="s">
        <v>31</v>
      </c>
      <c r="B39" s="43" t="s">
        <v>279</v>
      </c>
      <c r="C39" s="28" t="s">
        <v>16</v>
      </c>
      <c r="D39" s="49">
        <v>433.9</v>
      </c>
    </row>
    <row r="40" spans="1:4" s="4" customFormat="1" ht="25.5" customHeight="1">
      <c r="A40" s="41" t="s">
        <v>32</v>
      </c>
      <c r="B40" s="44" t="s">
        <v>36</v>
      </c>
      <c r="C40" s="28" t="s">
        <v>16</v>
      </c>
      <c r="D40" s="49">
        <v>433.9</v>
      </c>
    </row>
    <row r="41" spans="1:4" s="4" customFormat="1" ht="25.5" customHeight="1">
      <c r="A41" s="41" t="s">
        <v>34</v>
      </c>
      <c r="B41" s="44" t="s">
        <v>210</v>
      </c>
      <c r="C41" s="28" t="s">
        <v>16</v>
      </c>
      <c r="D41" s="49"/>
    </row>
    <row r="42" spans="1:4" s="4" customFormat="1" ht="25.5" customHeight="1">
      <c r="A42" s="41" t="s">
        <v>152</v>
      </c>
      <c r="B42" s="44" t="s">
        <v>211</v>
      </c>
      <c r="C42" s="28" t="s">
        <v>16</v>
      </c>
      <c r="D42" s="49"/>
    </row>
    <row r="43" spans="1:4" s="4" customFormat="1" ht="25.5" customHeight="1">
      <c r="A43" s="41" t="s">
        <v>153</v>
      </c>
      <c r="B43" s="44" t="s">
        <v>148</v>
      </c>
      <c r="C43" s="28" t="s">
        <v>16</v>
      </c>
      <c r="D43" s="49"/>
    </row>
    <row r="44" spans="1:4" s="4" customFormat="1" ht="73.5" customHeight="1">
      <c r="A44" s="41" t="s">
        <v>35</v>
      </c>
      <c r="B44" s="43" t="s">
        <v>38</v>
      </c>
      <c r="C44" s="28" t="s">
        <v>16</v>
      </c>
      <c r="D44" s="49"/>
    </row>
    <row r="45" spans="1:4" s="4" customFormat="1" ht="36.75" customHeight="1">
      <c r="A45" s="41" t="s">
        <v>13</v>
      </c>
      <c r="B45" s="63" t="s">
        <v>212</v>
      </c>
      <c r="C45" s="28" t="s">
        <v>16</v>
      </c>
      <c r="D45" s="49">
        <v>87.8</v>
      </c>
    </row>
    <row r="46" spans="1:4" s="4" customFormat="1" ht="25.5" customHeight="1">
      <c r="A46" s="41" t="s">
        <v>14</v>
      </c>
      <c r="B46" s="63" t="s">
        <v>261</v>
      </c>
      <c r="C46" s="28" t="s">
        <v>16</v>
      </c>
      <c r="D46" s="49"/>
    </row>
    <row r="47" spans="1:4" s="4" customFormat="1" ht="69.75" customHeight="1">
      <c r="A47" s="41" t="s">
        <v>262</v>
      </c>
      <c r="B47" s="43" t="s">
        <v>280</v>
      </c>
      <c r="C47" s="28" t="s">
        <v>16</v>
      </c>
      <c r="D47" s="49"/>
    </row>
    <row r="48" spans="1:4" s="4" customFormat="1" ht="32.25" customHeight="1">
      <c r="A48" s="41" t="s">
        <v>39</v>
      </c>
      <c r="B48" s="63" t="s">
        <v>295</v>
      </c>
      <c r="C48" s="28" t="s">
        <v>16</v>
      </c>
      <c r="D48" s="49"/>
    </row>
    <row r="49" spans="1:4" s="4" customFormat="1" ht="32.25" customHeight="1">
      <c r="A49" s="41" t="s">
        <v>294</v>
      </c>
      <c r="B49" s="43" t="s">
        <v>296</v>
      </c>
      <c r="C49" s="28" t="s">
        <v>16</v>
      </c>
      <c r="D49" s="49"/>
    </row>
    <row r="50" spans="1:4" s="4" customFormat="1" ht="25.5" customHeight="1">
      <c r="A50" s="41" t="s">
        <v>40</v>
      </c>
      <c r="B50" s="63" t="s">
        <v>213</v>
      </c>
      <c r="C50" s="42" t="s">
        <v>41</v>
      </c>
      <c r="D50" s="53">
        <v>30.4</v>
      </c>
    </row>
    <row r="51" spans="1:4" s="4" customFormat="1" ht="25.5" customHeight="1">
      <c r="A51" s="41" t="s">
        <v>42</v>
      </c>
      <c r="B51" s="43" t="s">
        <v>154</v>
      </c>
      <c r="C51" s="42" t="s">
        <v>41</v>
      </c>
      <c r="D51" s="49">
        <v>30.4</v>
      </c>
    </row>
    <row r="52" spans="1:4" s="4" customFormat="1" ht="25.5" customHeight="1">
      <c r="A52" s="41" t="s">
        <v>43</v>
      </c>
      <c r="B52" s="43" t="s">
        <v>155</v>
      </c>
      <c r="C52" s="42" t="s">
        <v>41</v>
      </c>
      <c r="D52" s="49"/>
    </row>
    <row r="53" spans="1:4" s="4" customFormat="1" ht="25.5" customHeight="1">
      <c r="A53" s="41" t="s">
        <v>44</v>
      </c>
      <c r="B53" s="63" t="s">
        <v>248</v>
      </c>
      <c r="C53" s="42" t="s">
        <v>41</v>
      </c>
      <c r="D53" s="53" t="str">
        <f>IF(OR(D54&lt;&gt;0,D55&lt;&gt;0),SUM(D54:D55)," ")</f>
        <v> </v>
      </c>
    </row>
    <row r="54" spans="1:4" s="4" customFormat="1" ht="25.5" customHeight="1">
      <c r="A54" s="41" t="s">
        <v>156</v>
      </c>
      <c r="B54" s="43" t="s">
        <v>21</v>
      </c>
      <c r="C54" s="42" t="s">
        <v>41</v>
      </c>
      <c r="D54" s="49"/>
    </row>
    <row r="55" spans="1:4" s="4" customFormat="1" ht="25.5" customHeight="1">
      <c r="A55" s="41" t="s">
        <v>157</v>
      </c>
      <c r="B55" s="43" t="s">
        <v>22</v>
      </c>
      <c r="C55" s="42" t="s">
        <v>41</v>
      </c>
      <c r="D55" s="49"/>
    </row>
    <row r="56" spans="1:4" s="4" customFormat="1" ht="25.5" customHeight="1">
      <c r="A56" s="41" t="s">
        <v>45</v>
      </c>
      <c r="B56" s="63" t="s">
        <v>214</v>
      </c>
      <c r="C56" s="42" t="s">
        <v>41</v>
      </c>
      <c r="D56" s="49"/>
    </row>
    <row r="57" spans="1:4" s="4" customFormat="1" ht="25.5" customHeight="1">
      <c r="A57" s="41" t="s">
        <v>46</v>
      </c>
      <c r="B57" s="63" t="s">
        <v>215</v>
      </c>
      <c r="C57" s="42" t="s">
        <v>41</v>
      </c>
      <c r="D57" s="62">
        <v>24.6</v>
      </c>
    </row>
    <row r="58" spans="1:4" s="4" customFormat="1" ht="25.5" customHeight="1">
      <c r="A58" s="41" t="s">
        <v>158</v>
      </c>
      <c r="B58" s="43" t="s">
        <v>48</v>
      </c>
      <c r="C58" s="42" t="s">
        <v>41</v>
      </c>
      <c r="D58" s="49">
        <v>1.6</v>
      </c>
    </row>
    <row r="59" spans="1:4" s="4" customFormat="1" ht="25.5" customHeight="1">
      <c r="A59" s="41" t="s">
        <v>159</v>
      </c>
      <c r="B59" s="43" t="s">
        <v>49</v>
      </c>
      <c r="C59" s="42" t="s">
        <v>41</v>
      </c>
      <c r="D59" s="49">
        <v>23</v>
      </c>
    </row>
    <row r="60" spans="1:4" s="4" customFormat="1" ht="25.5" customHeight="1">
      <c r="A60" s="41" t="s">
        <v>47</v>
      </c>
      <c r="B60" s="46" t="s">
        <v>216</v>
      </c>
      <c r="C60" s="42" t="s">
        <v>51</v>
      </c>
      <c r="D60" s="49">
        <v>19</v>
      </c>
    </row>
    <row r="61" spans="1:4" s="4" customFormat="1" ht="39.75" customHeight="1">
      <c r="A61" s="41" t="s">
        <v>50</v>
      </c>
      <c r="B61" s="63" t="s">
        <v>217</v>
      </c>
      <c r="C61" s="42" t="s">
        <v>54</v>
      </c>
      <c r="D61" s="49">
        <v>7</v>
      </c>
    </row>
    <row r="62" spans="1:4" s="4" customFormat="1" ht="25.5" customHeight="1">
      <c r="A62" s="41" t="s">
        <v>52</v>
      </c>
      <c r="B62" s="63" t="s">
        <v>218</v>
      </c>
      <c r="C62" s="42" t="s">
        <v>160</v>
      </c>
      <c r="D62" s="49">
        <v>2</v>
      </c>
    </row>
    <row r="63" spans="1:4" s="4" customFormat="1" ht="25.5" customHeight="1">
      <c r="A63" s="41" t="s">
        <v>53</v>
      </c>
      <c r="B63" s="46" t="s">
        <v>219</v>
      </c>
      <c r="C63" s="42" t="s">
        <v>160</v>
      </c>
      <c r="D63" s="49">
        <v>1</v>
      </c>
    </row>
    <row r="64" spans="1:4" s="4" customFormat="1" ht="37.5" customHeight="1">
      <c r="A64" s="41" t="s">
        <v>55</v>
      </c>
      <c r="B64" s="63" t="s">
        <v>220</v>
      </c>
      <c r="C64" s="42" t="s">
        <v>37</v>
      </c>
      <c r="D64" s="49">
        <v>3.4</v>
      </c>
    </row>
    <row r="65" spans="1:4" s="4" customFormat="1" ht="50.25" customHeight="1">
      <c r="A65" s="41" t="s">
        <v>56</v>
      </c>
      <c r="B65" s="63" t="s">
        <v>281</v>
      </c>
      <c r="C65" s="28" t="s">
        <v>293</v>
      </c>
      <c r="D65" s="49">
        <v>2.3</v>
      </c>
    </row>
    <row r="66" spans="1:4" s="4" customFormat="1" ht="36" customHeight="1">
      <c r="A66" s="41" t="s">
        <v>57</v>
      </c>
      <c r="B66" s="46" t="s">
        <v>221</v>
      </c>
      <c r="C66" s="42" t="s">
        <v>41</v>
      </c>
      <c r="D66" s="62" t="str">
        <f>IF(OR(D67&lt;&gt;0,D68&lt;&gt;" "),SUM(D67:D68)," ")</f>
        <v> </v>
      </c>
    </row>
    <row r="67" spans="1:4" s="4" customFormat="1" ht="25.5" customHeight="1">
      <c r="A67" s="41" t="s">
        <v>166</v>
      </c>
      <c r="B67" s="63" t="s">
        <v>161</v>
      </c>
      <c r="C67" s="42" t="s">
        <v>41</v>
      </c>
      <c r="D67" s="49"/>
    </row>
    <row r="68" spans="1:4" s="4" customFormat="1" ht="25.5" customHeight="1">
      <c r="A68" s="41" t="s">
        <v>244</v>
      </c>
      <c r="B68" s="43" t="s">
        <v>162</v>
      </c>
      <c r="C68" s="42" t="s">
        <v>41</v>
      </c>
      <c r="D68" s="53" t="str">
        <f>IF(OR(D69&lt;&gt;0,D70&lt;&gt;0,D71&lt;&gt;0),SUM(D69:D71)," ")</f>
        <v> </v>
      </c>
    </row>
    <row r="69" spans="1:4" s="4" customFormat="1" ht="25.5" customHeight="1">
      <c r="A69" s="41" t="s">
        <v>245</v>
      </c>
      <c r="B69" s="44" t="s">
        <v>163</v>
      </c>
      <c r="C69" s="42" t="s">
        <v>41</v>
      </c>
      <c r="D69" s="49"/>
    </row>
    <row r="70" spans="1:4" s="4" customFormat="1" ht="25.5" customHeight="1">
      <c r="A70" s="41" t="s">
        <v>246</v>
      </c>
      <c r="B70" s="44" t="s">
        <v>164</v>
      </c>
      <c r="C70" s="42" t="s">
        <v>41</v>
      </c>
      <c r="D70" s="49"/>
    </row>
    <row r="71" spans="1:4" s="4" customFormat="1" ht="25.5" customHeight="1">
      <c r="A71" s="41" t="s">
        <v>247</v>
      </c>
      <c r="B71" s="44" t="s">
        <v>165</v>
      </c>
      <c r="C71" s="42" t="s">
        <v>41</v>
      </c>
      <c r="D71" s="49"/>
    </row>
    <row r="72" spans="1:4" s="4" customFormat="1" ht="51" customHeight="1">
      <c r="A72" s="41" t="s">
        <v>167</v>
      </c>
      <c r="B72" s="63" t="s">
        <v>222</v>
      </c>
      <c r="C72" s="42" t="s">
        <v>51</v>
      </c>
      <c r="D72" s="49">
        <v>53</v>
      </c>
    </row>
    <row r="73" spans="1:4" s="4" customFormat="1" ht="25.5" customHeight="1">
      <c r="A73" s="41" t="s">
        <v>226</v>
      </c>
      <c r="B73" s="46" t="s">
        <v>58</v>
      </c>
      <c r="C73" s="42"/>
      <c r="D73" s="49"/>
    </row>
    <row r="74" spans="1:4" ht="30" customHeight="1">
      <c r="A74" s="147"/>
      <c r="B74" s="147"/>
      <c r="C74" s="147"/>
      <c r="D74" s="147"/>
    </row>
    <row r="75" spans="1:4" ht="18.75">
      <c r="A75" s="4" t="s">
        <v>297</v>
      </c>
      <c r="B75" s="4"/>
      <c r="C75" s="4"/>
      <c r="D75" s="4"/>
    </row>
    <row r="76" spans="1:4" ht="80.25" customHeight="1">
      <c r="A76" s="92" t="s">
        <v>64</v>
      </c>
      <c r="B76" s="121" t="s">
        <v>299</v>
      </c>
      <c r="C76" s="121"/>
      <c r="D76" s="121"/>
    </row>
    <row r="77" spans="1:4" ht="144.75" customHeight="1">
      <c r="A77" s="92" t="s">
        <v>224</v>
      </c>
      <c r="B77" s="121" t="s">
        <v>243</v>
      </c>
      <c r="C77" s="121"/>
      <c r="D77" s="121"/>
    </row>
    <row r="78" spans="1:4" ht="66" customHeight="1">
      <c r="A78" s="92" t="s">
        <v>225</v>
      </c>
      <c r="B78" s="121" t="s">
        <v>263</v>
      </c>
      <c r="C78" s="121"/>
      <c r="D78" s="121"/>
    </row>
    <row r="79" spans="1:4" ht="36" customHeight="1">
      <c r="A79" s="144" t="s">
        <v>168</v>
      </c>
      <c r="B79" s="144"/>
      <c r="C79" s="144"/>
      <c r="D79" s="144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" right="0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="70" zoomScaleNormal="85" zoomScalePageLayoutView="70" workbookViewId="0" topLeftCell="A1">
      <selection activeCell="D21" sqref="D21:D25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73.5" customHeight="1">
      <c r="A1" s="135" t="s">
        <v>197</v>
      </c>
      <c r="B1" s="135"/>
      <c r="C1" s="135"/>
      <c r="D1" s="135"/>
    </row>
    <row r="2" spans="1:3" ht="18.75">
      <c r="A2" s="7"/>
      <c r="B2" s="7"/>
      <c r="C2" s="7"/>
    </row>
    <row r="3" spans="1:4" s="10" customFormat="1" ht="17.25" customHeight="1">
      <c r="A3" s="142" t="s">
        <v>60</v>
      </c>
      <c r="B3" s="143"/>
      <c r="C3" s="125" t="str">
        <f>IF(цены!E3=0," ",цены!E3)</f>
        <v>ООО "Устьпинежское"</v>
      </c>
      <c r="D3" s="125"/>
    </row>
    <row r="4" spans="1:4" s="10" customFormat="1" ht="17.25" customHeight="1">
      <c r="A4" s="119" t="s">
        <v>61</v>
      </c>
      <c r="B4" s="119"/>
      <c r="C4" s="125">
        <f>IF(цены!E4=0," ",цены!E4)</f>
        <v>2923006284</v>
      </c>
      <c r="D4" s="125"/>
    </row>
    <row r="5" spans="1:4" s="10" customFormat="1" ht="17.25" customHeight="1">
      <c r="A5" s="119" t="s">
        <v>62</v>
      </c>
      <c r="B5" s="119"/>
      <c r="C5" s="125">
        <f>IF(цены!E5=0," ",цены!E5)</f>
        <v>292301001</v>
      </c>
      <c r="D5" s="125"/>
    </row>
    <row r="6" spans="1:4" s="10" customFormat="1" ht="34.5" customHeight="1">
      <c r="A6" s="119" t="s">
        <v>63</v>
      </c>
      <c r="B6" s="119"/>
      <c r="C6" s="125" t="str">
        <f>IF(цены!E6=0," ",цены!E6)</f>
        <v>164561 Архангельская область, Холмогорский район, п.Усть-Пинега, ул.Рабочая, д.4</v>
      </c>
      <c r="D6" s="125"/>
    </row>
    <row r="7" spans="1:3" s="52" customFormat="1" ht="18.75">
      <c r="A7" s="69"/>
      <c r="B7" s="51"/>
      <c r="C7" s="51"/>
    </row>
    <row r="8" spans="1:4" s="23" customFormat="1" ht="31.5">
      <c r="A8" s="28" t="s">
        <v>0</v>
      </c>
      <c r="B8" s="118" t="s">
        <v>1</v>
      </c>
      <c r="C8" s="118"/>
      <c r="D8" s="28" t="s">
        <v>3</v>
      </c>
    </row>
    <row r="9" spans="1:4" s="23" customFormat="1" ht="31.5" customHeight="1">
      <c r="A9" s="41" t="s">
        <v>5</v>
      </c>
      <c r="B9" s="124" t="s">
        <v>227</v>
      </c>
      <c r="C9" s="124"/>
      <c r="D9" s="65">
        <v>0</v>
      </c>
    </row>
    <row r="10" spans="1:4" s="23" customFormat="1" ht="31.5" customHeight="1">
      <c r="A10" s="41" t="s">
        <v>11</v>
      </c>
      <c r="B10" s="124" t="s">
        <v>228</v>
      </c>
      <c r="C10" s="124"/>
      <c r="D10" s="31">
        <v>5</v>
      </c>
    </row>
    <row r="11" spans="1:4" s="23" customFormat="1" ht="31.5" customHeight="1">
      <c r="A11" s="41" t="s">
        <v>59</v>
      </c>
      <c r="B11" s="124" t="s">
        <v>229</v>
      </c>
      <c r="C11" s="124"/>
      <c r="D11" s="31">
        <v>0.2</v>
      </c>
    </row>
    <row r="12" spans="1:4" s="23" customFormat="1" ht="15.75">
      <c r="A12" s="41" t="s">
        <v>12</v>
      </c>
      <c r="B12" s="124" t="s">
        <v>230</v>
      </c>
      <c r="C12" s="124"/>
      <c r="D12" s="53">
        <v>15</v>
      </c>
    </row>
    <row r="13" spans="1:4" s="23" customFormat="1" ht="15.75">
      <c r="A13" s="41" t="s">
        <v>17</v>
      </c>
      <c r="B13" s="122" t="s">
        <v>172</v>
      </c>
      <c r="C13" s="122"/>
      <c r="D13" s="53">
        <v>9</v>
      </c>
    </row>
    <row r="14" spans="1:4" s="23" customFormat="1" ht="15.75">
      <c r="A14" s="41" t="s">
        <v>18</v>
      </c>
      <c r="B14" s="122" t="s">
        <v>173</v>
      </c>
      <c r="C14" s="122"/>
      <c r="D14" s="53">
        <v>9</v>
      </c>
    </row>
    <row r="15" spans="1:4" s="23" customFormat="1" ht="15.75">
      <c r="A15" s="41" t="s">
        <v>19</v>
      </c>
      <c r="B15" s="122" t="s">
        <v>232</v>
      </c>
      <c r="C15" s="122"/>
      <c r="D15" s="53"/>
    </row>
    <row r="16" spans="1:4" s="23" customFormat="1" ht="15.75">
      <c r="A16" s="41" t="s">
        <v>20</v>
      </c>
      <c r="B16" s="116" t="s">
        <v>233</v>
      </c>
      <c r="C16" s="117"/>
      <c r="D16" s="53"/>
    </row>
    <row r="17" spans="1:4" s="23" customFormat="1" ht="15.75">
      <c r="A17" s="41" t="s">
        <v>235</v>
      </c>
      <c r="B17" s="116" t="s">
        <v>234</v>
      </c>
      <c r="C17" s="117"/>
      <c r="D17" s="53"/>
    </row>
    <row r="18" spans="1:4" s="23" customFormat="1" ht="15.75">
      <c r="A18" s="41" t="s">
        <v>24</v>
      </c>
      <c r="B18" s="122" t="s">
        <v>174</v>
      </c>
      <c r="C18" s="122"/>
      <c r="D18" s="53">
        <v>6</v>
      </c>
    </row>
    <row r="19" spans="1:4" s="23" customFormat="1" ht="15.75">
      <c r="A19" s="41" t="s">
        <v>25</v>
      </c>
      <c r="B19" s="122" t="s">
        <v>175</v>
      </c>
      <c r="C19" s="122"/>
      <c r="D19" s="53">
        <v>6</v>
      </c>
    </row>
    <row r="20" spans="1:4" s="23" customFormat="1" ht="47.25" customHeight="1">
      <c r="A20" s="41" t="s">
        <v>13</v>
      </c>
      <c r="B20" s="124" t="s">
        <v>231</v>
      </c>
      <c r="C20" s="124"/>
      <c r="D20" s="53">
        <v>0</v>
      </c>
    </row>
    <row r="21" spans="1:4" s="23" customFormat="1" ht="15.75">
      <c r="A21" s="41" t="s">
        <v>176</v>
      </c>
      <c r="B21" s="122" t="s">
        <v>172</v>
      </c>
      <c r="C21" s="122"/>
      <c r="D21" s="53">
        <v>0</v>
      </c>
    </row>
    <row r="22" spans="1:4" s="23" customFormat="1" ht="15.75">
      <c r="A22" s="41" t="s">
        <v>177</v>
      </c>
      <c r="B22" s="122" t="s">
        <v>173</v>
      </c>
      <c r="C22" s="122"/>
      <c r="D22" s="53">
        <v>0</v>
      </c>
    </row>
    <row r="23" spans="1:4" s="23" customFormat="1" ht="15.75">
      <c r="A23" s="41" t="s">
        <v>178</v>
      </c>
      <c r="B23" s="122" t="s">
        <v>179</v>
      </c>
      <c r="C23" s="122"/>
      <c r="D23" s="53">
        <v>0</v>
      </c>
    </row>
    <row r="24" spans="1:4" s="23" customFormat="1" ht="15.75">
      <c r="A24" s="41" t="s">
        <v>180</v>
      </c>
      <c r="B24" s="122" t="s">
        <v>174</v>
      </c>
      <c r="C24" s="122"/>
      <c r="D24" s="53">
        <v>0</v>
      </c>
    </row>
    <row r="25" spans="1:4" s="23" customFormat="1" ht="15.75">
      <c r="A25" s="41" t="s">
        <v>181</v>
      </c>
      <c r="B25" s="122" t="s">
        <v>175</v>
      </c>
      <c r="C25" s="122"/>
      <c r="D25" s="53">
        <v>0</v>
      </c>
    </row>
    <row r="26" spans="1:4" ht="61.5" customHeight="1">
      <c r="A26" s="123" t="s">
        <v>182</v>
      </c>
      <c r="B26" s="123"/>
      <c r="C26" s="123"/>
      <c r="D26" s="123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</mergeCells>
  <dataValidations count="1">
    <dataValidation type="decimal" allowBlank="1" showInputMessage="1" showErrorMessage="1" sqref="D9:D11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="70" zoomScaleNormal="70" zoomScalePageLayoutView="70" workbookViewId="0" topLeftCell="A1">
      <selection activeCell="A1" sqref="A1:E1"/>
    </sheetView>
  </sheetViews>
  <sheetFormatPr defaultColWidth="9.00390625" defaultRowHeight="12.75"/>
  <cols>
    <col min="1" max="1" width="7.00390625" style="10" customWidth="1"/>
    <col min="2" max="2" width="24.625" style="10" customWidth="1"/>
    <col min="3" max="5" width="18.875" style="10" customWidth="1"/>
    <col min="6" max="16384" width="9.125" style="10" customWidth="1"/>
  </cols>
  <sheetData>
    <row r="1" spans="1:5" s="33" customFormat="1" ht="37.5" customHeight="1">
      <c r="A1" s="120" t="s">
        <v>300</v>
      </c>
      <c r="B1" s="120"/>
      <c r="C1" s="120"/>
      <c r="D1" s="120"/>
      <c r="E1" s="120"/>
    </row>
    <row r="2" spans="2:5" ht="37.5" customHeight="1">
      <c r="B2" s="77"/>
      <c r="C2" s="16"/>
      <c r="D2" s="16"/>
      <c r="E2" s="16"/>
    </row>
    <row r="3" spans="1:5" ht="17.25" customHeight="1">
      <c r="A3" s="119" t="s">
        <v>60</v>
      </c>
      <c r="B3" s="119"/>
      <c r="C3" s="125"/>
      <c r="D3" s="125"/>
      <c r="E3" s="125"/>
    </row>
    <row r="4" spans="1:5" ht="17.25" customHeight="1">
      <c r="A4" s="119" t="s">
        <v>61</v>
      </c>
      <c r="B4" s="119"/>
      <c r="C4" s="125"/>
      <c r="D4" s="125"/>
      <c r="E4" s="125"/>
    </row>
    <row r="5" spans="1:5" ht="17.25" customHeight="1">
      <c r="A5" s="119" t="s">
        <v>62</v>
      </c>
      <c r="B5" s="119"/>
      <c r="C5" s="125"/>
      <c r="D5" s="125"/>
      <c r="E5" s="125"/>
    </row>
    <row r="6" spans="1:5" ht="17.25" customHeight="1">
      <c r="A6" s="119" t="s">
        <v>63</v>
      </c>
      <c r="B6" s="119"/>
      <c r="C6" s="125"/>
      <c r="D6" s="125"/>
      <c r="E6" s="125"/>
    </row>
    <row r="7" spans="2:5" s="33" customFormat="1" ht="28.5" customHeight="1">
      <c r="B7" s="32"/>
      <c r="C7" s="79"/>
      <c r="D7" s="79"/>
      <c r="E7" s="79"/>
    </row>
    <row r="8" spans="1:5" s="15" customFormat="1" ht="74.25" customHeight="1">
      <c r="A8" s="148" t="s">
        <v>83</v>
      </c>
      <c r="B8" s="148"/>
      <c r="C8" s="13" t="s">
        <v>84</v>
      </c>
      <c r="D8" s="13" t="s">
        <v>85</v>
      </c>
      <c r="E8" s="13" t="s">
        <v>282</v>
      </c>
    </row>
    <row r="9" spans="1:5" ht="30" customHeight="1">
      <c r="A9" s="149"/>
      <c r="B9" s="149"/>
      <c r="C9" s="13"/>
      <c r="D9" s="11"/>
      <c r="E9" s="11"/>
    </row>
    <row r="10" spans="1:5" ht="30" customHeight="1">
      <c r="A10" s="149"/>
      <c r="B10" s="149"/>
      <c r="C10" s="13"/>
      <c r="D10" s="11"/>
      <c r="E10" s="11"/>
    </row>
    <row r="11" spans="2:5" ht="30" customHeight="1">
      <c r="B11" s="115"/>
      <c r="C11" s="150"/>
      <c r="D11" s="150"/>
      <c r="E11" s="150"/>
    </row>
    <row r="12" spans="1:5" ht="15.75">
      <c r="A12" s="151" t="s">
        <v>223</v>
      </c>
      <c r="B12" s="151"/>
      <c r="C12" s="14"/>
      <c r="D12" s="14"/>
      <c r="E12" s="14"/>
    </row>
    <row r="13" spans="1:5" ht="68.25" customHeight="1">
      <c r="A13" s="80"/>
      <c r="B13" s="114" t="s">
        <v>252</v>
      </c>
      <c r="C13" s="114"/>
      <c r="D13" s="114"/>
      <c r="E13" s="114"/>
    </row>
    <row r="14" spans="2:5" ht="57" customHeight="1">
      <c r="B14" s="115" t="s">
        <v>119</v>
      </c>
      <c r="C14" s="115"/>
      <c r="D14" s="115"/>
      <c r="E14" s="115"/>
    </row>
    <row r="15" ht="34.5" customHeight="1"/>
    <row r="16" ht="21.75" customHeight="1"/>
    <row r="17" ht="21.75" customHeight="1"/>
    <row r="18" ht="21.75" customHeight="1"/>
    <row r="19" ht="21.75" customHeight="1"/>
    <row r="20" ht="56.25" customHeight="1"/>
    <row r="21" ht="56.25" customHeight="1"/>
    <row r="22" ht="56.25" customHeight="1"/>
    <row r="23" ht="29.25" customHeight="1"/>
    <row r="24" ht="56.25" customHeight="1"/>
    <row r="25" ht="56.25" customHeight="1"/>
    <row r="26" ht="56.25" customHeight="1"/>
    <row r="27" ht="56.25" customHeight="1"/>
  </sheetData>
  <sheetProtection/>
  <mergeCells count="16">
    <mergeCell ref="B13:E13"/>
    <mergeCell ref="B14:E14"/>
    <mergeCell ref="A8:B8"/>
    <mergeCell ref="A9:B9"/>
    <mergeCell ref="A10:B10"/>
    <mergeCell ref="B11:E11"/>
    <mergeCell ref="A12:B12"/>
    <mergeCell ref="A1:E1"/>
    <mergeCell ref="A3:B3"/>
    <mergeCell ref="C3:E3"/>
    <mergeCell ref="A4:B4"/>
    <mergeCell ref="C4:E4"/>
    <mergeCell ref="A5:B5"/>
    <mergeCell ref="C5:E5"/>
    <mergeCell ref="A6:B6"/>
    <mergeCell ref="C6:E6"/>
  </mergeCells>
  <printOptions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r:id="rId1"/>
  <headerFooter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="70" zoomScaleNormal="70" zoomScalePageLayoutView="70" workbookViewId="0" topLeftCell="A1">
      <selection activeCell="A1" sqref="A1:F1"/>
    </sheetView>
  </sheetViews>
  <sheetFormatPr defaultColWidth="9.00390625" defaultRowHeight="12.75"/>
  <cols>
    <col min="1" max="1" width="7.25390625" style="0" customWidth="1"/>
    <col min="2" max="2" width="18.625" style="0" customWidth="1"/>
    <col min="3" max="3" width="12.375" style="0" customWidth="1"/>
    <col min="4" max="6" width="17.375" style="0" customWidth="1"/>
  </cols>
  <sheetData>
    <row r="1" spans="1:6" ht="44.25" customHeight="1">
      <c r="A1" s="156" t="s">
        <v>198</v>
      </c>
      <c r="B1" s="156"/>
      <c r="C1" s="156"/>
      <c r="D1" s="156"/>
      <c r="E1" s="156"/>
      <c r="F1" s="156"/>
    </row>
    <row r="2" spans="1:5" ht="33" customHeight="1">
      <c r="A2" s="67"/>
      <c r="B2" s="67"/>
      <c r="C2" s="67"/>
      <c r="D2" s="67"/>
      <c r="E2" s="67"/>
    </row>
    <row r="3" spans="1:6" s="10" customFormat="1" ht="21" customHeight="1">
      <c r="A3" s="153" t="s">
        <v>60</v>
      </c>
      <c r="B3" s="153"/>
      <c r="C3" s="153"/>
      <c r="D3" s="154"/>
      <c r="E3" s="154"/>
      <c r="F3" s="154"/>
    </row>
    <row r="4" spans="1:6" ht="15.75">
      <c r="A4" s="153" t="s">
        <v>61</v>
      </c>
      <c r="B4" s="153"/>
      <c r="C4" s="153"/>
      <c r="D4" s="154"/>
      <c r="E4" s="154"/>
      <c r="F4" s="154"/>
    </row>
    <row r="5" spans="1:6" ht="15.75">
      <c r="A5" s="153" t="s">
        <v>62</v>
      </c>
      <c r="B5" s="153"/>
      <c r="C5" s="153"/>
      <c r="D5" s="154"/>
      <c r="E5" s="154"/>
      <c r="F5" s="154"/>
    </row>
    <row r="6" spans="1:6" ht="15.75" customHeight="1">
      <c r="A6" s="153" t="s">
        <v>63</v>
      </c>
      <c r="B6" s="153"/>
      <c r="C6" s="153"/>
      <c r="D6" s="154"/>
      <c r="E6" s="154"/>
      <c r="F6" s="154"/>
    </row>
    <row r="7" spans="1:6" ht="18.75">
      <c r="A7" s="81"/>
      <c r="B7" s="82"/>
      <c r="C7" s="82"/>
      <c r="D7" s="82"/>
      <c r="E7" s="82"/>
      <c r="F7" s="82"/>
    </row>
    <row r="8" spans="1:6" ht="15.75" customHeight="1">
      <c r="A8" s="158" t="s">
        <v>112</v>
      </c>
      <c r="B8" s="158"/>
      <c r="C8" s="158" t="s">
        <v>96</v>
      </c>
      <c r="D8" s="158" t="s">
        <v>98</v>
      </c>
      <c r="E8" s="158"/>
      <c r="F8" s="158"/>
    </row>
    <row r="9" spans="1:6" ht="15.75">
      <c r="A9" s="158"/>
      <c r="B9" s="158"/>
      <c r="C9" s="158"/>
      <c r="D9" s="78" t="s">
        <v>99</v>
      </c>
      <c r="E9" s="78" t="s">
        <v>99</v>
      </c>
      <c r="F9" s="78" t="s">
        <v>99</v>
      </c>
    </row>
    <row r="10" spans="1:6" ht="52.5" customHeight="1">
      <c r="A10" s="157" t="s">
        <v>97</v>
      </c>
      <c r="B10" s="157"/>
      <c r="C10" s="83"/>
      <c r="D10" s="78"/>
      <c r="E10" s="78"/>
      <c r="F10" s="78"/>
    </row>
    <row r="11" spans="1:6" ht="31.5" customHeight="1">
      <c r="A11" s="157" t="s">
        <v>101</v>
      </c>
      <c r="B11" s="157"/>
      <c r="C11" s="78"/>
      <c r="D11" s="78"/>
      <c r="E11" s="78"/>
      <c r="F11" s="78"/>
    </row>
    <row r="12" spans="1:6" ht="15.75">
      <c r="A12" s="155" t="s">
        <v>102</v>
      </c>
      <c r="B12" s="155"/>
      <c r="C12" s="78"/>
      <c r="D12" s="78"/>
      <c r="E12" s="78"/>
      <c r="F12" s="78"/>
    </row>
    <row r="13" spans="1:6" ht="15.75">
      <c r="A13" s="155" t="s">
        <v>103</v>
      </c>
      <c r="B13" s="155"/>
      <c r="C13" s="78"/>
      <c r="D13" s="78"/>
      <c r="E13" s="78"/>
      <c r="F13" s="78"/>
    </row>
    <row r="14" spans="1:6" ht="15.75">
      <c r="A14" s="155" t="s">
        <v>66</v>
      </c>
      <c r="B14" s="155"/>
      <c r="C14" s="78"/>
      <c r="D14" s="78"/>
      <c r="E14" s="78"/>
      <c r="F14" s="78"/>
    </row>
    <row r="15" spans="1:6" ht="45" customHeight="1">
      <c r="A15" s="157" t="s">
        <v>264</v>
      </c>
      <c r="B15" s="157"/>
      <c r="C15" s="84"/>
      <c r="D15" s="84"/>
      <c r="E15" s="84"/>
      <c r="F15" s="84"/>
    </row>
    <row r="16" spans="1:6" ht="15.75">
      <c r="A16" s="155" t="s">
        <v>104</v>
      </c>
      <c r="B16" s="155"/>
      <c r="C16" s="85"/>
      <c r="D16" s="85"/>
      <c r="E16" s="85"/>
      <c r="F16" s="85"/>
    </row>
    <row r="17" spans="1:6" ht="15.75">
      <c r="A17" s="152" t="s">
        <v>105</v>
      </c>
      <c r="B17" s="152"/>
      <c r="C17" s="85"/>
      <c r="D17" s="85"/>
      <c r="E17" s="85"/>
      <c r="F17" s="85"/>
    </row>
    <row r="18" spans="1:6" ht="15.75">
      <c r="A18" s="152" t="s">
        <v>106</v>
      </c>
      <c r="B18" s="152"/>
      <c r="C18" s="85"/>
      <c r="D18" s="85"/>
      <c r="E18" s="85"/>
      <c r="F18" s="85"/>
    </row>
    <row r="19" spans="1:6" ht="15.75">
      <c r="A19" s="152" t="s">
        <v>107</v>
      </c>
      <c r="B19" s="152"/>
      <c r="C19" s="85"/>
      <c r="D19" s="85"/>
      <c r="E19" s="85"/>
      <c r="F19" s="85"/>
    </row>
    <row r="20" spans="1:6" ht="15.75">
      <c r="A20" s="155" t="s">
        <v>108</v>
      </c>
      <c r="B20" s="155"/>
      <c r="C20" s="84"/>
      <c r="D20" s="84"/>
      <c r="E20" s="84"/>
      <c r="F20" s="84"/>
    </row>
    <row r="21" spans="1:6" ht="15.75">
      <c r="A21" s="152" t="s">
        <v>109</v>
      </c>
      <c r="B21" s="152"/>
      <c r="C21" s="84"/>
      <c r="D21" s="84"/>
      <c r="E21" s="84"/>
      <c r="F21" s="84"/>
    </row>
    <row r="22" spans="1:6" ht="15.75">
      <c r="A22" s="152" t="s">
        <v>110</v>
      </c>
      <c r="B22" s="152"/>
      <c r="C22" s="84"/>
      <c r="D22" s="84"/>
      <c r="E22" s="84"/>
      <c r="F22" s="84"/>
    </row>
    <row r="23" spans="1:6" ht="15.75">
      <c r="A23" s="152" t="s">
        <v>111</v>
      </c>
      <c r="B23" s="152"/>
      <c r="C23" s="85"/>
      <c r="D23" s="85"/>
      <c r="E23" s="85"/>
      <c r="F23" s="85"/>
    </row>
    <row r="24" spans="1:6" ht="28.5" customHeight="1">
      <c r="A24" s="86"/>
      <c r="B24" s="87"/>
      <c r="C24" s="86"/>
      <c r="D24" s="86"/>
      <c r="E24" s="86"/>
      <c r="F24" s="86"/>
    </row>
    <row r="25" spans="1:6" ht="15.75">
      <c r="A25" s="160" t="s">
        <v>297</v>
      </c>
      <c r="B25" s="160"/>
      <c r="C25" s="160"/>
      <c r="D25" s="88"/>
      <c r="E25" s="88"/>
      <c r="F25" s="88"/>
    </row>
    <row r="26" spans="1:6" ht="66.75" customHeight="1">
      <c r="A26" s="89" t="s">
        <v>64</v>
      </c>
      <c r="B26" s="114" t="s">
        <v>265</v>
      </c>
      <c r="C26" s="114"/>
      <c r="D26" s="114"/>
      <c r="E26" s="114"/>
      <c r="F26" s="114"/>
    </row>
    <row r="27" spans="1:6" ht="70.5" customHeight="1">
      <c r="A27" s="90" t="s">
        <v>224</v>
      </c>
      <c r="B27" s="114" t="s">
        <v>252</v>
      </c>
      <c r="C27" s="114"/>
      <c r="D27" s="114"/>
      <c r="E27" s="114"/>
      <c r="F27" s="114"/>
    </row>
    <row r="28" spans="1:5" ht="65.25" customHeight="1">
      <c r="A28" s="159" t="s">
        <v>119</v>
      </c>
      <c r="B28" s="159"/>
      <c r="C28" s="159"/>
      <c r="D28" s="159"/>
      <c r="E28" s="159"/>
    </row>
  </sheetData>
  <sheetProtection/>
  <mergeCells count="30">
    <mergeCell ref="D8:F8"/>
    <mergeCell ref="B26:F26"/>
    <mergeCell ref="B27:F27"/>
    <mergeCell ref="A28:E28"/>
    <mergeCell ref="A25:C25"/>
    <mergeCell ref="A15:B15"/>
    <mergeCell ref="A16:B16"/>
    <mergeCell ref="A17:B17"/>
    <mergeCell ref="A18:B18"/>
    <mergeCell ref="A19:B19"/>
    <mergeCell ref="A1:F1"/>
    <mergeCell ref="A20:B20"/>
    <mergeCell ref="A21:B21"/>
    <mergeCell ref="A22:B22"/>
    <mergeCell ref="A10:B10"/>
    <mergeCell ref="A11:B11"/>
    <mergeCell ref="A12:B12"/>
    <mergeCell ref="A8:B9"/>
    <mergeCell ref="C8:C9"/>
    <mergeCell ref="A13:B13"/>
    <mergeCell ref="A23:B23"/>
    <mergeCell ref="A3:C3"/>
    <mergeCell ref="D3:F3"/>
    <mergeCell ref="A4:C4"/>
    <mergeCell ref="D4:F4"/>
    <mergeCell ref="A5:C5"/>
    <mergeCell ref="D5:F5"/>
    <mergeCell ref="A6:C6"/>
    <mergeCell ref="D6:F6"/>
    <mergeCell ref="A14:B14"/>
  </mergeCells>
  <printOptions/>
  <pageMargins left="0.7086614173228347" right="0.5905511811023623" top="0.7480314960629921" bottom="0.7480314960629921" header="0.31496062992125984" footer="0.31496062992125984"/>
  <pageSetup firstPageNumber="45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="70" zoomScaleNormal="70" zoomScalePageLayoutView="70" workbookViewId="0" topLeftCell="A1">
      <selection activeCell="A1" sqref="A1"/>
    </sheetView>
  </sheetViews>
  <sheetFormatPr defaultColWidth="60.00390625" defaultRowHeight="42" customHeight="1"/>
  <cols>
    <col min="1" max="1" width="5.25390625" style="14" customWidth="1"/>
    <col min="2" max="2" width="38.125" style="14" customWidth="1"/>
    <col min="3" max="3" width="15.75390625" style="14" customWidth="1"/>
    <col min="4" max="4" width="14.00390625" style="14" customWidth="1"/>
    <col min="5" max="5" width="14.25390625" style="14" customWidth="1"/>
    <col min="6" max="16384" width="60.00390625" style="14" customWidth="1"/>
  </cols>
  <sheetData>
    <row r="1" spans="2:5" ht="39" customHeight="1">
      <c r="B1" s="156" t="s">
        <v>253</v>
      </c>
      <c r="C1" s="156"/>
      <c r="D1" s="156"/>
      <c r="E1" s="156"/>
    </row>
    <row r="2" spans="2:5" ht="18.75">
      <c r="B2" s="67"/>
      <c r="C2" s="67"/>
      <c r="D2" s="67"/>
      <c r="E2" s="67"/>
    </row>
    <row r="3" spans="1:5" ht="21.75" customHeight="1">
      <c r="A3" s="119" t="s">
        <v>60</v>
      </c>
      <c r="B3" s="119"/>
      <c r="C3" s="148"/>
      <c r="D3" s="148"/>
      <c r="E3" s="148"/>
    </row>
    <row r="4" spans="1:5" ht="15.75">
      <c r="A4" s="119" t="s">
        <v>61</v>
      </c>
      <c r="B4" s="119"/>
      <c r="C4" s="148"/>
      <c r="D4" s="148"/>
      <c r="E4" s="148"/>
    </row>
    <row r="5" spans="1:5" ht="15.75">
      <c r="A5" s="119" t="s">
        <v>62</v>
      </c>
      <c r="B5" s="119"/>
      <c r="C5" s="148"/>
      <c r="D5" s="148"/>
      <c r="E5" s="148"/>
    </row>
    <row r="6" spans="1:5" ht="15.75">
      <c r="A6" s="119" t="s">
        <v>63</v>
      </c>
      <c r="B6" s="119"/>
      <c r="C6" s="148"/>
      <c r="D6" s="148"/>
      <c r="E6" s="148"/>
    </row>
    <row r="7" spans="2:5" ht="11.25" customHeight="1">
      <c r="B7" s="21"/>
      <c r="C7" s="67"/>
      <c r="D7" s="67"/>
      <c r="E7" s="67"/>
    </row>
    <row r="8" spans="1:5" ht="21" customHeight="1">
      <c r="A8" s="167" t="s">
        <v>88</v>
      </c>
      <c r="B8" s="168"/>
      <c r="C8" s="166" t="s">
        <v>68</v>
      </c>
      <c r="D8" s="166" t="s">
        <v>69</v>
      </c>
      <c r="E8" s="166" t="s">
        <v>238</v>
      </c>
    </row>
    <row r="9" spans="1:5" ht="64.5" customHeight="1">
      <c r="A9" s="169"/>
      <c r="B9" s="170"/>
      <c r="C9" s="166"/>
      <c r="D9" s="166"/>
      <c r="E9" s="166"/>
    </row>
    <row r="10" spans="1:5" ht="20.25" customHeight="1">
      <c r="A10" s="161" t="s">
        <v>87</v>
      </c>
      <c r="B10" s="162"/>
      <c r="C10" s="68"/>
      <c r="D10" s="68"/>
      <c r="E10" s="68"/>
    </row>
    <row r="11" spans="1:5" ht="20.25" customHeight="1">
      <c r="A11" s="161" t="s">
        <v>70</v>
      </c>
      <c r="B11" s="162"/>
      <c r="C11" s="17"/>
      <c r="D11" s="17"/>
      <c r="E11" s="17"/>
    </row>
    <row r="12" spans="1:5" ht="32.25" customHeight="1">
      <c r="A12" s="161" t="s">
        <v>90</v>
      </c>
      <c r="B12" s="162"/>
      <c r="C12" s="17"/>
      <c r="D12" s="17"/>
      <c r="E12" s="17"/>
    </row>
    <row r="13" spans="1:5" ht="31.5" customHeight="1">
      <c r="A13" s="161" t="s">
        <v>91</v>
      </c>
      <c r="B13" s="162"/>
      <c r="C13" s="17"/>
      <c r="D13" s="17"/>
      <c r="E13" s="17"/>
    </row>
    <row r="14" spans="1:5" ht="19.5" customHeight="1">
      <c r="A14" s="161" t="s">
        <v>92</v>
      </c>
      <c r="B14" s="162"/>
      <c r="C14" s="17"/>
      <c r="D14" s="17"/>
      <c r="E14" s="17"/>
    </row>
    <row r="15" spans="1:5" ht="31.5" customHeight="1">
      <c r="A15" s="161" t="s">
        <v>93</v>
      </c>
      <c r="B15" s="162"/>
      <c r="C15" s="17"/>
      <c r="D15" s="17"/>
      <c r="E15" s="17"/>
    </row>
    <row r="16" spans="1:5" ht="48.75" customHeight="1">
      <c r="A16" s="161" t="s">
        <v>94</v>
      </c>
      <c r="B16" s="162"/>
      <c r="C16" s="17"/>
      <c r="D16" s="17"/>
      <c r="E16" s="17"/>
    </row>
    <row r="17" spans="1:5" ht="34.5" customHeight="1">
      <c r="A17" s="161" t="s">
        <v>95</v>
      </c>
      <c r="B17" s="162"/>
      <c r="C17" s="17"/>
      <c r="D17" s="17"/>
      <c r="E17" s="17"/>
    </row>
    <row r="18" spans="1:5" ht="24" customHeight="1">
      <c r="A18" s="161" t="s">
        <v>89</v>
      </c>
      <c r="B18" s="162"/>
      <c r="C18" s="17"/>
      <c r="D18" s="17"/>
      <c r="E18" s="17"/>
    </row>
    <row r="19" spans="1:5" ht="34.5" customHeight="1">
      <c r="A19" s="161" t="s">
        <v>236</v>
      </c>
      <c r="B19" s="162"/>
      <c r="C19" s="19"/>
      <c r="D19" s="18"/>
      <c r="E19" s="20"/>
    </row>
    <row r="20" spans="1:5" ht="34.5" customHeight="1">
      <c r="A20" s="161" t="s">
        <v>237</v>
      </c>
      <c r="B20" s="162"/>
      <c r="C20" s="19"/>
      <c r="D20" s="18"/>
      <c r="E20" s="20"/>
    </row>
    <row r="21" spans="1:5" ht="34.5" customHeight="1">
      <c r="A21" s="161" t="s">
        <v>71</v>
      </c>
      <c r="B21" s="162"/>
      <c r="C21" s="19"/>
      <c r="D21" s="18"/>
      <c r="E21" s="20"/>
    </row>
    <row r="22" spans="1:5" ht="34.5" customHeight="1">
      <c r="A22" s="161" t="s">
        <v>72</v>
      </c>
      <c r="B22" s="162"/>
      <c r="C22" s="19"/>
      <c r="D22" s="18"/>
      <c r="E22" s="20"/>
    </row>
    <row r="23" spans="2:5" ht="9" customHeight="1">
      <c r="B23" s="70"/>
      <c r="C23" s="71"/>
      <c r="D23" s="72"/>
      <c r="E23" s="73"/>
    </row>
    <row r="24" spans="1:5" ht="15.75">
      <c r="A24" s="165" t="s">
        <v>297</v>
      </c>
      <c r="B24" s="165"/>
      <c r="C24" s="74"/>
      <c r="D24" s="75"/>
      <c r="E24" s="76"/>
    </row>
    <row r="25" spans="1:5" ht="36.75" customHeight="1">
      <c r="A25" s="100" t="s">
        <v>64</v>
      </c>
      <c r="B25" s="164" t="s">
        <v>283</v>
      </c>
      <c r="C25" s="164"/>
      <c r="D25" s="164"/>
      <c r="E25" s="164"/>
    </row>
    <row r="26" spans="1:5" ht="66.75" customHeight="1">
      <c r="A26" s="100" t="s">
        <v>224</v>
      </c>
      <c r="B26" s="114" t="s">
        <v>265</v>
      </c>
      <c r="C26" s="114"/>
      <c r="D26" s="114"/>
      <c r="E26" s="114"/>
    </row>
    <row r="27" spans="2:5" ht="19.5" customHeight="1">
      <c r="B27" s="163" t="s">
        <v>119</v>
      </c>
      <c r="C27" s="163"/>
      <c r="D27" s="163"/>
      <c r="E27" s="163"/>
    </row>
  </sheetData>
  <sheetProtection/>
  <mergeCells count="30">
    <mergeCell ref="C6:E6"/>
    <mergeCell ref="C8:C9"/>
    <mergeCell ref="A12:B12"/>
    <mergeCell ref="A13:B13"/>
    <mergeCell ref="D8:D9"/>
    <mergeCell ref="E8:E9"/>
    <mergeCell ref="A8:B9"/>
    <mergeCell ref="A10:B10"/>
    <mergeCell ref="A6:B6"/>
    <mergeCell ref="B1:E1"/>
    <mergeCell ref="C3:E3"/>
    <mergeCell ref="C4:E4"/>
    <mergeCell ref="C5:E5"/>
    <mergeCell ref="A3:B3"/>
    <mergeCell ref="A4:B4"/>
    <mergeCell ref="A5:B5"/>
    <mergeCell ref="B27:E27"/>
    <mergeCell ref="B25:E25"/>
    <mergeCell ref="B26:E26"/>
    <mergeCell ref="A14:B14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11:B11"/>
  </mergeCells>
  <printOptions/>
  <pageMargins left="0.84" right="0.64" top="0.5511811023622047" bottom="0.7086614173228347" header="0.2362204724409449" footer="0.5118110236220472"/>
  <pageSetup firstPageNumber="4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4"/>
  <sheetViews>
    <sheetView zoomScale="85" zoomScaleNormal="85" zoomScalePageLayoutView="85" workbookViewId="0" topLeftCell="A1">
      <selection activeCell="A1" sqref="A1"/>
    </sheetView>
  </sheetViews>
  <sheetFormatPr defaultColWidth="9.00390625" defaultRowHeight="12.75"/>
  <cols>
    <col min="1" max="1" width="4.125" style="14" customWidth="1"/>
    <col min="2" max="2" width="15.125" style="14" customWidth="1"/>
    <col min="3" max="3" width="9.125" style="14" customWidth="1"/>
    <col min="4" max="4" width="7.75390625" style="15" customWidth="1"/>
    <col min="5" max="8" width="5.625" style="15" customWidth="1"/>
    <col min="9" max="9" width="7.375" style="15" customWidth="1"/>
    <col min="10" max="13" width="5.625" style="15" customWidth="1"/>
    <col min="14" max="16384" width="9.125" style="14" customWidth="1"/>
  </cols>
  <sheetData>
    <row r="2" spans="1:13" ht="18.75" customHeight="1">
      <c r="A2" s="171" t="s">
        <v>298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33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.75" customHeight="1">
      <c r="A4" s="119" t="s">
        <v>60</v>
      </c>
      <c r="B4" s="119"/>
      <c r="C4" s="119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8.75" customHeight="1">
      <c r="A5" s="119" t="s">
        <v>61</v>
      </c>
      <c r="B5" s="119"/>
      <c r="C5" s="119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 customHeight="1">
      <c r="A6" s="119" t="s">
        <v>62</v>
      </c>
      <c r="B6" s="119"/>
      <c r="C6" s="119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5.75" customHeight="1">
      <c r="A7" s="119" t="s">
        <v>63</v>
      </c>
      <c r="B7" s="119"/>
      <c r="C7" s="119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9" spans="1:13" ht="57" customHeight="1">
      <c r="A9" s="172" t="s">
        <v>112</v>
      </c>
      <c r="B9" s="173"/>
      <c r="C9" s="176" t="s">
        <v>284</v>
      </c>
      <c r="D9" s="178" t="s">
        <v>285</v>
      </c>
      <c r="E9" s="178"/>
      <c r="F9" s="178"/>
      <c r="G9" s="178"/>
      <c r="H9" s="178"/>
      <c r="I9" s="178" t="s">
        <v>286</v>
      </c>
      <c r="J9" s="178"/>
      <c r="K9" s="178"/>
      <c r="L9" s="178"/>
      <c r="M9" s="178"/>
    </row>
    <row r="10" spans="1:13" ht="29.25" customHeight="1">
      <c r="A10" s="174"/>
      <c r="B10" s="175"/>
      <c r="C10" s="177"/>
      <c r="D10" s="20" t="s">
        <v>74</v>
      </c>
      <c r="E10" s="20" t="s">
        <v>287</v>
      </c>
      <c r="F10" s="20" t="s">
        <v>288</v>
      </c>
      <c r="G10" s="20" t="s">
        <v>289</v>
      </c>
      <c r="H10" s="20" t="s">
        <v>290</v>
      </c>
      <c r="I10" s="20" t="s">
        <v>74</v>
      </c>
      <c r="J10" s="20" t="s">
        <v>287</v>
      </c>
      <c r="K10" s="20" t="s">
        <v>288</v>
      </c>
      <c r="L10" s="20" t="s">
        <v>289</v>
      </c>
      <c r="M10" s="20" t="s">
        <v>290</v>
      </c>
    </row>
    <row r="11" spans="1:13" ht="15.75" customHeight="1">
      <c r="A11" s="179" t="s">
        <v>114</v>
      </c>
      <c r="B11" s="179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46.5" customHeight="1">
      <c r="A12" s="180" t="s">
        <v>120</v>
      </c>
      <c r="B12" s="180"/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.75">
      <c r="A13" s="181" t="s">
        <v>64</v>
      </c>
      <c r="B13" s="181"/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.75">
      <c r="A14" s="181" t="s">
        <v>65</v>
      </c>
      <c r="B14" s="181"/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5.75">
      <c r="A15" s="182" t="s">
        <v>66</v>
      </c>
      <c r="B15" s="18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75">
      <c r="A16" s="119" t="s">
        <v>115</v>
      </c>
      <c r="B16" s="119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51" customHeight="1">
      <c r="A17" s="180" t="s">
        <v>120</v>
      </c>
      <c r="B17" s="180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>
      <c r="A18" s="181" t="s">
        <v>64</v>
      </c>
      <c r="B18" s="18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>
      <c r="A19" s="181" t="s">
        <v>65</v>
      </c>
      <c r="B19" s="18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182" t="s">
        <v>66</v>
      </c>
      <c r="B20" s="18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30" customHeight="1">
      <c r="B21" s="102"/>
      <c r="C21" s="32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5.75">
      <c r="A22" s="183" t="s">
        <v>223</v>
      </c>
      <c r="B22" s="183"/>
      <c r="C22" s="32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2:13" ht="70.5" customHeight="1">
      <c r="B23" s="183" t="s">
        <v>265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2:13" ht="70.5" customHeight="1">
      <c r="B24" s="163" t="s">
        <v>119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</sheetData>
  <sheetProtection/>
  <mergeCells count="26">
    <mergeCell ref="A15:B15"/>
    <mergeCell ref="A16:B16"/>
    <mergeCell ref="B24:M24"/>
    <mergeCell ref="A17:B17"/>
    <mergeCell ref="A18:B18"/>
    <mergeCell ref="A19:B19"/>
    <mergeCell ref="A20:B20"/>
    <mergeCell ref="A22:B22"/>
    <mergeCell ref="B23:M23"/>
    <mergeCell ref="A11:B11"/>
    <mergeCell ref="A12:B12"/>
    <mergeCell ref="A13:B13"/>
    <mergeCell ref="A14:B14"/>
    <mergeCell ref="A9:B10"/>
    <mergeCell ref="C9:C10"/>
    <mergeCell ref="D9:H9"/>
    <mergeCell ref="I9:M9"/>
    <mergeCell ref="A6:C6"/>
    <mergeCell ref="D6:M6"/>
    <mergeCell ref="A7:C7"/>
    <mergeCell ref="D7:M7"/>
    <mergeCell ref="A2:M2"/>
    <mergeCell ref="A4:C4"/>
    <mergeCell ref="D4:M4"/>
    <mergeCell ref="A5:C5"/>
    <mergeCell ref="D5:M5"/>
  </mergeCells>
  <printOptions/>
  <pageMargins left="0.99" right="0.4330708661417323" top="0.7874015748031497" bottom="0.7874015748031497" header="0.1968503937007874" footer="0.1968503937007874"/>
  <pageSetup firstPageNumber="4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view="pageLayout" zoomScale="70" zoomScaleNormal="70" zoomScalePageLayoutView="70" workbookViewId="0" topLeftCell="A1">
      <selection activeCell="A1" sqref="A1:C1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6" width="9.125" style="1" customWidth="1"/>
    <col min="7" max="7" width="10.625" style="1" bestFit="1" customWidth="1"/>
    <col min="8" max="16384" width="9.125" style="1" customWidth="1"/>
  </cols>
  <sheetData>
    <row r="1" spans="1:3" ht="85.5" customHeight="1">
      <c r="A1" s="185" t="str">
        <f>CONCATENATE(общий!C12," ",общий!A12)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185"/>
      <c r="C1" s="185"/>
    </row>
    <row r="2" spans="1:3" ht="33" customHeight="1">
      <c r="A2" s="2"/>
      <c r="B2" s="2"/>
      <c r="C2" s="2"/>
    </row>
    <row r="3" spans="1:3" s="10" customFormat="1" ht="17.25" customHeight="1">
      <c r="A3" s="119" t="s">
        <v>60</v>
      </c>
      <c r="B3" s="119"/>
      <c r="C3" s="40" t="str">
        <f>IF(цены!E3=0," ",цены!E3)</f>
        <v>ООО "Устьпинежское"</v>
      </c>
    </row>
    <row r="4" spans="1:3" s="10" customFormat="1" ht="17.25" customHeight="1">
      <c r="A4" s="119" t="s">
        <v>61</v>
      </c>
      <c r="B4" s="119"/>
      <c r="C4" s="40">
        <f>IF(цены!E4=0," ",цены!E4)</f>
        <v>2923006284</v>
      </c>
    </row>
    <row r="5" spans="1:3" s="10" customFormat="1" ht="17.25" customHeight="1">
      <c r="A5" s="119" t="s">
        <v>62</v>
      </c>
      <c r="B5" s="119"/>
      <c r="C5" s="40">
        <f>IF(цены!E5=0," ",цены!E5)</f>
        <v>292301001</v>
      </c>
    </row>
    <row r="6" spans="1:3" s="10" customFormat="1" ht="17.25" customHeight="1">
      <c r="A6" s="119" t="s">
        <v>63</v>
      </c>
      <c r="B6" s="119"/>
      <c r="C6" s="40" t="str">
        <f>IF(цены!E6=0," ",цены!E6)</f>
        <v>164561 Архангельская область, Холмогорский район, п.Усть-Пинега, ул.Рабочая, д.4</v>
      </c>
    </row>
    <row r="7" spans="1:3" s="10" customFormat="1" ht="20.25" customHeight="1">
      <c r="A7" s="37"/>
      <c r="B7" s="37"/>
      <c r="C7" s="37"/>
    </row>
    <row r="8" spans="1:3" s="4" customFormat="1" ht="31.5">
      <c r="A8" s="28" t="s">
        <v>0</v>
      </c>
      <c r="B8" s="28" t="s">
        <v>1</v>
      </c>
      <c r="C8" s="28" t="s">
        <v>3</v>
      </c>
    </row>
    <row r="9" spans="1:3" s="4" customFormat="1" ht="31.5">
      <c r="A9" s="64">
        <v>1</v>
      </c>
      <c r="B9" s="46" t="s">
        <v>254</v>
      </c>
      <c r="C9" s="65"/>
    </row>
    <row r="10" spans="1:3" s="4" customFormat="1" ht="37.5" customHeight="1">
      <c r="A10" s="64">
        <v>2</v>
      </c>
      <c r="B10" s="46" t="s">
        <v>255</v>
      </c>
      <c r="C10" s="65"/>
    </row>
    <row r="11" spans="1:3" s="4" customFormat="1" ht="31.5">
      <c r="A11" s="64">
        <v>3</v>
      </c>
      <c r="B11" s="46" t="s">
        <v>256</v>
      </c>
      <c r="C11" s="65"/>
    </row>
    <row r="12" spans="1:3" s="4" customFormat="1" ht="47.25">
      <c r="A12" s="64">
        <v>4</v>
      </c>
      <c r="B12" s="46" t="s">
        <v>257</v>
      </c>
      <c r="C12" s="65"/>
    </row>
    <row r="13" spans="1:3" s="4" customFormat="1" ht="31.5">
      <c r="A13" s="64">
        <v>5</v>
      </c>
      <c r="B13" s="46" t="s">
        <v>258</v>
      </c>
      <c r="C13" s="31"/>
    </row>
    <row r="14" spans="1:3" s="4" customFormat="1" ht="31.5">
      <c r="A14" s="64">
        <v>6</v>
      </c>
      <c r="B14" s="46" t="s">
        <v>73</v>
      </c>
      <c r="C14" s="65"/>
    </row>
    <row r="16" spans="1:3" ht="18.75">
      <c r="A16" s="184" t="s">
        <v>223</v>
      </c>
      <c r="B16" s="184"/>
      <c r="C16" s="184"/>
    </row>
    <row r="17" spans="2:3" ht="50.25" customHeight="1">
      <c r="B17" s="186" t="s">
        <v>259</v>
      </c>
      <c r="C17" s="186"/>
    </row>
    <row r="18" spans="1:3" ht="57" customHeight="1">
      <c r="A18" s="136" t="s">
        <v>119</v>
      </c>
      <c r="B18" s="136"/>
      <c r="C18" s="136"/>
    </row>
  </sheetData>
  <sheetProtection/>
  <mergeCells count="8">
    <mergeCell ref="A16:C16"/>
    <mergeCell ref="A18:C18"/>
    <mergeCell ref="A1:C1"/>
    <mergeCell ref="A6:B6"/>
    <mergeCell ref="A3:B3"/>
    <mergeCell ref="A4:B4"/>
    <mergeCell ref="A5:B5"/>
    <mergeCell ref="B17:C17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2012-01-27T11:18:36Z</cp:lastPrinted>
  <dcterms:created xsi:type="dcterms:W3CDTF">2010-10-06T18:49:09Z</dcterms:created>
  <dcterms:modified xsi:type="dcterms:W3CDTF">2012-01-27T12:06:27Z</dcterms:modified>
  <cp:category/>
  <cp:version/>
  <cp:contentType/>
  <cp:contentStatus/>
</cp:coreProperties>
</file>