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0"/>
  </bookViews>
  <sheets>
    <sheet name="Приложение 4" sheetId="1" r:id="rId1"/>
  </sheets>
  <definedNames>
    <definedName name="_xlnm.Print_Titles" localSheetId="0">'Приложение 4'!$5:$6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<sst xmlns="http://schemas.openxmlformats.org/spreadsheetml/2006/main" count="48" uniqueCount="48">
  <si>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</si>
  <si>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</si>
  <si>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</si>
  <si>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</si>
  <si>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</si>
  <si>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</si>
  <si>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</si>
  <si>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</si>
  <si>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</si>
  <si>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</si>
  <si>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</si>
  <si>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</si>
  <si>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</si>
  <si>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</si>
  <si>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</si>
  <si>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</si>
  <si>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</si>
  <si>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</si>
  <si>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</si>
  <si>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</si>
  <si>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</si>
  <si>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</si>
  <si>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</si>
  <si>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</si>
  <si>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</si>
  <si>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</si>
  <si>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</si>
  <si>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</si>
  <si>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</si>
  <si>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</si>
  <si>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</si>
  <si>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</si>
  <si>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</si>
  <si>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РАСХОДОВ:</t>
  </si>
  <si>
    <t>Раздел</t>
  </si>
  <si>
    <t>Сумма, рублей</t>
  </si>
  <si>
    <t>Подраз-дел</t>
  </si>
  <si>
    <t>Дошкольное образование</t>
  </si>
  <si>
    <t>ЖИЛИЩНО-КОММУНАЛЬНОЕ ХОЗЯЙСТВО</t>
  </si>
  <si>
    <t>Жилишное хозяйство</t>
  </si>
  <si>
    <t>Коммунальное хозяйство</t>
  </si>
  <si>
    <t>Благоустройство</t>
  </si>
  <si>
    <t xml:space="preserve">Распределение бюджетных ассигнований  на 2017 год по разделам и подразделам  классификации расходов бюджетов </t>
  </si>
  <si>
    <t xml:space="preserve">Молодежная политика </t>
  </si>
  <si>
    <t>Обеспечение пожарной безопасности</t>
  </si>
  <si>
    <t>Физическая культура</t>
  </si>
  <si>
    <t>Приложение № 4                                                           к  решению Собрания депутатов муниципального образования  "Холмогорский муниципальный район"  от _______________  2017 года № ___   "О внесении изменений и дополнений в решение Собрания депутатов муниципального образования "Холмогорский муниципальный район" от 21 декабря 2016 года № 146  "О бюджете муниципального образования "Холмогорский муниципальный район" на 2017 год"</t>
  </si>
  <si>
    <t>Дополнительное образование детей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</si>
</sst>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</numFmts>
  <fonts count="7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Font="1" applyAlignment="1">
      <alignment vertical="center"/>
      <protection/>
    </xf>
    <xf numFmtId="0" fontId="3" fillId="0" borderId="3" xfId="17" applyNumberFormat="1" applyFont="1" applyFill="1" applyBorder="1" applyAlignment="1" applyProtection="1">
      <alignment horizontal="center" vertical="top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172" fontId="4" fillId="0" borderId="2" xfId="17" applyNumberFormat="1" applyFont="1" applyFill="1" applyBorder="1" applyAlignment="1" applyProtection="1">
      <alignment vertical="top" wrapText="1"/>
      <protection hidden="1"/>
    </xf>
    <xf numFmtId="173" fontId="4" fillId="0" borderId="2" xfId="17" applyNumberFormat="1" applyFont="1" applyFill="1" applyBorder="1" applyAlignment="1" applyProtection="1">
      <alignment horizontal="center"/>
      <protection hidden="1"/>
    </xf>
    <xf numFmtId="40" fontId="4" fillId="0" borderId="2" xfId="17" applyNumberFormat="1" applyFont="1" applyFill="1" applyBorder="1" applyAlignment="1" applyProtection="1">
      <alignment/>
      <protection hidden="1"/>
    </xf>
    <xf numFmtId="0" fontId="4" fillId="0" borderId="0" xfId="17" applyFont="1" applyFill="1">
      <alignment/>
      <protection/>
    </xf>
    <xf numFmtId="172" fontId="3" fillId="0" borderId="2" xfId="17" applyNumberFormat="1" applyFont="1" applyFill="1" applyBorder="1" applyAlignment="1" applyProtection="1">
      <alignment vertical="top" wrapText="1"/>
      <protection hidden="1"/>
    </xf>
    <xf numFmtId="173" fontId="3" fillId="0" borderId="2" xfId="17" applyNumberFormat="1" applyFont="1" applyFill="1" applyBorder="1" applyAlignment="1" applyProtection="1">
      <alignment horizontal="center"/>
      <protection hidden="1"/>
    </xf>
    <xf numFmtId="40" fontId="3" fillId="0" borderId="2" xfId="17" applyNumberFormat="1" applyFont="1" applyFill="1" applyBorder="1" applyAlignment="1" applyProtection="1">
      <alignment/>
      <protection hidden="1"/>
    </xf>
    <xf numFmtId="0" fontId="3" fillId="0" borderId="0" xfId="17" applyFont="1" applyFill="1">
      <alignment/>
      <protection/>
    </xf>
    <xf numFmtId="0" fontId="3" fillId="0" borderId="0" xfId="17" applyFont="1" applyAlignment="1">
      <alignment vertical="top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Fill="1" applyAlignment="1">
      <alignment/>
      <protection/>
    </xf>
    <xf numFmtId="0" fontId="4" fillId="0" borderId="2" xfId="17" applyNumberFormat="1" applyFont="1" applyFill="1" applyBorder="1" applyAlignment="1" applyProtection="1">
      <alignment horizontal="center" vertical="top" wrapText="1"/>
      <protection hidden="1"/>
    </xf>
    <xf numFmtId="0" fontId="4" fillId="0" borderId="2" xfId="0" applyFont="1" applyFill="1" applyBorder="1" applyAlignment="1">
      <alignment horizontal="center" wrapText="1"/>
    </xf>
    <xf numFmtId="0" fontId="3" fillId="0" borderId="0" xfId="17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5" fillId="0" borderId="0" xfId="17" applyFont="1" applyAlignment="1">
      <alignment horizontal="center" vertical="top" wrapText="1"/>
      <protection/>
    </xf>
    <xf numFmtId="0" fontId="6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workbookViewId="0" topLeftCell="A1">
      <selection activeCell="A1" sqref="A1"/>
    </sheetView>
  </sheetViews>
  <sheetFormatPr defaultColWidth="9.125" defaultRowHeight="12.75"/>
  <cols>
    <col min="1" max="1" width="65.25390625" style="16" customWidth="1"/>
    <col min="2" max="2" width="9.125" style="17" customWidth="1"/>
    <col min="3" max="3" width="9.875" style="17" customWidth="1"/>
    <col min="4" max="4" width="19.375" style="15" customWidth="1"/>
    <col min="5" max="232" width="9.125" style="1" customWidth="1"/>
    <col min="233" max="16384" width="9.125" style="1" customWidth="1"/>
  </cols>
  <sheetData>
    <row r="1" spans="2:4" ht="222" customHeight="1">
      <c r="B1" s="21" t="s">
        <v>46</v>
      </c>
      <c r="C1" s="22"/>
      <c r="D1" s="22"/>
    </row>
    <row r="2" ht="6" customHeight="1">
      <c r="D2" s="18"/>
    </row>
    <row r="3" spans="1:4" ht="39" customHeight="1">
      <c r="A3" s="23" t="s">
        <v>42</v>
      </c>
      <c r="B3" s="24"/>
      <c r="C3" s="24"/>
      <c r="D3" s="24"/>
    </row>
    <row r="4" ht="9" customHeight="1"/>
    <row r="5" spans="1:4" s="5" customFormat="1" ht="31.5">
      <c r="A5" s="2" t="s">
        <v>0</v>
      </c>
      <c r="B5" s="3" t="s">
        <v>34</v>
      </c>
      <c r="C5" s="3" t="s">
        <v>36</v>
      </c>
      <c r="D5" s="4" t="s">
        <v>35</v>
      </c>
    </row>
    <row r="6" spans="1:4" ht="15.75">
      <c r="A6" s="6">
        <v>1</v>
      </c>
      <c r="B6" s="7">
        <v>2</v>
      </c>
      <c r="C6" s="7">
        <v>3</v>
      </c>
      <c r="D6" s="7">
        <v>4</v>
      </c>
    </row>
    <row r="7" spans="1:4" s="11" customFormat="1" ht="15.75">
      <c r="A7" s="8" t="s">
        <v>1</v>
      </c>
      <c r="B7" s="9">
        <v>1</v>
      </c>
      <c r="C7" s="9"/>
      <c r="D7" s="10">
        <f>SUM(D8:D13)</f>
        <v>64890164.19</v>
      </c>
    </row>
    <row r="8" spans="1:4" s="15" customFormat="1" ht="31.5">
      <c r="A8" s="12" t="s">
        <v>2</v>
      </c>
      <c r="B8" s="13">
        <v>1</v>
      </c>
      <c r="C8" s="13">
        <v>2</v>
      </c>
      <c r="D8" s="14">
        <v>1520700</v>
      </c>
    </row>
    <row r="9" spans="1:4" s="15" customFormat="1" ht="47.25">
      <c r="A9" s="12" t="s">
        <v>3</v>
      </c>
      <c r="B9" s="13">
        <v>1</v>
      </c>
      <c r="C9" s="13">
        <v>3</v>
      </c>
      <c r="D9" s="14">
        <v>1924900</v>
      </c>
    </row>
    <row r="10" spans="1:4" s="15" customFormat="1" ht="47.25">
      <c r="A10" s="12" t="s">
        <v>4</v>
      </c>
      <c r="B10" s="13">
        <v>1</v>
      </c>
      <c r="C10" s="13">
        <v>4</v>
      </c>
      <c r="D10" s="14">
        <v>26603273.58</v>
      </c>
    </row>
    <row r="11" spans="1:4" s="15" customFormat="1" ht="45.75" customHeight="1">
      <c r="A11" s="12" t="s">
        <v>5</v>
      </c>
      <c r="B11" s="13">
        <v>1</v>
      </c>
      <c r="C11" s="13">
        <v>6</v>
      </c>
      <c r="D11" s="14">
        <v>11036000</v>
      </c>
    </row>
    <row r="12" spans="1:4" s="15" customFormat="1" ht="15.75">
      <c r="A12" s="12" t="s">
        <v>6</v>
      </c>
      <c r="B12" s="13">
        <v>1</v>
      </c>
      <c r="C12" s="13">
        <v>11</v>
      </c>
      <c r="D12" s="14">
        <v>921591.05</v>
      </c>
    </row>
    <row r="13" spans="1:4" s="15" customFormat="1" ht="15.75">
      <c r="A13" s="12" t="s">
        <v>7</v>
      </c>
      <c r="B13" s="13">
        <v>1</v>
      </c>
      <c r="C13" s="13">
        <v>13</v>
      </c>
      <c r="D13" s="14">
        <v>22883699.56</v>
      </c>
    </row>
    <row r="14" spans="1:4" s="11" customFormat="1" ht="15.75">
      <c r="A14" s="8" t="s">
        <v>8</v>
      </c>
      <c r="B14" s="9">
        <v>2</v>
      </c>
      <c r="C14" s="9"/>
      <c r="D14" s="10">
        <f>D15</f>
        <v>1548600</v>
      </c>
    </row>
    <row r="15" spans="1:4" s="15" customFormat="1" ht="15.75">
      <c r="A15" s="12" t="s">
        <v>9</v>
      </c>
      <c r="B15" s="13">
        <v>2</v>
      </c>
      <c r="C15" s="13">
        <v>3</v>
      </c>
      <c r="D15" s="14">
        <v>1548600</v>
      </c>
    </row>
    <row r="16" spans="1:4" s="11" customFormat="1" ht="31.5">
      <c r="A16" s="8" t="s">
        <v>10</v>
      </c>
      <c r="B16" s="9">
        <v>3</v>
      </c>
      <c r="C16" s="9"/>
      <c r="D16" s="10">
        <f>D17+D18</f>
        <v>3052100</v>
      </c>
    </row>
    <row r="17" spans="1:4" s="15" customFormat="1" ht="31.5">
      <c r="A17" s="12" t="s">
        <v>11</v>
      </c>
      <c r="B17" s="13">
        <v>3</v>
      </c>
      <c r="C17" s="13">
        <v>9</v>
      </c>
      <c r="D17" s="14">
        <f>2780000-126500</f>
        <v>2653500</v>
      </c>
    </row>
    <row r="18" spans="1:4" s="15" customFormat="1" ht="15.75">
      <c r="A18" s="12" t="s">
        <v>44</v>
      </c>
      <c r="B18" s="13">
        <v>3</v>
      </c>
      <c r="C18" s="13">
        <v>10</v>
      </c>
      <c r="D18" s="14">
        <v>398600</v>
      </c>
    </row>
    <row r="19" spans="1:4" s="11" customFormat="1" ht="15.75">
      <c r="A19" s="8" t="s">
        <v>12</v>
      </c>
      <c r="B19" s="9">
        <v>4</v>
      </c>
      <c r="C19" s="9"/>
      <c r="D19" s="10">
        <f>SUM(D20:D24)</f>
        <v>21002196.29</v>
      </c>
    </row>
    <row r="20" spans="1:4" s="15" customFormat="1" ht="15.75">
      <c r="A20" s="12" t="s">
        <v>13</v>
      </c>
      <c r="B20" s="13">
        <v>4</v>
      </c>
      <c r="C20" s="13">
        <v>1</v>
      </c>
      <c r="D20" s="14">
        <v>50000</v>
      </c>
    </row>
    <row r="21" spans="1:4" s="15" customFormat="1" ht="15.75">
      <c r="A21" s="12" t="s">
        <v>14</v>
      </c>
      <c r="B21" s="13">
        <v>4</v>
      </c>
      <c r="C21" s="13">
        <v>5</v>
      </c>
      <c r="D21" s="14">
        <v>4109700</v>
      </c>
    </row>
    <row r="22" spans="1:4" s="15" customFormat="1" ht="15.75">
      <c r="A22" s="12" t="s">
        <v>15</v>
      </c>
      <c r="B22" s="13">
        <v>4</v>
      </c>
      <c r="C22" s="13">
        <v>8</v>
      </c>
      <c r="D22" s="14">
        <v>1000000</v>
      </c>
    </row>
    <row r="23" spans="1:4" s="15" customFormat="1" ht="15.75">
      <c r="A23" s="12" t="s">
        <v>16</v>
      </c>
      <c r="B23" s="13">
        <v>4</v>
      </c>
      <c r="C23" s="13">
        <v>9</v>
      </c>
      <c r="D23" s="14">
        <f>14132496.29+520000</f>
        <v>14652496.29</v>
      </c>
    </row>
    <row r="24" spans="1:4" s="15" customFormat="1" ht="15.75">
      <c r="A24" s="12" t="s">
        <v>17</v>
      </c>
      <c r="B24" s="13">
        <v>4</v>
      </c>
      <c r="C24" s="13">
        <v>12</v>
      </c>
      <c r="D24" s="14">
        <v>1190000</v>
      </c>
    </row>
    <row r="25" spans="1:4" s="11" customFormat="1" ht="15.75">
      <c r="A25" s="8" t="s">
        <v>38</v>
      </c>
      <c r="B25" s="9">
        <v>5</v>
      </c>
      <c r="C25" s="9"/>
      <c r="D25" s="10">
        <f>D26+D27+D28</f>
        <v>21907090.57</v>
      </c>
    </row>
    <row r="26" spans="1:4" s="15" customFormat="1" ht="15.75">
      <c r="A26" s="12" t="s">
        <v>39</v>
      </c>
      <c r="B26" s="13">
        <v>5</v>
      </c>
      <c r="C26" s="13">
        <v>1</v>
      </c>
      <c r="D26" s="14">
        <v>14656467.52</v>
      </c>
    </row>
    <row r="27" spans="1:4" s="15" customFormat="1" ht="15.75">
      <c r="A27" s="12" t="s">
        <v>40</v>
      </c>
      <c r="B27" s="13">
        <v>5</v>
      </c>
      <c r="C27" s="13">
        <v>2</v>
      </c>
      <c r="D27" s="14">
        <f>1555300+135900.15</f>
        <v>1691200.15</v>
      </c>
    </row>
    <row r="28" spans="1:4" s="15" customFormat="1" ht="15.75">
      <c r="A28" s="12" t="s">
        <v>41</v>
      </c>
      <c r="B28" s="13">
        <v>5</v>
      </c>
      <c r="C28" s="13">
        <v>3</v>
      </c>
      <c r="D28" s="14">
        <v>5559422.9</v>
      </c>
    </row>
    <row r="29" spans="1:4" s="11" customFormat="1" ht="15.75">
      <c r="A29" s="8" t="s">
        <v>18</v>
      </c>
      <c r="B29" s="9">
        <v>7</v>
      </c>
      <c r="C29" s="9"/>
      <c r="D29" s="10">
        <f>SUM(D30:D34)</f>
        <v>576016837.5500001</v>
      </c>
    </row>
    <row r="30" spans="1:4" s="15" customFormat="1" ht="15.75">
      <c r="A30" s="12" t="s">
        <v>37</v>
      </c>
      <c r="B30" s="13">
        <v>7</v>
      </c>
      <c r="C30" s="13">
        <v>1</v>
      </c>
      <c r="D30" s="14">
        <v>95827950</v>
      </c>
    </row>
    <row r="31" spans="1:4" s="15" customFormat="1" ht="15.75">
      <c r="A31" s="12" t="s">
        <v>19</v>
      </c>
      <c r="B31" s="13">
        <v>7</v>
      </c>
      <c r="C31" s="13">
        <v>2</v>
      </c>
      <c r="D31" s="14">
        <v>446025638.43</v>
      </c>
    </row>
    <row r="32" spans="1:4" s="15" customFormat="1" ht="15.75">
      <c r="A32" s="12" t="s">
        <v>47</v>
      </c>
      <c r="B32" s="13">
        <v>7</v>
      </c>
      <c r="C32" s="13">
        <v>3</v>
      </c>
      <c r="D32" s="14">
        <v>22413930.37</v>
      </c>
    </row>
    <row r="33" spans="1:4" s="15" customFormat="1" ht="15.75">
      <c r="A33" s="12" t="s">
        <v>43</v>
      </c>
      <c r="B33" s="13">
        <v>7</v>
      </c>
      <c r="C33" s="13">
        <v>7</v>
      </c>
      <c r="D33" s="14">
        <f>3044300-9881.25</f>
        <v>3034418.75</v>
      </c>
    </row>
    <row r="34" spans="1:4" s="15" customFormat="1" ht="15.75">
      <c r="A34" s="12" t="s">
        <v>20</v>
      </c>
      <c r="B34" s="13">
        <v>7</v>
      </c>
      <c r="C34" s="13">
        <v>9</v>
      </c>
      <c r="D34" s="14">
        <v>8714900</v>
      </c>
    </row>
    <row r="35" spans="1:4" s="11" customFormat="1" ht="15.75">
      <c r="A35" s="8" t="s">
        <v>21</v>
      </c>
      <c r="B35" s="9">
        <v>8</v>
      </c>
      <c r="C35" s="9"/>
      <c r="D35" s="10">
        <f>D36</f>
        <v>69089613.25</v>
      </c>
    </row>
    <row r="36" spans="1:4" s="15" customFormat="1" ht="15.75">
      <c r="A36" s="12" t="s">
        <v>22</v>
      </c>
      <c r="B36" s="13">
        <v>8</v>
      </c>
      <c r="C36" s="13">
        <v>1</v>
      </c>
      <c r="D36" s="14">
        <v>69089613.25</v>
      </c>
    </row>
    <row r="37" spans="1:4" s="11" customFormat="1" ht="15.75">
      <c r="A37" s="8" t="s">
        <v>23</v>
      </c>
      <c r="B37" s="9">
        <v>10</v>
      </c>
      <c r="C37" s="9"/>
      <c r="D37" s="10">
        <f>SUM(D38:D41)</f>
        <v>88752044</v>
      </c>
    </row>
    <row r="38" spans="1:4" s="15" customFormat="1" ht="15.75">
      <c r="A38" s="12" t="s">
        <v>24</v>
      </c>
      <c r="B38" s="13">
        <v>10</v>
      </c>
      <c r="C38" s="13">
        <v>1</v>
      </c>
      <c r="D38" s="14">
        <v>2479200</v>
      </c>
    </row>
    <row r="39" spans="1:4" s="15" customFormat="1" ht="15.75">
      <c r="A39" s="12" t="s">
        <v>25</v>
      </c>
      <c r="B39" s="13">
        <v>10</v>
      </c>
      <c r="C39" s="13">
        <v>3</v>
      </c>
      <c r="D39" s="14">
        <v>73596984</v>
      </c>
    </row>
    <row r="40" spans="1:4" s="15" customFormat="1" ht="15.75">
      <c r="A40" s="12" t="s">
        <v>26</v>
      </c>
      <c r="B40" s="13">
        <v>10</v>
      </c>
      <c r="C40" s="13">
        <v>4</v>
      </c>
      <c r="D40" s="14">
        <v>8702000</v>
      </c>
    </row>
    <row r="41" spans="1:4" s="15" customFormat="1" ht="15.75">
      <c r="A41" s="12" t="s">
        <v>27</v>
      </c>
      <c r="B41" s="13">
        <v>10</v>
      </c>
      <c r="C41" s="13">
        <v>6</v>
      </c>
      <c r="D41" s="14">
        <v>3973860</v>
      </c>
    </row>
    <row r="42" spans="1:4" s="11" customFormat="1" ht="15.75">
      <c r="A42" s="8" t="s">
        <v>28</v>
      </c>
      <c r="B42" s="9">
        <v>11</v>
      </c>
      <c r="C42" s="9"/>
      <c r="D42" s="10">
        <f>D43+D44</f>
        <v>353000</v>
      </c>
    </row>
    <row r="43" spans="1:4" s="11" customFormat="1" ht="15.75">
      <c r="A43" s="12" t="s">
        <v>45</v>
      </c>
      <c r="B43" s="13">
        <v>11</v>
      </c>
      <c r="C43" s="13">
        <v>1</v>
      </c>
      <c r="D43" s="14">
        <v>53000</v>
      </c>
    </row>
    <row r="44" spans="1:4" s="15" customFormat="1" ht="15.75">
      <c r="A44" s="12" t="s">
        <v>29</v>
      </c>
      <c r="B44" s="13">
        <v>11</v>
      </c>
      <c r="C44" s="13">
        <v>2</v>
      </c>
      <c r="D44" s="14">
        <v>300000</v>
      </c>
    </row>
    <row r="45" spans="1:4" s="11" customFormat="1" ht="47.25">
      <c r="A45" s="8" t="s">
        <v>30</v>
      </c>
      <c r="B45" s="9">
        <v>14</v>
      </c>
      <c r="C45" s="9"/>
      <c r="D45" s="10">
        <f>SUM(D46:D47)</f>
        <v>17474600</v>
      </c>
    </row>
    <row r="46" spans="1:4" s="15" customFormat="1" ht="35.25" customHeight="1">
      <c r="A46" s="12" t="s">
        <v>31</v>
      </c>
      <c r="B46" s="13">
        <v>14</v>
      </c>
      <c r="C46" s="13">
        <v>1</v>
      </c>
      <c r="D46" s="14">
        <v>3873600</v>
      </c>
    </row>
    <row r="47" spans="1:4" s="15" customFormat="1" ht="21" customHeight="1">
      <c r="A47" s="12" t="s">
        <v>32</v>
      </c>
      <c r="B47" s="13">
        <v>14</v>
      </c>
      <c r="C47" s="13">
        <v>3</v>
      </c>
      <c r="D47" s="14">
        <v>13601000</v>
      </c>
    </row>
    <row r="48" spans="1:4" s="15" customFormat="1" ht="15.75">
      <c r="A48" s="19" t="s">
        <v>33</v>
      </c>
      <c r="B48" s="20"/>
      <c r="C48" s="20"/>
      <c r="D48" s="10">
        <f>D7+D14+D16+D19+D25+D35+D29+D37+D42+D45</f>
        <v>864086245.85</v>
      </c>
    </row>
  </sheetData>
  <mergeCells count="3">
    <mergeCell ref="A48:C48"/>
    <mergeCell ref="B1:D1"/>
    <mergeCell ref="A3:D3"/>
  </mergeCells>
  <printOptions/>
  <pageMargins left="0.78" right="0.393700787401575" top="0.51" bottom="0.46" header="0.53" footer="0.17"/>
  <pageSetup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Холмогорского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MENSHAKOVA</dc:creator>
  <cp:keywords/>
  <dc:description/>
  <cp:lastModifiedBy>MENSHAKOVA</cp:lastModifiedBy>
  <cp:lastPrinted>2017-09-11T10:54:27Z</cp:lastPrinted>
  <dcterms:created xsi:type="dcterms:W3CDTF">2013-11-13T10:13:59Z</dcterms:created>
  <dcterms:modified xsi:type="dcterms:W3CDTF">2017-09-12T10:42:25Z</dcterms:modified>
  <cp:category/>
  <cp:version/>
  <cp:contentType/>
  <cp:contentStatus/>
</cp:coreProperties>
</file>