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47" activeTab="0"/>
  </bookViews>
  <sheets>
    <sheet name="Раздел 1 здания" sheetId="1" r:id="rId1"/>
    <sheet name="Раздел 1 земли сх" sheetId="2" r:id="rId2"/>
    <sheet name="Раздел 1 земля для КФХ" sheetId="3" r:id="rId3"/>
    <sheet name="Раздел 1 ЗУ в нас.пунктах" sheetId="4" r:id="rId4"/>
    <sheet name="Раздел 1 кладбища" sheetId="5" r:id="rId5"/>
    <sheet name="Раздел 1 иное имущество" sheetId="6" r:id="rId6"/>
    <sheet name="Раздел 2 Казна движимое 2" sheetId="7" r:id="rId7"/>
    <sheet name="Раздел 2 Движимое имущество" sheetId="8" r:id="rId8"/>
  </sheets>
  <definedNames>
    <definedName name="_xlnm._FilterDatabase" localSheetId="0" hidden="1">'Раздел 1 здания'!$A$2:$D$46</definedName>
    <definedName name="_xlnm._FilterDatabase" localSheetId="1" hidden="1">'Раздел 1 земли сх'!$C$1:$L$158</definedName>
    <definedName name="_xlnm._FilterDatabase" localSheetId="3" hidden="1">'Раздел 1 ЗУ в нас.пунктах'!$A$1:$G$58</definedName>
    <definedName name="_xlnm._FilterDatabase" localSheetId="4" hidden="1">'Раздел 1 кладбища'!$C$1:$C$18</definedName>
    <definedName name="_xlnm._FilterDatabase" localSheetId="6" hidden="1">'Раздел 2 Казна движимое 2'!$C$1:$E$296</definedName>
    <definedName name="_xlnm.Print_Area" localSheetId="1">'Раздел 1 земли сх'!$A:$R</definedName>
  </definedNames>
  <calcPr fullCalcOnLoad="1"/>
</workbook>
</file>

<file path=xl/sharedStrings.xml><?xml version="1.0" encoding="utf-8"?>
<sst xmlns="http://schemas.openxmlformats.org/spreadsheetml/2006/main" count="2963" uniqueCount="823">
  <si>
    <t>силовой тренажер</t>
  </si>
  <si>
    <t>пожарные стенды</t>
  </si>
  <si>
    <t>газонокосилка</t>
  </si>
  <si>
    <t>Решение Кичменгско-Городецкого районного суда Вологодской области от 21.12.2015 №2-403/2015, дата вступления в законную силу 22.01.2016</t>
  </si>
  <si>
    <t>Решение Кичменгско-Городецкого районного суда Вологодской области от 21.12.2015 №2-404/2015, дата вступления в законную силу 22.01.2016</t>
  </si>
  <si>
    <t>Решение Кичменгско-Городецкого районного суда Вологодской области от 21.12.2015 №2-402/2015, дата вступления в законную силу 22.01.2016</t>
  </si>
  <si>
    <t>Балансовая стоимость (иыс.руб)</t>
  </si>
  <si>
    <t>Вологодская область,Кичменгско-Городецкий район,д.Алферово,ул. Центральная,д 31</t>
  </si>
  <si>
    <t>Вологодская область,Кичменгско-Городецкий район, с. Кобыльск,ул. Центральная,д.7</t>
  </si>
  <si>
    <t>Вологодская область,Кичменгско-Городецкий район,с. Кильченга, ул.Советская,д.108</t>
  </si>
  <si>
    <t>35:17:0503003:259</t>
  </si>
  <si>
    <t>Решение Кичменгско-Городецкого районного суда Вологодской области от 23.07.2015 №2-215/2015,дата вступления в законную силу 25.08.2015</t>
  </si>
  <si>
    <t>35:17:0503011:63</t>
  </si>
  <si>
    <t>35:17:0505002:58</t>
  </si>
  <si>
    <t>Наименование недвижимого имущества</t>
  </si>
  <si>
    <t>Год ввода</t>
  </si>
  <si>
    <t>автомобиль ШЕВРОЛЕ НИВА легковой,идентификационный номер (VIN) X9L21230070200123,В, двигатель ВАЗ 2123,0211763,шасс (рама) №-отсутствует,кузов № X9L21230070200123,цвет светло-серебристый металлик,паспорт транспортного  средства 63 МН 585581,государственный номер А 157 НТ 35 свидетельство  о регистрации транспортного средства 35 17 №879510</t>
  </si>
  <si>
    <t>35:17:0408004:4</t>
  </si>
  <si>
    <t>35:17:0408004:3</t>
  </si>
  <si>
    <t>35:17:0506002:566</t>
  </si>
  <si>
    <t>35:17:0305001:30</t>
  </si>
  <si>
    <t>свидетельство о государственной регистрации права 35 АБ №742597 от 18  июля 2014г</t>
  </si>
  <si>
    <t>Вологодская область, Кичменгско-Городецкий район, д.Горбово</t>
  </si>
  <si>
    <t>35:17:0201006:25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</si>
  <si>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 от 03.10.2019 №35/000/777/2019-11890 (Коряковская И.Н.)</t>
  </si>
  <si>
    <t>Вологодская область, Кичменгско-Городецкий район, д.Наволок, ул.Центральная, д.5а</t>
  </si>
  <si>
    <t>35:17:0403003:47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</si>
  <si>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 от 17.10.2019 №35/000/777/2019-14347(Казакова Е.А.)</t>
  </si>
  <si>
    <t>высота 9,5 м., диаметр 1,55 м.,объем-25 кубм</t>
  </si>
  <si>
    <t>35:17:0000000:381</t>
  </si>
  <si>
    <t>Передоточный акт  о принятии  имущества в муниципальную собственность от 28.08.2013г.</t>
  </si>
  <si>
    <t>Планшет ASUS</t>
  </si>
  <si>
    <t>Кадастровый номер недвижимого имущества</t>
  </si>
  <si>
    <t>начисленная амортизация (износ)</t>
  </si>
  <si>
    <t>сведения о правообладателе недвижимого имущества</t>
  </si>
  <si>
    <t>Дата</t>
  </si>
  <si>
    <t>35:17:0501008:1</t>
  </si>
  <si>
    <t>Решение Кичменгско-Городецкого районного суда Вологодской области от 23.07.2015 №2-218/2015,дата вступления в законную силу 25.08.2015</t>
  </si>
  <si>
    <t>всего земли</t>
  </si>
  <si>
    <t>всего зданий</t>
  </si>
  <si>
    <t>пожарный водоем (копань)</t>
  </si>
  <si>
    <t>подъезд к пожарному водоему</t>
  </si>
  <si>
    <t>д.Великуша</t>
  </si>
  <si>
    <t>счет-фактура</t>
  </si>
  <si>
    <t>сельское поселение кичменгское</t>
  </si>
  <si>
    <t>35:17:0403001:27</t>
  </si>
  <si>
    <t>35:17:0000000:339</t>
  </si>
  <si>
    <t>35:17:0409004:198</t>
  </si>
  <si>
    <t>свидетельство о государственной регистрации права 35 АБ №742525 от 18  июля 2014г</t>
  </si>
  <si>
    <t>дата прекращения права</t>
  </si>
  <si>
    <t>35:17:0507005:157</t>
  </si>
  <si>
    <t>Свидетельство  о государственной регистрации права 35АБ № 742686 от 28.07. 2014г</t>
  </si>
  <si>
    <t>д.Шартаново</t>
  </si>
  <si>
    <t>Заявление от 21.01.2014 №17/003/2014-055</t>
  </si>
  <si>
    <t>Заявление Паюсова Николая николаевича об отказе от права от 11.03.2014 №17/003/2014-250</t>
  </si>
  <si>
    <t>регистрация права общей долевой собственности 27.03.2014года (уведомление от 27.03.2014 №17/003/2014-250)</t>
  </si>
  <si>
    <t>по инвентаризации 2019года</t>
  </si>
  <si>
    <t>Вологодская область,Кичменгско-Городецкий район, д.Березовая Гора, ул.Центральная, 26а</t>
  </si>
  <si>
    <t>госрегистрация прекращения права собствености на земельный участок вследствии отказа от такого права №35:17:0403001:27-35/017/2017-2</t>
  </si>
  <si>
    <t>Вологодская область,Кичменгско-Городецкий район, д.Лыченица</t>
  </si>
  <si>
    <t>госрегистрация прекращения права собствености на земельный участок вследствии отказа от такого права №35-35/017-35/017/001/2015-581/3</t>
  </si>
  <si>
    <t>Вологодская область,Кичменгско-Городецкий район, д.Слобода, ул.Восточная, 5а</t>
  </si>
  <si>
    <t>101360004Ю</t>
  </si>
  <si>
    <t>101360025Ю</t>
  </si>
  <si>
    <t>дата  возникновения права</t>
  </si>
  <si>
    <t>основания прекращения права</t>
  </si>
  <si>
    <t>дата возникновения ограничения</t>
  </si>
  <si>
    <t>дата прекращения ограничения</t>
  </si>
  <si>
    <t xml:space="preserve">сведения об установленных в отношении муниципального имущества ограничениях (обременениях) </t>
  </si>
  <si>
    <t>РАЗДЕЛ 1 Объекты недвижимого имущества</t>
  </si>
  <si>
    <t>Адрес (местоположение недвижимого имущества)</t>
  </si>
  <si>
    <t>площадь (кв.м.), протяженность (м) и (или) иные параметры, характеризующие физические свойства недвижимого имущества</t>
  </si>
  <si>
    <t>кадастровая стоимость недвижимого имущества (руб)</t>
  </si>
  <si>
    <t xml:space="preserve">сельское поселение Кичменгское </t>
  </si>
  <si>
    <t>передано в оперативное управление администарции с.п.Кичменгское</t>
  </si>
  <si>
    <t>постановление администарции от 23.03.2015 №18 "О передаче мунципального имущества из казны сельского поселения Кичменгское на баланс админситарции</t>
  </si>
  <si>
    <t>Свидетельство о государственной регистрации права  35 АБ №741877 от 07 мая 201</t>
  </si>
  <si>
    <t>свидетельство о государственной регистрации права 35 АБ №742676 от 28  июля 2014г</t>
  </si>
  <si>
    <t>Вологодская область,Кичменгско-Городецкий район, с. Кобыльск,ул. Центральная,д.9</t>
  </si>
  <si>
    <t>свидетельство о государственной регистрации права 35 АБ 672243 от 16,03,2015 года</t>
  </si>
  <si>
    <t>уведомление о государственной регистрации права собственности муниципального образования на земельный участок вследствие отказа от права собственности от 13.03.2020 года № 35/000/777/2020-32549 (Пахомовский С.В.)</t>
  </si>
  <si>
    <t>уведомление о государственной регистрации права собственности муниципального образования на земельный участок вследствие отказа от права собственности от 11.03.2020 года № 35/000/777/2019-28368 (Алексеевская Л.А.)</t>
  </si>
  <si>
    <t>госрегистрация прекращения права собствености на земельный участок вследствии отказа от такого права Коряковского Василия Анатольевича уведомление от 20.09.2013 №17/004/2013-567</t>
  </si>
  <si>
    <t>Вологодская область,Кичменгско-Городецкий район, д.Киркино, дом 7а</t>
  </si>
  <si>
    <t>35:1:0201009:47</t>
  </si>
  <si>
    <t>госрегистрация прекращения права собствености на земельный участок вследствии отказа от такого права Некипелова Анатолия Витальевича уведомление от 18.04.2014 №17/003/2014-372</t>
  </si>
  <si>
    <t>Вологодская область,Кичменгско-Городецкий район, д.Погудино</t>
  </si>
  <si>
    <t>Вологодская область, Кичменгско-Городецкий район,примерно в 430 метрах по направлению на юго-запад от ориентира н.п.деревня Шелыгино</t>
  </si>
  <si>
    <t>свидетельство о государственной регистрации права 35 АБ 672242 от 16,03,2015 года</t>
  </si>
  <si>
    <t>35:17:0000000:215</t>
  </si>
  <si>
    <t>емкость 2100 могил</t>
  </si>
  <si>
    <t>емкость 1400 могил</t>
  </si>
  <si>
    <t>емкость 1120 могил</t>
  </si>
  <si>
    <t>передаточный акт о принятии имущества в муницпальную собственность от 05.09.2013</t>
  </si>
  <si>
    <t>емкость 1451 могил</t>
  </si>
  <si>
    <t>емкостоь 1166 могил</t>
  </si>
  <si>
    <t>емкость 2181 могил</t>
  </si>
  <si>
    <t>передаточный акт о принятии имущества в муницпальную собственность от 29.08.2013</t>
  </si>
  <si>
    <t>всего</t>
  </si>
  <si>
    <t>Раздел 2 Движимое имущестово</t>
  </si>
  <si>
    <t>2.1. Транспортные средства</t>
  </si>
  <si>
    <t>Свидетельство о государственной регистрации права 35-АБ №404221 от 03.09.2015</t>
  </si>
  <si>
    <t>35:17:0503003:166</t>
  </si>
  <si>
    <t>передаточный акт о принятии имущества в муниципальную собственность от 23.09.2013, отказ от права собственности Галицкого Владимира Егоровича от 04.07.2013 №35-35-1-17/001/2013-345</t>
  </si>
  <si>
    <t>Вологодская область, Кичменгско-Городецкий район, д.Смольянка</t>
  </si>
  <si>
    <t>Качели (взрослая и детска)</t>
  </si>
  <si>
    <t>д.Еловино</t>
  </si>
  <si>
    <t>Мост через реку Пичуг</t>
  </si>
  <si>
    <t>спуск к речке</t>
  </si>
  <si>
    <t>деревянная лестница к речке Пичуг</t>
  </si>
  <si>
    <t>туалет</t>
  </si>
  <si>
    <t>деревянный</t>
  </si>
  <si>
    <t>забор</t>
  </si>
  <si>
    <t>деревянная беседка</t>
  </si>
  <si>
    <t>крытая деревянная, за рекой Пичуг</t>
  </si>
  <si>
    <t>АПС</t>
  </si>
  <si>
    <t>Савельева Г.Н.</t>
  </si>
  <si>
    <t>РФ, Вологодская область,Кичменгско-Городецкий район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</si>
  <si>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 от 14.01.2016 №35/017/001/2015-668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</si>
  <si>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 от 30.12.2015 №35/017/001/2015-577</t>
  </si>
  <si>
    <t>Вологодская область, Кичменгско-Городецкий район, д. Большое Лубозино</t>
  </si>
  <si>
    <t>от 28.01.2019 года № 35:17:0201007:438-35/017/2019-1</t>
  </si>
  <si>
    <t>Передаточный акт о принятии имущества в муниципальную собственность от 23.09.2013
Передаточный акт о принятии имущества в муниципальную собственность от 23.09.2013
Проект межевания земельных участков от 26.11.2018
Соглашение участников совместной собственности об установлении долевой собственности на общее имущество от 09.01.2019</t>
  </si>
  <si>
    <t>земельный участок, земли сельскохозяйственного назначения (1/2 доли в праве)</t>
  </si>
  <si>
    <t>35:17:0201007:441</t>
  </si>
  <si>
    <t>от 02.04.2019 года № 35:17:0201007:441-35/017/2019-1</t>
  </si>
  <si>
    <t>35:17:0506002:470</t>
  </si>
  <si>
    <t>свидетельство о государственной регистрации права 35 АБ №742150 от 11  июня 2014г</t>
  </si>
  <si>
    <t>Вологодская область,Кичменгско-Городецкий район,примерно в 1080 метрах по направлению на юго-восток от ориентира граница н.п.деревня Усть-Сямженец,расположенного за пределами участка</t>
  </si>
  <si>
    <t>35:17:0406007:2</t>
  </si>
  <si>
    <t>35:17:0401013:86</t>
  </si>
  <si>
    <t>Одножтажное деревянное здание сельского клуба</t>
  </si>
  <si>
    <t>35:17:0000000:477</t>
  </si>
  <si>
    <t>СКИ 139 (стол компьютерный</t>
  </si>
  <si>
    <t>шкаф книжный ШВ 190</t>
  </si>
  <si>
    <t>компьютер в сборе</t>
  </si>
  <si>
    <t xml:space="preserve">ноутбук  </t>
  </si>
  <si>
    <t>стол-тумба</t>
  </si>
  <si>
    <t>шкаф СТ 1.3</t>
  </si>
  <si>
    <t>Передаточный акт о принятии имущества в муниципальную собственность от 05.09.2013</t>
  </si>
  <si>
    <t>35:17:0000000:385</t>
  </si>
  <si>
    <t>35:17:0302011:61</t>
  </si>
  <si>
    <t>государственная регистрация прекращения права собственности Косковского сельского потребительского общества (ИНН 3512000150) на земельный участок вследствии отказа от такого права. Запись о регистрации права собственности №35:17:0503003:13-35/017/2018-2</t>
  </si>
  <si>
    <t>35:17:0503003:300</t>
  </si>
  <si>
    <t>свидетельство о государственной регистрации права 35 АБ №742367 от 30  июня 2014г</t>
  </si>
  <si>
    <t>аренда</t>
  </si>
  <si>
    <t>госрегистрация прекращения права собствености на земельный участок вследствии отказа от такого права Жирохова Николая Михайловича уведомление от 04.04.2014 №17/003/2014-325</t>
  </si>
  <si>
    <t>Водонапорная башня</t>
  </si>
  <si>
    <t>Вологодская область, Кичменгско-Городецкий район,    с. Кобыльск</t>
  </si>
  <si>
    <t>свидетельство о государственной регистрации права 35 АБ №742633 от 24  июля 2014г</t>
  </si>
  <si>
    <t>Одноэтажное деревянное здание гаража</t>
  </si>
  <si>
    <t>Вологодская область,Кичменгско-Городецкий район,с. Кильченга,           ул.Советская,д.108</t>
  </si>
  <si>
    <t>35:17:0409004:189</t>
  </si>
  <si>
    <t>свидетельство о государственной регистрации права 35 АБ №742521 от 16  июля 2014г</t>
  </si>
  <si>
    <t>государственная регистрация прекращения права собственности Дурягина С.А. на земельную долю вследствии отказа от такого права 20.03.2019 №35:17:0000000:85-35/017/2019-39</t>
  </si>
  <si>
    <t>35:17:0201002:34</t>
  </si>
  <si>
    <t>35:17:0000000:211</t>
  </si>
  <si>
    <t>35:17:0303011:1</t>
  </si>
  <si>
    <t>отсутствуют</t>
  </si>
  <si>
    <t>35:17:0304005:94</t>
  </si>
  <si>
    <t>Вологодская область,Кичменгско-Городецкий район,д.Косково,дом 68</t>
  </si>
  <si>
    <t>Клуб</t>
  </si>
  <si>
    <t>Вологодская область,Кичменгско-Городецкий район,д. Большое Буртаново, ул.Северная, дом14</t>
  </si>
  <si>
    <t>д.Суд-Гора</t>
  </si>
  <si>
    <t>д.Слобода</t>
  </si>
  <si>
    <t>с.Дорожково</t>
  </si>
  <si>
    <t>д.Н-Ворово</t>
  </si>
  <si>
    <t>п.Югский</t>
  </si>
  <si>
    <t>д.Б-Гора</t>
  </si>
  <si>
    <t>д.С-Гора</t>
  </si>
  <si>
    <t>д.Плоская</t>
  </si>
  <si>
    <t>сетка на футбольные ворота</t>
  </si>
  <si>
    <t>Информационный щит</t>
  </si>
  <si>
    <t>Входная группа для ограды к обелиску</t>
  </si>
  <si>
    <t>Вологодская область,Кичменгско-Городецкий район,с.Косково, ул.Центральная,35</t>
  </si>
  <si>
    <t>35:17:0303021:52</t>
  </si>
  <si>
    <t>свидетельство о государственной регистрации права 35 АБ №742582 от 17  июля 2014г</t>
  </si>
  <si>
    <t>Передоточный акт  о принятии  имущества в муниципальную собственность от 29.08.2013г.</t>
  </si>
  <si>
    <t>35:17:0303021:32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</si>
  <si>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(Маклаков В.П. и Маклакова Г.П.) от 06.09.2016 №35/017/001/2016-1653</t>
  </si>
  <si>
    <t>Вологодская область, Кичменгско-Городецкий район, д. Киркино</t>
  </si>
  <si>
    <t>35:17:0201009:45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</si>
  <si>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(Герасимов В.И.) от 27.06.2016 №35/017/001/2016-1267</t>
  </si>
  <si>
    <t>35:17:0303002:175</t>
  </si>
  <si>
    <t>Вологодская область, Кичменгско-Городецкий район, д.Подволочье 9а</t>
  </si>
  <si>
    <t>35:17:0201005:51</t>
  </si>
  <si>
    <t>35:17:0305005:3</t>
  </si>
  <si>
    <t>35:17:0505001:137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</si>
  <si>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 от 14.06.2016 №35/017/001/2016-096 (Булатова Л.Н.)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</si>
  <si>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 от 05.02.2016 №35/017/001/2016-126(Шевелев А.А.)</t>
  </si>
  <si>
    <t>от 02.04.2019 года № 35:17:0301010:340-35/017/2019-1</t>
  </si>
  <si>
    <t xml:space="preserve">Решение Кичменгско-Городецкого районного суда Вологодской области от 10.09.2015 №2-263/2015 дата вступления в законную силу 13.10.2015
Решение Кичменгско-Городецкого районного суда Вологодской области от 10.09.2015 №2-270/2015 дата вступления в законную силу 13.10.2015
Проект межевания земельного участка от 26.11.2018
</t>
  </si>
  <si>
    <t>35:17:0303010:507</t>
  </si>
  <si>
    <t>от 02.04.2019 года № 35:17:0303010:507-35/017/2019-1</t>
  </si>
  <si>
    <t>35:17:0505001:221</t>
  </si>
  <si>
    <t>35:17:0503003:167</t>
  </si>
  <si>
    <t>35:17:0503003:352</t>
  </si>
  <si>
    <t>Одноэтажное деревянное здание  администрации</t>
  </si>
  <si>
    <t>Здание физкультурно-оздоровительного комплекса</t>
  </si>
  <si>
    <t>длина 89м</t>
  </si>
  <si>
    <t>Вологодская область,Кичменгско-Городецкий район,примерно в 1080 метрах по направлению на юго-восток от ориентира граница н.п.деревня Усть-Сямженец</t>
  </si>
  <si>
    <t>Вологодская область,Кичменгско- Городецкий район,примерно в 240 метрах по направлению на юго-запад от ориентира н.п.д. Кондратово</t>
  </si>
  <si>
    <t>Решение Кичменгско-Городецкого районного суда Вологодской области от 23.07.2015 №2-216/2015,дата вступления в законную силу 25.08.2015</t>
  </si>
  <si>
    <t>принтер МФУ RX650 с системой подачи чернил</t>
  </si>
  <si>
    <t>ноутбук Асер 531</t>
  </si>
  <si>
    <t>планшеты 1250*850</t>
  </si>
  <si>
    <t>планшеты 1700*1350</t>
  </si>
  <si>
    <t>принтер HP Laser Jet 1005</t>
  </si>
  <si>
    <t>ксерокс</t>
  </si>
  <si>
    <t>факс</t>
  </si>
  <si>
    <t>телефон</t>
  </si>
  <si>
    <t>ноутбук</t>
  </si>
  <si>
    <t xml:space="preserve">телевизор  </t>
  </si>
  <si>
    <t>стеллаж</t>
  </si>
  <si>
    <t>шкаф-гардероб</t>
  </si>
  <si>
    <t>800*500*2100</t>
  </si>
  <si>
    <t>ноутбук HP 620</t>
  </si>
  <si>
    <t>видеокамераJVC</t>
  </si>
  <si>
    <t>стол однотумбовый</t>
  </si>
  <si>
    <t xml:space="preserve">кресло офисное </t>
  </si>
  <si>
    <t>стенка</t>
  </si>
  <si>
    <t>стол-книжка</t>
  </si>
  <si>
    <t>кухонный уголок</t>
  </si>
  <si>
    <t>монитор</t>
  </si>
  <si>
    <t>пожарная помпа</t>
  </si>
  <si>
    <t>контейнера</t>
  </si>
  <si>
    <t>стул кресло</t>
  </si>
  <si>
    <t>стол зеркало</t>
  </si>
  <si>
    <t>стол криволинейный левый СА-1Л</t>
  </si>
  <si>
    <t>тумба приставная ТП-4</t>
  </si>
  <si>
    <t xml:space="preserve">стол криволинейный  </t>
  </si>
  <si>
    <t>шкаф-купе</t>
  </si>
  <si>
    <t>тумба сервисная ЛТП-1У</t>
  </si>
  <si>
    <t>стол приставной ЛСП-12Р</t>
  </si>
  <si>
    <t>гардероб с замком Л-201</t>
  </si>
  <si>
    <t>шкаф комбинированный со стеклом Л-215</t>
  </si>
  <si>
    <t>кресло СН 416</t>
  </si>
  <si>
    <t>кресло руководителя</t>
  </si>
  <si>
    <t>тумба подкатная 4 ящика ТМ-4</t>
  </si>
  <si>
    <t>буфет</t>
  </si>
  <si>
    <t>контейнеры для ТБО</t>
  </si>
  <si>
    <t>металлический шкаф</t>
  </si>
  <si>
    <t>шкаф офисный</t>
  </si>
  <si>
    <t>силовой комплекс в наборе</t>
  </si>
  <si>
    <t>системный блок</t>
  </si>
  <si>
    <t>принтер CANON LBP-2900, лазерный А4 USB 2.0</t>
  </si>
  <si>
    <t>скамья</t>
  </si>
  <si>
    <t>детский игровой комплекс</t>
  </si>
  <si>
    <t>качалка-балансир малая</t>
  </si>
  <si>
    <t xml:space="preserve">качели на металлических стойках  </t>
  </si>
  <si>
    <t>качели на стойках двойные</t>
  </si>
  <si>
    <t>качели на стойках метал, с жесткой подвеской</t>
  </si>
  <si>
    <t>Свидетельство о государственной регистрации права 35-АБ №404219 от 03.09.2015</t>
  </si>
  <si>
    <t>Вологодская область,Кичменгско-Городецкий район,примерно в 40 метрах по напрвлению на север от ориентира н.п.д.Дорожково</t>
  </si>
  <si>
    <t>кресло офисное</t>
  </si>
  <si>
    <t>Свидетельство о государственной регистрации права  35 АБ №741884 от 07 мая 2014</t>
  </si>
  <si>
    <t>35:17:0409001:29</t>
  </si>
  <si>
    <t>свидетельство о государственной регистрации права 35 АБ №741939 от 06  июня 2014г</t>
  </si>
  <si>
    <t>Передоточный акт  о принятии  имущества в муниципальную собственность от 05,09..2013г</t>
  </si>
  <si>
    <t>свидетельство о государственной регистрации права 35 АБ №741975 от 11  июня 2014г</t>
  </si>
  <si>
    <t>35:17:0403001:51</t>
  </si>
  <si>
    <t>регистрация права общей долевой собственности 21.03.2014года (уведомление от 21.03.2014 №17/003/2014-241)</t>
  </si>
  <si>
    <t>Заявление Большакова Юрия Юрьевича об отказе от права от 06.03.2014 №17/003/2014-241</t>
  </si>
  <si>
    <t>регистрация права общей долевой собственности 06.02.2014года (уведомление от 06.02.2014 №17/003/2014-053)</t>
  </si>
  <si>
    <t>Заявление Глебовой Надежды Григрьевны об отказе от права от 20.01.2014 № 17/003/2014-053</t>
  </si>
  <si>
    <t>Свидетельство о государственной регистрации права 13.01.2016 35-35/017-35/017/003/2015-1566/1</t>
  </si>
  <si>
    <t>Решение Кичменгско-Городецкого районного суда Вологодской области от 10.11.2015 №2-342/2015,дата вступления в законную силу :11.12.2015</t>
  </si>
  <si>
    <t>земельный участок для обслуживания и эксплуатации магазина</t>
  </si>
  <si>
    <t>Вологодская область, Кичменгско-Городецкий район, с.Косково, ул.Центральная, д.30</t>
  </si>
  <si>
    <t>35:17:0503003:13</t>
  </si>
  <si>
    <t>прекращение права собственности Шишкиной Екатерины Георгиевны на земельную долю вследствии отказа от такого права</t>
  </si>
  <si>
    <t>прекращение права собственности Дербиной Галины Александровны на земельную долю вследствии отказа от такого права</t>
  </si>
  <si>
    <t>35:17:0503007:117</t>
  </si>
  <si>
    <t>35:17:0000000:40</t>
  </si>
  <si>
    <t>Вологодская область,Кичменгско-Городецкий район, село Косково</t>
  </si>
  <si>
    <t>Водонапорная  башня</t>
  </si>
  <si>
    <t>договор купли-продажи</t>
  </si>
  <si>
    <t>оперативное управление администрации сельского поселения кичменгское с 01.01.2014г</t>
  </si>
  <si>
    <t>оперативное управление администрации сельского поселения кичменгское с 14.08.2014г</t>
  </si>
  <si>
    <t>Федулина А.А.</t>
  </si>
  <si>
    <t>Федулиной А.А.</t>
  </si>
  <si>
    <t>Гладских А.Д.</t>
  </si>
  <si>
    <t>Основание (наименование, дата и номер документа)</t>
  </si>
  <si>
    <t>Свидетельство о государственной регистрации права от 29.12.2014 35-АБ № 671798</t>
  </si>
  <si>
    <t>35:17:0503007:67</t>
  </si>
  <si>
    <t>свидетельство о государственной регистрации права 35 АБ №742223 от 27  июня 2014г</t>
  </si>
  <si>
    <t>35:17:0502004:3</t>
  </si>
  <si>
    <t>35:17:0303002:32</t>
  </si>
  <si>
    <t>Заявление Большаковой Татьяны Александровны об отказе от права от 03.02.2014 № 17/003/2014-105</t>
  </si>
  <si>
    <t>заявление Маклаковой Галины Петровны об отказе от права собственности от 22.05.2014 №17/004/2014-063</t>
  </si>
  <si>
    <t>Вологодская область, Кичменгско-Городецкий район, д.Красавино, ул.Центральная, 8</t>
  </si>
  <si>
    <t>передаточный акт о принятии имущества в муниципальную собственность от 23.09.2013</t>
  </si>
  <si>
    <t>Вологодская область, Кичменгско-Городецкий район, д.Подволочье</t>
  </si>
  <si>
    <t>передаточный акт о принятии имущества в муниципальную собственность от 29.08.2013, отказ от права собственности Шестаковой Нины Николаевгы от 26.06.2013г</t>
  </si>
  <si>
    <t>Вологодская область, Кичменгско-Городецкий район, д.Макарово</t>
  </si>
  <si>
    <t>Решение Кичменгско-Городецкого районного суда Вологодской области от 24.07.2015 №2-214/2015, дата вступления в законную силу 25.08.2015</t>
  </si>
  <si>
    <t>Решение Кичменгско-Городецкого районного суда Вологодской области от 24.07.2015 №2-213/2015, дата вступления в законную силу 25.08.2015</t>
  </si>
  <si>
    <t>Решение Кичменгско-Городецкого районного суда Вологодской области от 24.07.2015 №2-212/2015, дата вступления в законную силу 25.08.2015</t>
  </si>
  <si>
    <t>Вологодская область, Кичменгско-Городецкий район, д.Плотниха</t>
  </si>
  <si>
    <t>35:17:0503008:3</t>
  </si>
  <si>
    <t>государственная регистрация прекращения права собственности на земельный участок вследствии отказа от такого права уведомление от 12.10.2018 №35/017/001/2018-1289</t>
  </si>
  <si>
    <t>31.12.2015 свидетельство о государственной регистрации права от 31.12.2015 35-АБ № 592144</t>
  </si>
  <si>
    <t>Решение Кичменгско-Городецкого районого суда Вологодской области от 10.11.2015 №2-339/2015, дата вступления в законную силу 11.12.2015</t>
  </si>
  <si>
    <t>Передоточный акт  о принятии  имущества в муниципальную собственность от 05.09.2013г</t>
  </si>
  <si>
    <t>Вологодская область, Кичменгско-Городецкий  район, примерно в 300 метрах по направлению на юго-запад от  ориентира граница н.п Горка,расположенного за пределами участка</t>
  </si>
  <si>
    <t>35:17:0406007:1</t>
  </si>
  <si>
    <t xml:space="preserve">прекращение права собственности Шонгского сельского потребительского общества на земельный участок вследствии отказа от такого права </t>
  </si>
  <si>
    <t>сельское поселение Кичмеггское</t>
  </si>
  <si>
    <t>земельный участок, земли сельскохозяйственного назначения</t>
  </si>
  <si>
    <t>сельское поселение Кичменгское</t>
  </si>
  <si>
    <t>не зарегистрировано</t>
  </si>
  <si>
    <t>Свидетельство о государственной регистрации права от 30.05.2014 35-АБ № 742052</t>
  </si>
  <si>
    <t>Заявление от 30.04.2014 "17/003/2014-545</t>
  </si>
  <si>
    <t>Свидетельство о государственной регистрации права от 28.11.2014 35-АБ № 561518</t>
  </si>
  <si>
    <t>Заявление об отказе от права собственности от 15.10.2014 №17/006/2014-177</t>
  </si>
  <si>
    <t>Балансовая стоимость, тыс.руб.</t>
  </si>
  <si>
    <t>Дата и основание возникновение права собственности</t>
  </si>
  <si>
    <t>фотоаппарат CANON</t>
  </si>
  <si>
    <t>Вологодская область, Кичменгско-Городецкий район,  участок находится примерно в 50 метрах по направлению на юго-запад от ориентира граница н.п. д.Жаравиха,расположенного за пределами участка</t>
  </si>
  <si>
    <t>Вологодская область,Кичменгско-Городецкий район,с.Косково,ул.Мира,45</t>
  </si>
  <si>
    <t>Вологодская область,Кичиенгско-Городецкий  район,д.Еловино,              186</t>
  </si>
  <si>
    <t>Спортивная площадка</t>
  </si>
  <si>
    <t>д.Курилово</t>
  </si>
  <si>
    <t>детский спортивный комплекс</t>
  </si>
  <si>
    <t>Горка</t>
  </si>
  <si>
    <t>Лестница с шестом и кольцами</t>
  </si>
  <si>
    <t>Качалка-балансир</t>
  </si>
  <si>
    <t>Качели двойные</t>
  </si>
  <si>
    <t>карусель</t>
  </si>
  <si>
    <t>оградка к обелиску</t>
  </si>
  <si>
    <t>40 п.м.</t>
  </si>
  <si>
    <t>информационный щит</t>
  </si>
  <si>
    <t>рукоход</t>
  </si>
  <si>
    <t>лавка</t>
  </si>
  <si>
    <t>горка</t>
  </si>
  <si>
    <t>качели двойные</t>
  </si>
  <si>
    <t>лестница с шестом и кольцами</t>
  </si>
  <si>
    <t>турник</t>
  </si>
  <si>
    <t>Решение Кичменгско-Городецкого районного суда Вологодской области от 10.11.2015 №2-339/2015,дата вступления в законную силу :11.12.2015</t>
  </si>
  <si>
    <t>Свидетельство о государственной регистрации права 35-АБ № 592145 от 31.12.2015</t>
  </si>
  <si>
    <t>Свидетельство о государственной регистрации права 35-АБ № 592146 от 31.12.2015</t>
  </si>
  <si>
    <t>Решение Кичменгско-Городецкого районного суда Вологодской области от 10.11.2015 №2-341/2015,дата вступления в законную силу :11.12.2015</t>
  </si>
  <si>
    <t>свидетельство о государственной регистрации права 35 АБ №742207 от 26  июня 2014г</t>
  </si>
  <si>
    <t>35:17:0000000:383</t>
  </si>
  <si>
    <t>№ п/п</t>
  </si>
  <si>
    <t>Вологодская область, Кичменгско-Городецкий район, д.Лобаново, д.42</t>
  </si>
  <si>
    <t>Вологодская область ,Кичменгско-Городецкий район,пос.Лаптюг,ул.         Заречная,15</t>
  </si>
  <si>
    <t>35:17:0201026:145</t>
  </si>
  <si>
    <t>свидетельство о государственной регистрации права 35 АБ №741887 от 07 мая 2014г</t>
  </si>
  <si>
    <t>Свидетельство о государственной регистрации права  35 АБ №741885 от 07 мая 2014</t>
  </si>
  <si>
    <t>35:17:0305010:1</t>
  </si>
  <si>
    <t>35:17:0000000:482</t>
  </si>
  <si>
    <t>Свидетельство  о государственной регистрации права 35АБ № 742261 от 30.06. 2014г</t>
  </si>
  <si>
    <t>стол компьютерный</t>
  </si>
  <si>
    <t>Вологодская область, Кичменгско-Городецкий район</t>
  </si>
  <si>
    <t>35:17:0409001:25</t>
  </si>
  <si>
    <t>свидетельство о государственной регистрации права 35 АБ №742678 от 28  июля 2014г</t>
  </si>
  <si>
    <t>35:17:0507005:116</t>
  </si>
  <si>
    <t>35:17:0507005:110</t>
  </si>
  <si>
    <t>свидетельство о государственной регистрации права 35 АБ №742677 от 28  июля 2014г</t>
  </si>
  <si>
    <t>35:17:0406004:53</t>
  </si>
  <si>
    <t>35:17:0406005:28</t>
  </si>
  <si>
    <t>Инвентарный номер</t>
  </si>
  <si>
    <t>Год приобретения</t>
  </si>
  <si>
    <t>остаточная стоимость стоимость (руб)</t>
  </si>
  <si>
    <t>Детская игровая площадка ДКС</t>
  </si>
  <si>
    <t xml:space="preserve">детская игровая площадка  </t>
  </si>
  <si>
    <t>количество</t>
  </si>
  <si>
    <t>детская игровая площадка  ПТК</t>
  </si>
  <si>
    <t>50*80 см</t>
  </si>
  <si>
    <t>Свидетельство  о государственной регистрации права 35АБ № 742265 от 30.06. 2014г</t>
  </si>
  <si>
    <t>Вологодская область,Кичменгско-Городецкий район,примерно в 40 метрах по напрвлению на север от ориентира н.п.д.Дорожково, расположенного  за пределами участка</t>
  </si>
  <si>
    <t>35:17:0101020:235</t>
  </si>
  <si>
    <t>35:17:0101020:249</t>
  </si>
  <si>
    <t>Свидетельство о государственной регистрации  права  35 АБ № 741876 от 07 мая 2014</t>
  </si>
  <si>
    <t>Решение Кичменгско-Городецкого районного суда Вологодской области от 22.12.2015 №2-423/2015, дата вступления в законную силу 26.01.2016</t>
  </si>
  <si>
    <t>Наименование (с указанием индивидуализирующих признаков, в том числе о государственном регистрационном знаке)</t>
  </si>
  <si>
    <t xml:space="preserve">Помещения № 1,2,3,4,в здании гаража </t>
  </si>
  <si>
    <t>Земельный участок</t>
  </si>
  <si>
    <t>Здание производственной базы</t>
  </si>
  <si>
    <t>Здание столярной мастерской</t>
  </si>
  <si>
    <t>Вологодская область ,с.Кичменгский Городок,ул.Юбилейная ,44</t>
  </si>
  <si>
    <t>Вологодская область,Кичменгско-Городецкий район</t>
  </si>
  <si>
    <t>Еловино</t>
  </si>
  <si>
    <t>цифровой фотоаппарат Nikon 1830 Black 40102153</t>
  </si>
  <si>
    <t>35:17:0201026:136</t>
  </si>
  <si>
    <t>Свидетельство о государственной регистрации права  35 АБ №741882 от 07 мая 2014</t>
  </si>
  <si>
    <t>Одноэтажное деревянное здание клуба</t>
  </si>
  <si>
    <t>35:17:0201026:153</t>
  </si>
  <si>
    <t>стол для компьютера</t>
  </si>
  <si>
    <t>стол письменный</t>
  </si>
  <si>
    <t>35:17:0503003:165</t>
  </si>
  <si>
    <t>Вологодская область,Кичменгско-Городецкий район, д.Малое Бараково, д.3</t>
  </si>
  <si>
    <t>Теплосеть</t>
  </si>
  <si>
    <t>Вологодская область,Кичменгско-Городецкий район,с.Косково</t>
  </si>
  <si>
    <t>Вологодская область,Кичменгско-Городецкий район,        д. Буртаново</t>
  </si>
  <si>
    <t>Вологодская область,Кичменгско-Городецкий район,с.Косково,ул.           Центральная,10</t>
  </si>
  <si>
    <t>компьютер в комплекте</t>
  </si>
  <si>
    <t>35:17:0505001:95</t>
  </si>
  <si>
    <t>35:17:0303010:510</t>
  </si>
  <si>
    <t>от 02.04.2019 года № 35:17:0303010:510-35/017/2019-1</t>
  </si>
  <si>
    <t>Решение Кичменгско-Городецкого районного суда Вологодской области от 22.12.2015 №2-420/2015, дата вступления в законную силу 26.01.2016</t>
  </si>
  <si>
    <t>Решение Кичменгско-Городецкого районного суда Вологодской области от 22.12.2015 №2-422/2015, дата вступления в законную силу 26.01.2016</t>
  </si>
  <si>
    <t>Решение Кичменгско-Городецкого районного суда Вологодской области от 21.12.2015 №2-401/2015, дата вступления в законную силу 22.01.2016</t>
  </si>
  <si>
    <t>Решение Кичменгско-Городецкого районного суда Вологодской области от 22.12.2015 №2-419/2015, дата вступления в законную силу 26.01.2016</t>
  </si>
  <si>
    <t>Решение Кичменгско-Городецкого районного суда Вологодской области от 22.12.2015 №2-417/2015, дата вступления в законную силу 26.01.2016</t>
  </si>
  <si>
    <t>Решение Кичменгско-Городецкого районного суда Вологодской области от 22.12.2015 №2-416/2015, дата вступления в законную силу 26.01.2016</t>
  </si>
  <si>
    <t>Решение Кичменгско-Городецкого районного суда Вологодской области от 21.12.2015 №2-406/2015, дата вступления в законную силу 22.01.2016</t>
  </si>
  <si>
    <t>Решение Кичменгско-Городецкого районного суда Вологодской области от 24.07.2015 №2-205/2015, дата вступления в законную силу 25.08.2015</t>
  </si>
  <si>
    <t>Решение Кичменгско-Городецкого районного суда Вологодской области от 24.07.2015 №2-206/2015, дата вступления в законную силу 25.08.2015</t>
  </si>
  <si>
    <t>Решение Кичменгско-Городецкого районного суда Вологодской области от 24.07.2015 №2-207/2015, дата вступления в законную силу 25.08.2015</t>
  </si>
  <si>
    <t>Решение Кичменгско-Городецкого районного суда Вологодской области от 24.07.2015 №2-208/2015, дата вступления в законную силу 25.08.2015</t>
  </si>
  <si>
    <t>Решение Кичменгско-Городецкого районного суда Вологодской области от 24.07.2015 №2-209/2015, дата вступления в законную силу 25.08.2015</t>
  </si>
  <si>
    <t>свидетельство о государственной регистрации права 35 АБ №742600 от 18  июля 2014г</t>
  </si>
  <si>
    <t>Здание Ильинской церкви</t>
  </si>
  <si>
    <t>Реестровый номер</t>
  </si>
  <si>
    <t>реестровый номер</t>
  </si>
  <si>
    <t>не определена</t>
  </si>
  <si>
    <t>не установлено</t>
  </si>
  <si>
    <t>емкость 916 могил</t>
  </si>
  <si>
    <t>Вологодская область ,Кичменгско-Городецкий район,пос.Лаптюг,ул.Центральная,15</t>
  </si>
  <si>
    <t>Вологодская область,Кичменгско-Городецкий район, д.Осатово Раменье</t>
  </si>
  <si>
    <t>35:17:0305007:11</t>
  </si>
  <si>
    <t xml:space="preserve">прекращение права собственности Дресвянкиной И.А. на земельный участок вследствии отказа от такого права </t>
  </si>
  <si>
    <t xml:space="preserve">прекращение права собственности Труфанова Е.А. на земельную долю вследствии отказа от такого права </t>
  </si>
  <si>
    <t xml:space="preserve">прекращение права собственности Погудина Г.Р. на земельную долю вследствии отказа от такого права </t>
  </si>
  <si>
    <t>35:17:0201003:50</t>
  </si>
  <si>
    <t>здание</t>
  </si>
  <si>
    <t>Вологодская область,Кичменгско-Городецкий район,с.Кильченга, ул. Школьная, д.64</t>
  </si>
  <si>
    <t>Передоточный акт  о принятии  имущества в муниципальную собственность от 29.08.2013г</t>
  </si>
  <si>
    <t>Вологодская область,Кичменгско-Городецкий район,с.Косково, ул.Центральная, д.35</t>
  </si>
  <si>
    <t>прекращение права собственности Оленева Александра Геннадьевича на земельную долю вследствии отказа от такого права от 17.10.2018 года</t>
  </si>
  <si>
    <t>земельный участок для ЛПХ</t>
  </si>
  <si>
    <t>администрация с/п Кичменгское</t>
  </si>
  <si>
    <t>переданов администрацию с/п Кичменгское</t>
  </si>
  <si>
    <t>Вологодская область, Кичменгско-Городецкий район, д.Контиево</t>
  </si>
  <si>
    <t>Передоточный акт  о принятии  имущества в муниципальную собственность от 23.09.2013г</t>
  </si>
  <si>
    <t>Дата и основание  прекращения права собственности</t>
  </si>
  <si>
    <t>Сведения  о правообладателе имущества</t>
  </si>
  <si>
    <t>101630129-101630131</t>
  </si>
  <si>
    <t>прекращение права собственности Оленевой Нины Яковлены на земельную долю вследствии отказа от такого права от 26.10.2018 года</t>
  </si>
  <si>
    <t>Одноэтажное деревянное здание библиотеки</t>
  </si>
  <si>
    <t xml:space="preserve">прекращение права собственности Петряшова А.И. на земельную долю вследствии отказа от такого права </t>
  </si>
  <si>
    <t xml:space="preserve">Решение Кичменгско-Городецкого районного суда Вологодской области от 10.09.2015 №2-266/2015 дата вступления в законную силу 13.10.2015
Решение Кичменгско-Городецкого районного суда Вологодской области от 18.05.2015 дата вступления в законную силу 23.06.2015
Решение Кичменгско-Городецкого районного суда Вологодской области от 18.05.2015 дата вступления в законную силу 23.06.2015
Проект межевания земельного участка от 26.11.2018
</t>
  </si>
  <si>
    <t>35:17:0301010:340</t>
  </si>
  <si>
    <t>свидетельство о государственной регистрации права 35 АБ 671797 от 24.12.2014года</t>
  </si>
  <si>
    <t>Заявление об отказе от права собственности от 19.11.2014года</t>
  </si>
  <si>
    <t>основания возникновения права</t>
  </si>
  <si>
    <t>Вологодская область, Кичменгско-Городецкий район, д.Голузино, д.36Б</t>
  </si>
  <si>
    <t>35:17:0402003:48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</si>
  <si>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(Шелыгин М.С.) от 01.10.2019 №35/000/777/2019-11013</t>
  </si>
  <si>
    <t>стол 2-х тумбовый</t>
  </si>
  <si>
    <t>планшет к памятнику "День победы"</t>
  </si>
  <si>
    <t>качели на металических стойках средние</t>
  </si>
  <si>
    <t>качели на металлических стойках двойные 4155</t>
  </si>
  <si>
    <t>карусель 4191</t>
  </si>
  <si>
    <t>качалка-балансир М4102</t>
  </si>
  <si>
    <t>металлический забор</t>
  </si>
  <si>
    <t>Свидетельство о государственной регистрации права 35-АБ №404220 от 03.09.2015</t>
  </si>
  <si>
    <t>Вологодская область,Кичменгско-Городецкий район,д.Подволочье, ул.Центральная,д.46</t>
  </si>
  <si>
    <t>свидетельство о государственной регистрации права 35 АБ №742599 от 18  июля 2014г</t>
  </si>
  <si>
    <t>35:17:0303021:51</t>
  </si>
  <si>
    <t>свидетельство о государственной регистрации права 35 АБ №742598 от 18  июля 2014г</t>
  </si>
  <si>
    <t>Вологодская область, Кичменгско-Городецкий  район, примерно в 300 метрах по направлению на юго-запад от  ориентира граница н.п Горка</t>
  </si>
  <si>
    <t>35:17:0303011:6</t>
  </si>
  <si>
    <t>Передаточный акт о принятии имущества в муниципальную собственность от 05,09.2013г</t>
  </si>
  <si>
    <t>пожарный водоем</t>
  </si>
  <si>
    <t>Вологодская область, Кичменгско-Городецкий район,    с. Кильченга, ул.Школьная</t>
  </si>
  <si>
    <t>01.03.2019 года</t>
  </si>
  <si>
    <t>договор безвозмездного пользования имуществом № 11-03</t>
  </si>
  <si>
    <t>прекращение права собственности Лобанова Ю.Л. на земельную долю вследствии отказа от такого права от 01.11.2018 года</t>
  </si>
  <si>
    <t>земельный участок для эксплуатации и обслуживания магазина</t>
  </si>
  <si>
    <t>Вологодская область, Кичменгско-Городецкий район, д.Большая Чирядка, ул.Центральная, д.14</t>
  </si>
  <si>
    <t>35:17:0504005:1</t>
  </si>
  <si>
    <t>Вологодская область ,Кичменгско-Городецкий район,д.Ваганово,ул.Полевая,28</t>
  </si>
  <si>
    <t>101620018-101620019</t>
  </si>
  <si>
    <t>передано на баланс администарции (постановление от 06.06.2019 №</t>
  </si>
  <si>
    <t>кабинет Главы</t>
  </si>
  <si>
    <t>стол письменный СП-4</t>
  </si>
  <si>
    <t>01380025-П</t>
  </si>
  <si>
    <t>101040034-1</t>
  </si>
  <si>
    <t>Дурягина В.И.</t>
  </si>
  <si>
    <t>тумба подкатная</t>
  </si>
  <si>
    <t>01380028Ш</t>
  </si>
  <si>
    <t>кабинет землеустроителя</t>
  </si>
  <si>
    <t>кухня</t>
  </si>
  <si>
    <t>фойе</t>
  </si>
  <si>
    <t>01630015-01630016</t>
  </si>
  <si>
    <t>101360004-1</t>
  </si>
  <si>
    <t>Чеснокова О.А.</t>
  </si>
  <si>
    <t xml:space="preserve">прекращение права собственности Труфановой Н.А. на земельную долю вследствии отказа от такого права </t>
  </si>
  <si>
    <t>госрегистрация прекращения права собствености на земельный участок вследствии отказа от такого права №35:17:0303002:32-35/017/2018-1</t>
  </si>
  <si>
    <t>Вологодская область,Кичменгско-Городецкий район, д.Малое Бараково</t>
  </si>
  <si>
    <t>госрегистрация прекращения права собствености на земельный участок вследствии отказа от такого права Алексеевского Анатолия Александровича уведомление от 09.10.2013 №17/005/2013-098</t>
  </si>
  <si>
    <t>водонагреватель</t>
  </si>
  <si>
    <t>канат</t>
  </si>
  <si>
    <t>диаметр 5см, х/б, 12 пог.м.</t>
  </si>
  <si>
    <t>субсидия на генплан до объединения</t>
  </si>
  <si>
    <t>Свидетельство  о государственной регистрации права 35АБ № 742366 от 30.06. 2014г</t>
  </si>
  <si>
    <t>Канализационные сети</t>
  </si>
  <si>
    <t>Вологодская область,Кичменгско-Городецкий район,        с.Косково</t>
  </si>
  <si>
    <t>35:17:0000000:480</t>
  </si>
  <si>
    <t>Свидетельство  о государственной регистрации права 35АБ № 742364 от 30.06. 2014г</t>
  </si>
  <si>
    <t>35:17:0000000:483</t>
  </si>
  <si>
    <t>Решение Кичменгско-Городецкого районного суда Вологодской области от 24.07.2015 №2-211/2015, дата вступления в законную силу 25.08.2015</t>
  </si>
  <si>
    <t>Решение Кичменгско-Городецкого районного суда Вологодской области от 24.07.2015 №2-210/2015, дата вступления в законную силу 25.08.2015</t>
  </si>
  <si>
    <t>ворот к колодцу</t>
  </si>
  <si>
    <t>списано 2 огнетушителя 10.12.2019</t>
  </si>
  <si>
    <t>Юбилейная 44</t>
  </si>
  <si>
    <t>передаточный акт о принятии имущества в муницпальную собственность от 23.09.2013</t>
  </si>
  <si>
    <t>емкость 1195 могил</t>
  </si>
  <si>
    <t>передаточный акт о принятии имущества в муницпальную собственность от 02.09.2013</t>
  </si>
  <si>
    <t>35:17:0101020:165</t>
  </si>
  <si>
    <t>Свидетельство о государственной регистрации права  35 АБ №551515 от 11 апреля 2014</t>
  </si>
  <si>
    <t>прекращение права собственности Лобановой Г.И. на земельную долю вследствии отказа от такого права от 01.11.2018 года</t>
  </si>
  <si>
    <t>Износ</t>
  </si>
  <si>
    <t>35:17:0302007:27</t>
  </si>
  <si>
    <t>Белая мраморная мемориальная плита с гравировкой</t>
  </si>
  <si>
    <t>Желтая метализированная табличка с гравировкой</t>
  </si>
  <si>
    <t>40*60 см</t>
  </si>
  <si>
    <t>Бюст Героя Советского Союза Казакова М.И.</t>
  </si>
  <si>
    <t>Стадион</t>
  </si>
  <si>
    <t>с.Косково</t>
  </si>
  <si>
    <t>РФ, Вологодская область,Кичменгско-Городецкий район, сельское поселение Кичменгское</t>
  </si>
  <si>
    <t>35:17:0201007:438</t>
  </si>
  <si>
    <t>Вологодская область, Кичменгско-Городецкий район,примерно в 430 метрах по направлению на юго-запад от ориентира н.п.деревня Шелыгино,расположенного за пределами участка</t>
  </si>
  <si>
    <t>Передаточный акт о принятии имущества в муниципальную собственность от 29.08.2013</t>
  </si>
  <si>
    <t>35:17:0000000:82</t>
  </si>
  <si>
    <t>615-616</t>
  </si>
  <si>
    <t>шкафы-стеллажи</t>
  </si>
  <si>
    <t xml:space="preserve">мотопомпа  </t>
  </si>
  <si>
    <t>сервант</t>
  </si>
  <si>
    <t>шкаф книжный</t>
  </si>
  <si>
    <t>тумба ФТ-47</t>
  </si>
  <si>
    <t>заявление об отказе от права собственности от 25.05.2015 335/017/003/2015-866</t>
  </si>
  <si>
    <t>Вологодская область, Кичменгско-Городецкий район, д.Еловино</t>
  </si>
  <si>
    <t>заявление об отказе от права собственности от 23.11.2015 №35/017/001/2015-400</t>
  </si>
  <si>
    <t>передаточный акт о принятии имущества в мунципальную собственность от 23.09.2013</t>
  </si>
  <si>
    <t>земельный участок для КФХ</t>
  </si>
  <si>
    <t>заявление об отказе от права собственности от 20.04.2015 №35/017/003/2015-667</t>
  </si>
  <si>
    <t>Вологодская область, Кичменгско-Городецкий район в 150 м по направлению на север от д.Попово</t>
  </si>
  <si>
    <t>передаточный акт о принятии имущества в мунципальную собственность от 23.09.2013; заявление от 14.03.2013 №17/003/2013-267</t>
  </si>
  <si>
    <t>Вологодская область, Кичменгско-Городецкий район, д.Березовая гора</t>
  </si>
  <si>
    <t>заявление об отказе от права собственности от 23.09.2014 №35-35-17/005/2014-121</t>
  </si>
  <si>
    <t>Решение Кичменгско-Городецкого районного суда Вологодской области от 22.12.2015 №2-418/2015, дата вступления в законную силу 26.01.2016</t>
  </si>
  <si>
    <t>Решение Кичменгско-Городецкого районного суда Вологодской области от 22.12.2015 №2-415/2015, дата вступления в законную силу 26.01.2016</t>
  </si>
  <si>
    <t>Решение Кичменгско-Городецкого районного суда Вологодской области от 11.12.2015 №2-365/2015, дата вступления в законную силу 12.01.2016</t>
  </si>
  <si>
    <t>Решение Кичменгско-Городецкого районного суда Вологодской области от 11.12.2015 №2-372/2015, дата вступления в законную силу 12.01.2016</t>
  </si>
  <si>
    <t>Решение Кичменгско-Городецкого районного суда Вологодской области от 21.12.2015 №2-407/2015, дата вступления в законную силу 22.01.2016</t>
  </si>
  <si>
    <t>Свидетельство о государственной регистрации права 13.01.2016 35-35/017-35/017/003/2015-1565/1</t>
  </si>
  <si>
    <t>Решение Кичменгско-Городецкого районного суда Вологодской области от 10.11.2015 №2-340/2015,дата вступления в законную силу :11.12.2015</t>
  </si>
  <si>
    <t>35:17:0501008:5</t>
  </si>
  <si>
    <t>Кладбище</t>
  </si>
  <si>
    <t>35:17:0401011:16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</si>
  <si>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(Дербин Александр Иванович) от 16.11.2016 №35/017/001/2016-2072.</t>
  </si>
  <si>
    <t>Вологодская область, Кичменгско-Городецкий район, д. Чупово, ул.Центральная, 20</t>
  </si>
  <si>
    <t>35:17:0301007:7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</si>
  <si>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(Петряшов Олег Иванович) от 19.10.2016 №35/017/001/2016-1924</t>
  </si>
  <si>
    <t>Вологодская область, Кичменгско-Городецкий район, д. Слобода</t>
  </si>
  <si>
    <t>35:17:0303002:173</t>
  </si>
  <si>
    <t>Мотопомпа STV-50X KOSHIN</t>
  </si>
  <si>
    <t>35:17:0302011:63</t>
  </si>
  <si>
    <t>Свидетельство о государственной регистрации права  35 АБ №741883 от 07 мая 2014</t>
  </si>
  <si>
    <t xml:space="preserve">земельный участок, земли сельскохозяйственного назначения </t>
  </si>
  <si>
    <t>35:17:0507009:334</t>
  </si>
  <si>
    <t>35:17:0302008:15</t>
  </si>
  <si>
    <t>Свидетельство о государственной регистрации права от 28.11.2014 35-АБ № 561519</t>
  </si>
  <si>
    <t>Заявление об отказе от права собственности от 15.10.2014 №17/006/2014-176</t>
  </si>
  <si>
    <t>тренажер силовой</t>
  </si>
  <si>
    <t xml:space="preserve">прекращение права собственности Петряшовой Л.Ф. на земельную долю вследствии отказа от такого права </t>
  </si>
  <si>
    <t>госрегистрация прекращения права 09.12.2016 № 35-35/017-35/017/001/2016-2284/2</t>
  </si>
  <si>
    <t>здание администрации</t>
  </si>
  <si>
    <t>Вологодская область, Кичменгско-Городецкий район, п.Югский, ул.Садовая,д.21</t>
  </si>
  <si>
    <t xml:space="preserve">Дата </t>
  </si>
  <si>
    <t>35:17:0000000:85</t>
  </si>
  <si>
    <t>Решение Кичменгско-Городецкого районного суда Вологодской области от 23.07.2015 №2-217/2015,дата вступления в законную силу 25.08.2015</t>
  </si>
  <si>
    <t>Свидетельство о государственной регистрации права 35-АБ №404222 от 03.09.2015</t>
  </si>
  <si>
    <t>регистрация права общей долевой собственности 28.02.2014года (уведомление от 28.02.2014 №17/003/2014-146)</t>
  </si>
  <si>
    <t>Заявление Дербиной Татьяны Ивановны об отказе от права от 13.02.2014 № 17/003/2014-146</t>
  </si>
  <si>
    <t>регистрация права общей долевой собственности 20.02.2014года (уведомление от 28.02.2014 №17/003/2014-104)</t>
  </si>
  <si>
    <t>Заявление Щепелиной Юлии Николаевны об отказе от права от 03.02.2014 № 17/003/2014-104</t>
  </si>
  <si>
    <t>регистрация права общей долевой собственности 28.02.2014года (уведомление от 28.02.2014 №17/003/2014-147)</t>
  </si>
  <si>
    <t>Заявление Дербина Александра Ивановича об отказе от права от 13.02.2014 № 17/003/2014-147</t>
  </si>
  <si>
    <t>регистрация права общей долевой собственности 20.02.2014года (уведомление от 20.02.2014 №17/003/2014-105)</t>
  </si>
  <si>
    <t xml:space="preserve">Решение Кичменгско-Городецкого районного суда Вологодской области от 15.10.2015 №2-311/2015 дата вступления в законную силу 17.11.2015
Решение Кичменгско-Городецкого районного суда Вологодской области от 10.09.2015 №2-269/2015 дата вступления в законную силу 13.10.2015
Решение Кичменгско-Городецкого районного суда Вологодской области от 10.09.2015 №2-268/2015 дата вступления в законную силу 13.10.2015
Решение Кичменгско-Городецкого районного суда Вологодской области от 10.09.2015 №2-258/2015 дата вступления в законную силу 13.10.2015
Решение Кичменгско-Городецкого районного суда Вологодской области от 10.09.2015 №2-257/2015 дата вступления в законную силу 13.10.2015
Решение Кичменгско-Городецкого районного суда Вологодской области от 10.09.2015 №2-260/2015 дата вступления в законную силу 13.10.2015
Решение Кичменгско-Городецкого районного суда Вологодской области от 10.09.2015 №2-262/2015 дата вступления в законную силу 13.10.2015
Проект межевания земельного участка от 26.11.2018
</t>
  </si>
  <si>
    <t>35:17:0201007:440</t>
  </si>
  <si>
    <t>от 02.04.2019 года № 35:17:0201007:440-35/017/2019-1</t>
  </si>
  <si>
    <t xml:space="preserve">Решение Кичменгско-Городецкого районного суда Вологодской области от 22.10.2015 № 2-310/2015 дата вступления в законную силу 24.11.2015
Решение Кичменгско-Городецкого районного суда Вологодской области от 15.10.2015 № 2-311/2015 дата вступления в законную силу 17.11.2015
Решение Кичменгско-Городецкого районного суда Вологодской области от 18.05.2015  дата вступления в законную силу 23.06.2015
Решение Кичменгско-Городецкого районного суда Вологодской области от 18.05.2015  дата вступления в законную силу 23.06.2015
Проект межевания земельного участка от 26.11.2018
</t>
  </si>
  <si>
    <t>35:17:0303010:509</t>
  </si>
  <si>
    <t>от 02.04.2019 года № 35:17:0303010:509-35/017/2019-1</t>
  </si>
  <si>
    <t xml:space="preserve">Решение Кичменгско-Городецкого районного суда Вологодской области от 10.09.2015 № 2-264/2015 дата вступления в законную силу 13.10.2015 
Проект межевания земельного участка от 26.11.2018
</t>
  </si>
  <si>
    <t>огнетушитель ОП-4</t>
  </si>
  <si>
    <t>рукав пожарный</t>
  </si>
  <si>
    <t>612-614</t>
  </si>
  <si>
    <t>стул</t>
  </si>
  <si>
    <t>стул мягкий</t>
  </si>
  <si>
    <t>стул офисный</t>
  </si>
  <si>
    <t>тумба ТВА</t>
  </si>
  <si>
    <t xml:space="preserve">системный блок  </t>
  </si>
  <si>
    <t>Ноутбук (Тошиба)</t>
  </si>
  <si>
    <t>беговая дорожка</t>
  </si>
  <si>
    <t>шкаф платяной</t>
  </si>
  <si>
    <t>прихожая "Эврика</t>
  </si>
  <si>
    <t>стол</t>
  </si>
  <si>
    <t>телефон-факс</t>
  </si>
  <si>
    <t>принтер</t>
  </si>
  <si>
    <t>принтер НР Лазер Зет</t>
  </si>
  <si>
    <t xml:space="preserve">скамья  </t>
  </si>
  <si>
    <t>набор мебели</t>
  </si>
  <si>
    <t>шкаф(прихожая)</t>
  </si>
  <si>
    <t>стенд</t>
  </si>
  <si>
    <t>Решение Кичменгско-Городецкого районного суда Вологодской области от 21.12.2015 №2-408/2015, дата вступления в законную силу 22.01.2016</t>
  </si>
  <si>
    <t>35:17:0000000:45</t>
  </si>
  <si>
    <t>35:17:0503003:242</t>
  </si>
  <si>
    <t xml:space="preserve">Проект межевания земельного участка от 26.11.2018
Решение Кичменгско-Городецкого районного суда Вологодской области от 10.09.2015 №2-270/2015, дата вступления в законную силу 13.10.2015
Решение Кичменгско-Городецкого районного суда Вологодской области от 20.07.2015 № 2-142/2015дата вступления в законную силу 21.08.2015
Решение Кичменгско-Городецкого районного суда Вологодской области от 20.07.2015 № 2-175/2015дата вступления в законную силу 21.08.2015
Решение Кичменгско-Городецкого районного суда Вологодской области от 16.07.2015 № 2-197/2015дата вступления в законную силу 18.08.2015
Решение Кичменгско-Городецкого районного суда Вологодской области от 20.07.2015 № 2-157/2015дата вступления в законную силу 21.08.2015
Решение Кичменгско-Городецкого районного суда Вологодской области от 16.07.2015 № 2-198/2015дата вступления в законную силу 18.08.2015
Решение Кичменгско-Городецкого районного суда Вологодской области от 16.07.2015 № 2-196/2015дата вступления в законную силу 18.08.2015
Решение Кичменгско-Городецкого районного суда Вологодской области от 16.07.2015 № 2-201/2015дата вступления в законную силу 18.08.2015
Решение Кичменгско-Городецкого районного суда Вологодской области от 16.07.2015 № 2-199/2015дата вступления в законную силу 18.08.2015
Решение Кичменгско-Городецкого районного суда Вологодской области от 16.07.2015 № 2-195/2015дата вступления в законную силу 18.08.2015
Решение Кичменгско-Городецкого районного суда Вологодской области от 16.07.2015 № 2-200/2015дата вступления в законную силу 18.08.2015
Решение Кичменгско-Городецкого районного суда Вологодской области от 16.07.2015 № 2-194/2015дата вступления в законную силу 18.08.2015
Решение Кичменгско-Городецкого районного суда Вологодской области от 18.05.2015 дата вступления в законную силу 23.06.2015
Решение Кичменгско-Городецкого районного суда Вологодской области от 18.05.2015 дата вступления в законную силу 23.06.2015
Решение Кичменгско-Городецкого районного суда Вологодской области от 18.05.2015 дата вступления в законную силу 23.06.2015
</t>
  </si>
  <si>
    <t>футбольные ворота</t>
  </si>
  <si>
    <t>ограждение к обелиску</t>
  </si>
  <si>
    <t>лестница с шестом</t>
  </si>
  <si>
    <t>мпетолоконструкция-въездной знак</t>
  </si>
  <si>
    <t>Скамья садово-парковая</t>
  </si>
  <si>
    <t>стойка баскетбольная со щитом и сеткой</t>
  </si>
  <si>
    <t>стойки волейбольные</t>
  </si>
  <si>
    <t>ворота мини-футбольные</t>
  </si>
  <si>
    <t>брусья паралельные</t>
  </si>
  <si>
    <t>тренажер</t>
  </si>
  <si>
    <t>рукоход с брусьями и шведской стенкой</t>
  </si>
  <si>
    <t>бум</t>
  </si>
  <si>
    <t>бревно</t>
  </si>
  <si>
    <t>турник тройной</t>
  </si>
  <si>
    <t>фотоаппарат Sony Cyber-shot DSC-W830</t>
  </si>
  <si>
    <t>Системный блок Core i3-3240/Asus P8H61-K4Gb/LW 316-12 450W/Win Home Basic</t>
  </si>
  <si>
    <t>МФУ CANON i-SENSYS MF4410</t>
  </si>
  <si>
    <t>Монитор ЖК ACER Packard Bell 193 DXB 18.5 черный</t>
  </si>
  <si>
    <t>мини АТС Panasonic KX-TEB308RU</t>
  </si>
  <si>
    <t>беспроводной телефон GIGASET A420 TRIO,черный</t>
  </si>
  <si>
    <t>систепа управления двумя погружными насосами серии СУПН-1-13(5,5)-2-201111МУЗ</t>
  </si>
  <si>
    <t>Шкаф распашной</t>
  </si>
  <si>
    <t>2200*450*2600 (бук натуральный)</t>
  </si>
  <si>
    <t>стол с приставным элементом</t>
  </si>
  <si>
    <t>1600*700*750</t>
  </si>
  <si>
    <t>триммер/мотокоса SRM-22GES</t>
  </si>
  <si>
    <t>вывеска на композите</t>
  </si>
  <si>
    <t>Югский</t>
  </si>
  <si>
    <t>турник детский</t>
  </si>
  <si>
    <t>турник взрослый</t>
  </si>
  <si>
    <t>01380011-П</t>
  </si>
  <si>
    <t>101630005-101630006</t>
  </si>
  <si>
    <t>Дурягина А.Б.</t>
  </si>
  <si>
    <t>01380004-П</t>
  </si>
  <si>
    <t>Морозова Е.А.</t>
  </si>
  <si>
    <t>Шаравина О.Г.</t>
  </si>
  <si>
    <t>Лобанова И.Н.</t>
  </si>
  <si>
    <t>01380013Ш</t>
  </si>
  <si>
    <t>01380005-П</t>
  </si>
  <si>
    <t>01380021Ш</t>
  </si>
  <si>
    <t>01620020-1 и 01620019-1</t>
  </si>
  <si>
    <t>Федулин В.А.</t>
  </si>
  <si>
    <t>01380016Ш</t>
  </si>
  <si>
    <t>01380019Ш2</t>
  </si>
  <si>
    <t>01380023Ш</t>
  </si>
  <si>
    <t>01380008-П</t>
  </si>
  <si>
    <t>1380036-01380037</t>
  </si>
  <si>
    <t>04.06.2019года</t>
  </si>
  <si>
    <t>04.06.2019 года</t>
  </si>
  <si>
    <t xml:space="preserve">04.06.2019 год 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</si>
  <si>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Калининой Ольги Васильевны  от 14.06.2016 №35/017/001/2016-1191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</si>
  <si>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Калинина Василия Алексеевича от 14.06.2016 №35/017/001/2016-1129</t>
  </si>
  <si>
    <t>передано в аренду на 5 лет ООО "Кичменгский лен"</t>
  </si>
  <si>
    <t>Деревянная площадка для отдыха</t>
  </si>
  <si>
    <t>Вологодская область, кичменгско-Городецкий район, д.Нижнее Ворово</t>
  </si>
  <si>
    <t>Балансовая стоимость (.руб)</t>
  </si>
  <si>
    <t>Реализация проекта "Народный бюджет"</t>
  </si>
  <si>
    <t>Контейнерная площадка</t>
  </si>
  <si>
    <t>не стоит на кадастровом учете</t>
  </si>
  <si>
    <t>акт приемки-передач контейнерных площадок от 09.08.2019 года</t>
  </si>
  <si>
    <t>Вологодская область, кичменгско-Городецкий район, с.Косково, ул.Центральная</t>
  </si>
  <si>
    <t>Вологодская область, кичменгско-Городецкий район, с.Косково, ул.Почтовая</t>
  </si>
  <si>
    <t>Вологодская область, кичменгско-Городецкий район, д.Плоская, ул.Парковая</t>
  </si>
  <si>
    <t>Вологодская область, кичменгско-Городецкий район, д.Плоская, ул.Первомайская</t>
  </si>
  <si>
    <t>Вологодская область, кичменгско-Городецкий район, п.Югский, ул.Труда, д.1 (у перекрестка)</t>
  </si>
  <si>
    <t>на 2 контенера</t>
  </si>
  <si>
    <t>акт приемки-передач контейнерных площадок от 30.10.2019 года</t>
  </si>
  <si>
    <t>Вологодская область, кичменгско-Городецкий район, п.Югский, ул.Центральная, д.17</t>
  </si>
  <si>
    <t>на 3 контенера</t>
  </si>
  <si>
    <t>Вологодская область, кичменгско-Городецкий район, п.Югский, ул.Комсомольская (пож)</t>
  </si>
  <si>
    <t>Вологодская область, кичменгско-Городецкий район, п.Югский, ул.Комсомольская,д.17</t>
  </si>
  <si>
    <t>Вологодская область, кичменгско-Городецкий район, п.Югский, ул.Мира, д.1</t>
  </si>
  <si>
    <t>Вологодская область, кичменгско-Городецкий район, п.Югский, ул.Полевая (у перекрестка с автодорогой</t>
  </si>
  <si>
    <t>на 4 контенера</t>
  </si>
  <si>
    <t>не зарегистрированы</t>
  </si>
  <si>
    <t>35:17:0000000:48</t>
  </si>
  <si>
    <t>Уведомление о государственной регистрации права собственности муниципального образования на земельную долю  вследствие отказа от права собственности  от 13.11.2018 №35/017/001/2018-1457 (Балуевская Антонина Ивановна)</t>
  </si>
  <si>
    <t>регистрация права общей долевой собственности 04.12.2014года №35-35-17/006/2014-279</t>
  </si>
  <si>
    <t xml:space="preserve">прекращение права собственности Петряшовой Т.А. на земельную долю вследствии отказа от такого права </t>
  </si>
  <si>
    <t>35:17:0503013:2</t>
  </si>
  <si>
    <t>уведомление о государственной регистрации права собственности муниципального образования на земельный участок вследствие отказа от права собственности от 25.11.2019 года № 35/000/777/2019-23962 (Шабакова Т.И.)</t>
  </si>
  <si>
    <t>земельный участок, земли сельскохозяйственного назначения (для ЛПХ)</t>
  </si>
  <si>
    <t>Вологодская область, Кичменгско-Городецкий район, д.Сигово</t>
  </si>
  <si>
    <t>35:17:0503004:17</t>
  </si>
  <si>
    <t>уведомление о государственной регистрации права собственности муниципального образования на земельный участок вследствие отказа от права собственности от 22.11.2019 года № 35/000/777/2019-24073 (Шишов С.В.)</t>
  </si>
  <si>
    <t>Вологодская область, Кичменгско-Городецкий район, д.Плоская</t>
  </si>
  <si>
    <t>35:17:0503002:82</t>
  </si>
  <si>
    <t>уведомление о государственной регистрации права собственности муниципального образования на земельный участок вследствие отказа от права собственности от 25.11.2019 года № 35/000/777/2019-24060 (Шишов С.В.)</t>
  </si>
  <si>
    <t>Струйный принтер Epson L805</t>
  </si>
  <si>
    <t>д.Березовая гора</t>
  </si>
  <si>
    <t>д.Березовая Гора</t>
  </si>
  <si>
    <t>п.Югский садовая</t>
  </si>
  <si>
    <t>д.Судническая Гора</t>
  </si>
  <si>
    <t>дата возникновения ограничения с уазанием основания</t>
  </si>
  <si>
    <t>дата прекращения ограничения с указанием основания</t>
  </si>
  <si>
    <t>Год выпуска</t>
  </si>
  <si>
    <t>Сведения об установленых в отношении  муниципального имущества ограничениях с указанием основания и даты их возникновения обременения</t>
  </si>
  <si>
    <t>дата и основания прекращения обременения</t>
  </si>
  <si>
    <t>передано в оперативное управление администарции сельского поселения Кичменгское</t>
  </si>
  <si>
    <t>30.05.2015года</t>
  </si>
  <si>
    <t>Балансовая стоимость (руб)</t>
  </si>
  <si>
    <t>передано в безвозмезное пользование АОУ "Первомайская средняя школа" Договор безвозмездного пользования имуществом 30.03.2020</t>
  </si>
  <si>
    <t>Кадастровый номер недвижимого имущества (инвентарный номер)</t>
  </si>
  <si>
    <t>высота - 9,5 м., диаметр - 1,55 м., объем - 25 куб.м.</t>
  </si>
  <si>
    <t>высота 9,5 м., диаметр 1,55 м., объем башни - 25 куб.м</t>
  </si>
  <si>
    <t>деревянная скамейка</t>
  </si>
  <si>
    <t>занесено по инвентаризации в 2019 году</t>
  </si>
  <si>
    <t>мост через реку Пичуг</t>
  </si>
  <si>
    <t>Вологодская область, Кичменгско-Городецкий район, п.Лаптюг</t>
  </si>
  <si>
    <t>0000000012</t>
  </si>
  <si>
    <t>000000011</t>
  </si>
  <si>
    <t>000000013</t>
  </si>
  <si>
    <t>акт приема-передачи</t>
  </si>
  <si>
    <t>000000014</t>
  </si>
  <si>
    <t>000000015</t>
  </si>
  <si>
    <t>деревянная площадка для отдыха</t>
  </si>
  <si>
    <t>акт према-передачи</t>
  </si>
  <si>
    <t>1085220190041</t>
  </si>
  <si>
    <t>металлоконструкция - въездной знак</t>
  </si>
  <si>
    <t>1085220190116</t>
  </si>
  <si>
    <t>101630039-1</t>
  </si>
  <si>
    <t>101980108-101980113</t>
  </si>
  <si>
    <t>по инвентаризации 2019 года</t>
  </si>
  <si>
    <t>градостроительная документация</t>
  </si>
  <si>
    <t>35:17:0201007:444</t>
  </si>
  <si>
    <t>Решение Кичменгско-Городецкого районного суда Вологодской области от 01.12.2015 №2-309/2015 дата вступления в законную силу от 12.01.2016; Проект межевания земельных участков от 27.02.2020</t>
  </si>
  <si>
    <t>свидетельство о государственной регистрации права 35 АБ №742671 от 28  июля 2014г (участок размежеван на два)</t>
  </si>
  <si>
    <t>Передоточный акт  о принятии  имущества в муниципальную собственность от 05,09..2013г (внесены изменения постановлением от 13.05.2020 №53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</si>
  <si>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(Соловьев Александр Вячеславович) от 30.10.2020 КУВД-001/2020-20115668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</si>
  <si>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(Шишова Надежда Анатольевна) от 29.10.2020 КУВД-001/2020-19792843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</si>
  <si>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(Дербина Светлана Николаевна) от 03.11.2020 КУВД-001/2020-20451790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</si>
  <si>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(Токаревская Лидия васильевна) от 03.11.2020 КУВД-001/2020-20253485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</si>
  <si>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(Суворов Александр Петрович) от 09.10.2020 КУВД-001/2020-17345138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</si>
  <si>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(Смирнов Петр Борисович) от 09.10.2020 КУВД-001/2020-17370447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</si>
  <si>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(Суворова Валентина Михайловна) от 09.10.2020 КУВД-001/2020-17342797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</si>
  <si>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(Ботвина Валентина Серефимовна) от 09.10.2020 КУВД-001/2020-17372859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</si>
  <si>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(Шабаков Аркадий Иванович) от 09.10.2020 КУВД-001/2020-17342610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</si>
  <si>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(Суворов Николай Анатольевич) от 09.10.2020 КУВД-001/2020-17346778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</si>
  <si>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(Суворова Елена Николаевна) от 09.10.2020 КУВД-001/2020-17368639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</si>
  <si>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(Суворова Екатерина Леонидовна) от 09.10.2020 КУВД-001/2020-17329013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</si>
  <si>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(Ботвина Любовь Михайловна) от 09.10.2020 КУВД-001/2020-17334059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</si>
  <si>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(Ботвин Николай Николаевич) от 09.10.2020 КУВД-001/2020-17335836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</si>
  <si>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(Попова Валентина Дмитриевна) от 09.10.2020 КУВД-001/2020-17327786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</si>
  <si>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(Шабакова Валентина Михайловна) от 09.10.2020 КУВД-001/2020-17338129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</si>
  <si>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(Екимовская Мария Васильевна) от 09.10.2020 КУВД-001/2020-17330774</t>
  </si>
  <si>
    <t>Вологодская область, Кичменгско-Городецкий район, д.Спицыно</t>
  </si>
  <si>
    <t>35:17:0507001:41</t>
  </si>
  <si>
    <t>Уведомление о государственной регистрации права собственности муниципального образования на земельный участок  вследствие отказа от права собственности (Патраков Николай Владимирович) от 30.10.2020 КУВД-001/2020-20040479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</si>
  <si>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(Шишова Анна Владимировна) от 06.11.2020 КУВД-001/2020-20961519</t>
  </si>
  <si>
    <t>Вологодская область, Кичменгско-Городецкий район, с.Кобыльск</t>
  </si>
  <si>
    <t>кадастровая(балансовая) стоимость недвижимого имущества (руб)</t>
  </si>
  <si>
    <t>легковой автомобиль GREAT WALL</t>
  </si>
  <si>
    <t>акт №1 ввода в эксплуатацию пожарного водоема в с.Кобыльск от 28.09.2020</t>
  </si>
  <si>
    <t>Вологодская область, Кичменгско-Городецкий район, д.Лобаново</t>
  </si>
  <si>
    <t>акт №3 ввода в эксплуатацию пожарного водоема в д.Лобаново от 12.11.2020</t>
  </si>
  <si>
    <t>Вологодская область, Кичменгско-Городецкий район, д.Слобода</t>
  </si>
  <si>
    <t>подъезд к открытому пожарному водоему</t>
  </si>
  <si>
    <t>акт №2 ввода в эксплуатацию подъезда к пожарному водоему от 28.10.2021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</si>
  <si>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(Ворошилова Нина Серафимовна) от 16.11.2020 КУВД-001/2020-23231735</t>
  </si>
  <si>
    <t>Уведомление о государственной регистрации права общей долевой собственности муниципального образования на земельную долю  вследствие отказа от права общей долевой собственности (Митенев Вячеслав Михайлович) от 16.11.2020 КУВД-001/2020-22310379</t>
  </si>
  <si>
    <t>35:17:0000000:147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</si>
  <si>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(Лепихина Любовь Егоровна) от 24.11.2020 КУВД-001/2020-23541823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</si>
  <si>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(Щепелина Александра Николаевна) от 24.11.2020 КУВД-001/2020-23544750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</si>
  <si>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(Дресвянкина Лидия анатольевна) от 24.11.2020 КУВД-001/2020-23543276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</si>
  <si>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(Дресвянкина Нина Вениаминовна) от 24.11.2020 КУВД-001/2020-23543893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</si>
  <si>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(Дребин Александр Федорович) от 24.11.2020 КУВД-001/2020-23544406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</si>
  <si>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(Степановская Ирина Васильевна) от 24.11.2020 КУВД-001/2020-23545155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</si>
  <si>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(Лепихин Виталий васильевич) от 24.11.2020 КУВД-001/2020-23542344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</si>
  <si>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(Степановский Михаил Иванович) от 24.11.2020 КУВД-001/2020-23546160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</si>
  <si>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(Горбунов василий Александрович) от 24.11.2020 КУВД-001/2020-23547246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</si>
  <si>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(Горбунова Анна Викторовна) от 24.11.2020 КУВД-001/2020-23547306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</si>
  <si>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(Жаравина Любовь Александровна) от 24.11.2020 КУВД-001/2020-23547696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</si>
  <si>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(Шелыгин Василий Николаевич) от 24.11.2020 КУВД-001/2020-23548074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</si>
  <si>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(Шелыгина Надежда Ивановна) от 24.11.2020 КУВД-001/2020-23548487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</si>
  <si>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(Угрюмова Галина Николаевна) от 24.11.2020 КУВД-001/2020-23549874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</si>
  <si>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(Угрюмов Василий Иванович) от 24.11.2020 КУВД-001/2020-23550806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</si>
  <si>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(Щепелин Семен Васильевич) от 24.11.2020 КУВД-001/2020-23552021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</si>
  <si>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(Бочков Сергей Владимирович) от 24.11.2020 КУВД-001/2020-23551197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</si>
  <si>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(Щепелин Николай Александрович) от 24.11.2020 КУВД-001/2020-23550924</t>
  </si>
  <si>
    <t>Уведомление о государственной регистрации права  собственности муниципального образования на земельный участок  вследствие отказа от права  собственности (Шиловская Татьяна Зосимовна) от 24.11.2020 КУВД-001/2020-23541795</t>
  </si>
  <si>
    <t>помещение</t>
  </si>
  <si>
    <t>Вологодская область, Кичменгско-Городецкий район, с.Кобыльск, ул. Центральная, дом 9, помещение 1</t>
  </si>
  <si>
    <t>35:17:0507005:292</t>
  </si>
  <si>
    <t>не установлены</t>
  </si>
  <si>
    <t>Вологодская область, Кичменгско-Городецкий район, с.Кобыльск, ул. Центральная, дом 9, помещение 2</t>
  </si>
  <si>
    <t>35:17:0507005:293</t>
  </si>
  <si>
    <t>35:17:0507005:289</t>
  </si>
  <si>
    <t>Вологодская область, Кичменгско-Городецкий район, с.Кобыльск, ул. Центральная, дом 9, помещение 3</t>
  </si>
  <si>
    <t>35:17:0507005:290</t>
  </si>
  <si>
    <t>35:17:0507005:288</t>
  </si>
  <si>
    <t>Вологодская область, Кичменгско-Городецкий район, с.Кобыльск, ул. Центральная, дом 9, помещение 4</t>
  </si>
  <si>
    <t>Вологодская область, Кичменгско-Городецкий район, с.Кобыльск, ул. Центральная, дом 9, помещение 5</t>
  </si>
  <si>
    <t>35:17:0507005:291</t>
  </si>
  <si>
    <t>35:17:0507005:167</t>
  </si>
  <si>
    <t>Вологодская область, Кичменгско-Городецкий район, с.Кобыльск, ул. Центральная, дом 9, помещение 6</t>
  </si>
  <si>
    <t>35:17:0507005:287</t>
  </si>
  <si>
    <t>Вологодская область, Кичменгско-Городецкий район, с.Кобыльск, ул. Центральная, дом 9, помещение 7</t>
  </si>
  <si>
    <t>35:17:0507005:286</t>
  </si>
  <si>
    <t>Вологодская область, Кичменгско-Городецкий район, с.Кобыльск, ул. Центральная, дом 9, помещение 8</t>
  </si>
  <si>
    <t>35:17:0507005:285</t>
  </si>
  <si>
    <t>Вологодская область, Кичменгско-Городецкий район, с.Кобыльск, ул. Центральная, дом 9, помещение 9</t>
  </si>
  <si>
    <t>35:17:0507005:284</t>
  </si>
  <si>
    <t>Вологодская область, Кичменгско-Городецкий район, с.Кобыльск, ул. Центральная, дом 9, помещение 10</t>
  </si>
  <si>
    <t>Вологодская область, Кичменгско-Городецкий район, с.Кобыльск, ул. Центральная, дом 9, помещение 11</t>
  </si>
  <si>
    <t>35:17:0507005:283</t>
  </si>
  <si>
    <t>Вологодская область, Кичменгско-Городецкий район, с.Кобыльск, ул. Центральная, дом 9, помещение 12</t>
  </si>
  <si>
    <t>35:17:0507005:282</t>
  </si>
  <si>
    <t xml:space="preserve">Вологодская область, Кичменгско-Городецкий район, с.Кобыльск, ул. Центральная, дом 9, помещение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</si>
</sst>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.00_р_.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7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Fill="1" applyAlignment="1">
      <alignment horizontal="center" vertical="top" wrapText="1"/>
    </xf>
    <xf numFmtId="1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wrapText="1"/>
    </xf>
    <xf numFmtId="164" fontId="0" fillId="0" borderId="10" xfId="0" applyNumberFormat="1" applyFill="1" applyBorder="1" applyAlignment="1">
      <alignment/>
    </xf>
    <xf numFmtId="1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vertical="top" wrapText="1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8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2" max="2" width="36.00390625" style="0" customWidth="1"/>
    <col min="3" max="3" width="51.8515625" style="0" customWidth="1"/>
    <col min="4" max="4" width="21.140625" style="0" customWidth="1"/>
    <col min="5" max="5" width="16.57421875" style="0" customWidth="1"/>
    <col min="6" max="6" width="18.421875" style="0" customWidth="1"/>
    <col min="7" max="7" width="14.7109375" style="0" customWidth="1"/>
    <col min="8" max="8" width="14.57421875" style="0" customWidth="1"/>
    <col min="9" max="9" width="16.140625" style="0" customWidth="1"/>
    <col min="10" max="10" width="24.140625" style="0" customWidth="1"/>
    <col min="11" max="11" width="28.421875" style="0" customWidth="1"/>
    <col min="12" max="12" width="12.421875" style="0" customWidth="1"/>
    <col min="13" max="13" width="17.28125" style="0" customWidth="1"/>
    <col min="14" max="14" width="18.28125" style="0" customWidth="1"/>
    <col min="15" max="15" width="16.140625" style="0" customWidth="1"/>
    <col min="16" max="16" width="28.00390625" style="0" customWidth="1"/>
    <col min="17" max="17" width="12.421875" style="0" customWidth="1"/>
  </cols>
  <sheetData>
    <row r="1" ht="12.75">
      <c r="B1" t="s">
        <v>69</v>
      </c>
    </row>
    <row r="2" spans="1:22" ht="132" customHeight="1">
      <c r="A2" s="51" t="s">
        <v>416</v>
      </c>
      <c r="B2" s="11" t="s">
        <v>14</v>
      </c>
      <c r="C2" s="11" t="s">
        <v>70</v>
      </c>
      <c r="D2" s="11" t="s">
        <v>32</v>
      </c>
      <c r="E2" s="11" t="s">
        <v>15</v>
      </c>
      <c r="F2" s="11" t="s">
        <v>71</v>
      </c>
      <c r="G2" s="11" t="s">
        <v>715</v>
      </c>
      <c r="H2" s="11" t="s">
        <v>33</v>
      </c>
      <c r="I2" s="11" t="s">
        <v>72</v>
      </c>
      <c r="J2" s="11" t="s">
        <v>64</v>
      </c>
      <c r="K2" s="11" t="s">
        <v>447</v>
      </c>
      <c r="L2" s="11" t="s">
        <v>49</v>
      </c>
      <c r="M2" s="11" t="s">
        <v>65</v>
      </c>
      <c r="N2" s="11" t="s">
        <v>34</v>
      </c>
      <c r="O2" s="11" t="s">
        <v>68</v>
      </c>
      <c r="P2" s="11" t="s">
        <v>708</v>
      </c>
      <c r="Q2" s="11" t="s">
        <v>709</v>
      </c>
      <c r="R2" s="11"/>
      <c r="S2" s="11"/>
      <c r="T2" s="11"/>
      <c r="U2" s="11"/>
      <c r="V2" s="11"/>
    </row>
    <row r="3" spans="1:17" s="14" customFormat="1" ht="66" customHeight="1">
      <c r="A3" s="26">
        <v>1</v>
      </c>
      <c r="B3" s="26" t="s">
        <v>377</v>
      </c>
      <c r="C3" s="26" t="s">
        <v>381</v>
      </c>
      <c r="D3" s="26" t="s">
        <v>373</v>
      </c>
      <c r="E3" s="26">
        <v>1996</v>
      </c>
      <c r="F3" s="26">
        <v>99.8</v>
      </c>
      <c r="G3" s="26">
        <v>57.5</v>
      </c>
      <c r="H3" s="26">
        <v>57.5</v>
      </c>
      <c r="I3" s="26">
        <v>71597.52</v>
      </c>
      <c r="J3" s="26" t="s">
        <v>374</v>
      </c>
      <c r="K3" s="26" t="s">
        <v>436</v>
      </c>
      <c r="L3" s="26"/>
      <c r="M3" s="26"/>
      <c r="N3" s="26" t="s">
        <v>73</v>
      </c>
      <c r="O3" s="26" t="s">
        <v>74</v>
      </c>
      <c r="P3" s="26" t="s">
        <v>75</v>
      </c>
      <c r="Q3" s="26"/>
    </row>
    <row r="4" spans="1:17" s="14" customFormat="1" ht="89.25">
      <c r="A4" s="26">
        <v>2</v>
      </c>
      <c r="B4" s="26" t="s">
        <v>379</v>
      </c>
      <c r="C4" s="26" t="s">
        <v>381</v>
      </c>
      <c r="D4" s="26" t="s">
        <v>512</v>
      </c>
      <c r="E4" s="26">
        <v>1986</v>
      </c>
      <c r="F4" s="26">
        <v>176.1</v>
      </c>
      <c r="G4" s="26">
        <v>349</v>
      </c>
      <c r="H4" s="26">
        <v>349</v>
      </c>
      <c r="I4" s="26">
        <v>985626.9</v>
      </c>
      <c r="J4" s="26" t="s">
        <v>513</v>
      </c>
      <c r="K4" s="26" t="s">
        <v>436</v>
      </c>
      <c r="L4" s="26"/>
      <c r="M4" s="26"/>
      <c r="N4" s="26" t="s">
        <v>73</v>
      </c>
      <c r="O4" s="26" t="s">
        <v>74</v>
      </c>
      <c r="P4" s="26" t="s">
        <v>75</v>
      </c>
      <c r="Q4" s="26"/>
    </row>
    <row r="5" spans="1:17" s="14" customFormat="1" ht="51">
      <c r="A5" s="26">
        <v>3</v>
      </c>
      <c r="B5" s="26" t="s">
        <v>378</v>
      </c>
      <c r="C5" s="26" t="s">
        <v>381</v>
      </c>
      <c r="D5" s="26" t="s">
        <v>372</v>
      </c>
      <c r="E5" s="26"/>
      <c r="F5" s="26">
        <v>2301</v>
      </c>
      <c r="G5" s="26">
        <f>I5</f>
        <v>348494.55</v>
      </c>
      <c r="H5" s="26">
        <v>0</v>
      </c>
      <c r="I5" s="26">
        <v>348494.55</v>
      </c>
      <c r="J5" s="26" t="s">
        <v>76</v>
      </c>
      <c r="K5" s="26" t="s">
        <v>436</v>
      </c>
      <c r="L5" s="26"/>
      <c r="M5" s="26"/>
      <c r="N5" s="26" t="s">
        <v>73</v>
      </c>
      <c r="O5" s="26"/>
      <c r="P5" s="26"/>
      <c r="Q5" s="26"/>
    </row>
    <row r="6" spans="1:17" s="14" customFormat="1" ht="51">
      <c r="A6" s="26">
        <v>4</v>
      </c>
      <c r="B6" s="26" t="s">
        <v>387</v>
      </c>
      <c r="C6" s="26" t="s">
        <v>420</v>
      </c>
      <c r="D6" s="26" t="s">
        <v>388</v>
      </c>
      <c r="E6" s="26">
        <v>1966</v>
      </c>
      <c r="F6" s="26">
        <v>237.4</v>
      </c>
      <c r="G6" s="26">
        <v>261.9</v>
      </c>
      <c r="H6" s="26">
        <v>261.9</v>
      </c>
      <c r="I6" s="26">
        <v>896488.65</v>
      </c>
      <c r="J6" s="26" t="s">
        <v>562</v>
      </c>
      <c r="K6" s="26" t="s">
        <v>436</v>
      </c>
      <c r="L6" s="26"/>
      <c r="M6" s="26"/>
      <c r="N6" s="26" t="s">
        <v>73</v>
      </c>
      <c r="O6" s="26" t="s">
        <v>310</v>
      </c>
      <c r="P6" s="26"/>
      <c r="Q6" s="42"/>
    </row>
    <row r="7" spans="1:17" s="14" customFormat="1" ht="51">
      <c r="A7" s="26">
        <v>5</v>
      </c>
      <c r="B7" s="26" t="s">
        <v>378</v>
      </c>
      <c r="C7" s="26" t="s">
        <v>420</v>
      </c>
      <c r="D7" s="26" t="s">
        <v>385</v>
      </c>
      <c r="E7" s="26"/>
      <c r="F7" s="26">
        <v>1160</v>
      </c>
      <c r="G7" s="26">
        <f>I7</f>
        <v>135236.66</v>
      </c>
      <c r="H7" s="26">
        <v>0</v>
      </c>
      <c r="I7" s="26">
        <v>135236.66</v>
      </c>
      <c r="J7" s="26" t="s">
        <v>386</v>
      </c>
      <c r="K7" s="26" t="s">
        <v>436</v>
      </c>
      <c r="L7" s="26"/>
      <c r="M7" s="26"/>
      <c r="N7" s="26" t="s">
        <v>73</v>
      </c>
      <c r="O7" s="26" t="s">
        <v>310</v>
      </c>
      <c r="P7" s="26"/>
      <c r="Q7" s="26"/>
    </row>
    <row r="8" spans="1:17" s="14" customFormat="1" ht="51">
      <c r="A8" s="26">
        <v>6</v>
      </c>
      <c r="B8" s="26" t="s">
        <v>387</v>
      </c>
      <c r="C8" s="26" t="s">
        <v>474</v>
      </c>
      <c r="D8" s="26" t="s">
        <v>256</v>
      </c>
      <c r="E8" s="26">
        <v>1968</v>
      </c>
      <c r="F8" s="26">
        <v>207.8</v>
      </c>
      <c r="G8" s="26">
        <v>300</v>
      </c>
      <c r="H8" s="26">
        <v>300</v>
      </c>
      <c r="I8" s="26">
        <v>784710.79</v>
      </c>
      <c r="J8" s="26" t="s">
        <v>349</v>
      </c>
      <c r="K8" s="26" t="s">
        <v>436</v>
      </c>
      <c r="L8" s="26"/>
      <c r="M8" s="26"/>
      <c r="N8" s="26" t="s">
        <v>73</v>
      </c>
      <c r="O8" s="26" t="s">
        <v>310</v>
      </c>
      <c r="P8" s="26"/>
      <c r="Q8" s="42"/>
    </row>
    <row r="9" spans="1:17" s="14" customFormat="1" ht="51">
      <c r="A9" s="26">
        <v>7</v>
      </c>
      <c r="B9" s="26" t="s">
        <v>378</v>
      </c>
      <c r="C9" s="26" t="s">
        <v>474</v>
      </c>
      <c r="D9" s="26" t="s">
        <v>355</v>
      </c>
      <c r="E9" s="26"/>
      <c r="F9" s="26">
        <v>1889</v>
      </c>
      <c r="G9" s="26">
        <f>I9</f>
        <v>219021.1</v>
      </c>
      <c r="H9" s="26">
        <v>0</v>
      </c>
      <c r="I9" s="26">
        <v>219021.1</v>
      </c>
      <c r="J9" s="26" t="s">
        <v>255</v>
      </c>
      <c r="K9" s="26" t="s">
        <v>436</v>
      </c>
      <c r="L9" s="26"/>
      <c r="M9" s="26"/>
      <c r="N9" s="26" t="s">
        <v>73</v>
      </c>
      <c r="O9" s="26" t="s">
        <v>158</v>
      </c>
      <c r="P9" s="26"/>
      <c r="Q9" s="26"/>
    </row>
    <row r="10" spans="1:17" s="14" customFormat="1" ht="51">
      <c r="A10" s="26">
        <v>8</v>
      </c>
      <c r="B10" s="26" t="s">
        <v>380</v>
      </c>
      <c r="C10" s="26" t="s">
        <v>346</v>
      </c>
      <c r="D10" s="26" t="s">
        <v>347</v>
      </c>
      <c r="E10" s="26">
        <v>1980</v>
      </c>
      <c r="F10" s="26">
        <v>28</v>
      </c>
      <c r="G10" s="26">
        <v>1</v>
      </c>
      <c r="H10" s="26">
        <v>0</v>
      </c>
      <c r="I10" s="26">
        <v>54797.54</v>
      </c>
      <c r="J10" s="26" t="s">
        <v>348</v>
      </c>
      <c r="K10" s="26" t="s">
        <v>436</v>
      </c>
      <c r="L10" s="26"/>
      <c r="M10" s="26"/>
      <c r="N10" s="26" t="s">
        <v>73</v>
      </c>
      <c r="O10" s="26" t="s">
        <v>158</v>
      </c>
      <c r="P10" s="26"/>
      <c r="Q10" s="26"/>
    </row>
    <row r="11" spans="1:17" s="14" customFormat="1" ht="63.75">
      <c r="A11" s="26">
        <v>11</v>
      </c>
      <c r="B11" s="26" t="s">
        <v>198</v>
      </c>
      <c r="C11" s="26" t="s">
        <v>160</v>
      </c>
      <c r="D11" s="26" t="s">
        <v>613</v>
      </c>
      <c r="E11" s="26">
        <v>1990</v>
      </c>
      <c r="F11" s="26">
        <v>812.2</v>
      </c>
      <c r="G11" s="26">
        <v>566.1</v>
      </c>
      <c r="H11" s="26">
        <v>0</v>
      </c>
      <c r="I11" s="26">
        <v>11429730.96</v>
      </c>
      <c r="J11" s="26" t="s">
        <v>342</v>
      </c>
      <c r="K11" s="26" t="s">
        <v>303</v>
      </c>
      <c r="L11" s="26"/>
      <c r="M11" s="26"/>
      <c r="N11" s="26" t="s">
        <v>73</v>
      </c>
      <c r="O11" s="26" t="s">
        <v>158</v>
      </c>
      <c r="P11" s="26"/>
      <c r="Q11" s="26"/>
    </row>
    <row r="12" spans="1:17" s="14" customFormat="1" ht="51">
      <c r="A12" s="26">
        <v>12</v>
      </c>
      <c r="B12" s="26" t="s">
        <v>378</v>
      </c>
      <c r="C12" s="26" t="s">
        <v>160</v>
      </c>
      <c r="D12" s="26" t="s">
        <v>102</v>
      </c>
      <c r="E12" s="26"/>
      <c r="F12" s="26">
        <v>3483</v>
      </c>
      <c r="G12" s="26">
        <f>I12</f>
        <v>358594.59</v>
      </c>
      <c r="H12" s="26">
        <v>0</v>
      </c>
      <c r="I12" s="26">
        <v>358594.59</v>
      </c>
      <c r="J12" s="26" t="s">
        <v>88</v>
      </c>
      <c r="K12" s="26" t="s">
        <v>465</v>
      </c>
      <c r="L12" s="26"/>
      <c r="M12" s="26"/>
      <c r="N12" s="26" t="s">
        <v>73</v>
      </c>
      <c r="O12" s="26" t="s">
        <v>158</v>
      </c>
      <c r="P12" s="26"/>
      <c r="Q12" s="26"/>
    </row>
    <row r="13" spans="1:17" s="14" customFormat="1" ht="63.75">
      <c r="A13" s="26">
        <v>14</v>
      </c>
      <c r="B13" s="26" t="s">
        <v>161</v>
      </c>
      <c r="C13" s="26" t="s">
        <v>162</v>
      </c>
      <c r="D13" s="26" t="s">
        <v>284</v>
      </c>
      <c r="E13" s="26">
        <v>1985</v>
      </c>
      <c r="F13" s="26">
        <v>68.9</v>
      </c>
      <c r="G13" s="26">
        <v>8.9</v>
      </c>
      <c r="H13" s="26">
        <v>0</v>
      </c>
      <c r="I13" s="26">
        <v>711174.05</v>
      </c>
      <c r="J13" s="26" t="s">
        <v>285</v>
      </c>
      <c r="K13" s="26" t="s">
        <v>258</v>
      </c>
      <c r="L13" s="26"/>
      <c r="M13" s="26"/>
      <c r="N13" s="26" t="s">
        <v>73</v>
      </c>
      <c r="O13" s="26" t="s">
        <v>310</v>
      </c>
      <c r="P13" s="26"/>
      <c r="Q13" s="26"/>
    </row>
    <row r="14" spans="1:17" s="14" customFormat="1" ht="63.75">
      <c r="A14" s="26">
        <v>15</v>
      </c>
      <c r="B14" s="26" t="s">
        <v>378</v>
      </c>
      <c r="C14" s="26" t="s">
        <v>396</v>
      </c>
      <c r="D14" s="26" t="s">
        <v>143</v>
      </c>
      <c r="E14" s="26"/>
      <c r="F14" s="26">
        <v>1235</v>
      </c>
      <c r="G14" s="26">
        <f>I14</f>
        <v>233353.35</v>
      </c>
      <c r="H14" s="26">
        <v>0</v>
      </c>
      <c r="I14" s="26">
        <v>233353.35</v>
      </c>
      <c r="J14" s="26" t="s">
        <v>144</v>
      </c>
      <c r="K14" s="26" t="s">
        <v>258</v>
      </c>
      <c r="L14" s="26"/>
      <c r="M14" s="26"/>
      <c r="N14" s="26" t="s">
        <v>73</v>
      </c>
      <c r="O14" s="26" t="s">
        <v>145</v>
      </c>
      <c r="P14" s="26"/>
      <c r="Q14" s="26"/>
    </row>
    <row r="15" spans="1:17" s="14" customFormat="1" ht="63.75">
      <c r="A15" s="26">
        <v>16</v>
      </c>
      <c r="B15" s="26" t="s">
        <v>131</v>
      </c>
      <c r="C15" s="26" t="s">
        <v>7</v>
      </c>
      <c r="D15" s="26" t="s">
        <v>561</v>
      </c>
      <c r="E15" s="26">
        <v>1969</v>
      </c>
      <c r="F15" s="26">
        <v>125.2</v>
      </c>
      <c r="G15" s="26">
        <v>116</v>
      </c>
      <c r="H15" s="26">
        <v>116</v>
      </c>
      <c r="I15" s="26">
        <v>472790.14</v>
      </c>
      <c r="J15" s="26" t="s">
        <v>149</v>
      </c>
      <c r="K15" s="26" t="s">
        <v>258</v>
      </c>
      <c r="L15" s="26"/>
      <c r="M15" s="26"/>
      <c r="N15" s="26" t="s">
        <v>73</v>
      </c>
      <c r="O15" s="26" t="s">
        <v>310</v>
      </c>
      <c r="P15" s="26"/>
      <c r="Q15" s="42"/>
    </row>
    <row r="16" spans="1:17" s="14" customFormat="1" ht="76.5">
      <c r="A16" s="26">
        <v>17</v>
      </c>
      <c r="B16" s="26" t="s">
        <v>378</v>
      </c>
      <c r="C16" s="26" t="s">
        <v>7</v>
      </c>
      <c r="D16" s="26" t="s">
        <v>141</v>
      </c>
      <c r="E16" s="26"/>
      <c r="F16" s="26">
        <v>946</v>
      </c>
      <c r="G16" s="26">
        <f>I16</f>
        <v>110893.69</v>
      </c>
      <c r="H16" s="26">
        <v>0</v>
      </c>
      <c r="I16" s="26">
        <v>110893.69</v>
      </c>
      <c r="J16" s="26" t="s">
        <v>741</v>
      </c>
      <c r="K16" s="26" t="s">
        <v>742</v>
      </c>
      <c r="L16" s="26"/>
      <c r="M16" s="26"/>
      <c r="N16" s="26" t="s">
        <v>73</v>
      </c>
      <c r="O16" s="26" t="s">
        <v>310</v>
      </c>
      <c r="P16" s="26"/>
      <c r="Q16" s="26"/>
    </row>
    <row r="17" spans="1:17" s="14" customFormat="1" ht="63.75">
      <c r="A17" s="26">
        <v>19</v>
      </c>
      <c r="B17" s="26" t="s">
        <v>378</v>
      </c>
      <c r="C17" s="26" t="s">
        <v>78</v>
      </c>
      <c r="D17" s="26" t="s">
        <v>358</v>
      </c>
      <c r="E17" s="26"/>
      <c r="F17" s="26">
        <v>1485</v>
      </c>
      <c r="G17" s="26">
        <f>I17</f>
        <v>280590.87</v>
      </c>
      <c r="H17" s="26">
        <v>0</v>
      </c>
      <c r="I17" s="26">
        <v>280590.87</v>
      </c>
      <c r="J17" s="26" t="s">
        <v>359</v>
      </c>
      <c r="K17" s="26" t="s">
        <v>258</v>
      </c>
      <c r="L17" s="26"/>
      <c r="M17" s="26"/>
      <c r="N17" s="26" t="s">
        <v>73</v>
      </c>
      <c r="O17" s="26" t="s">
        <v>310</v>
      </c>
      <c r="P17" s="26"/>
      <c r="Q17" s="26"/>
    </row>
    <row r="18" spans="1:17" s="14" customFormat="1" ht="63.75">
      <c r="A18" s="26">
        <v>20</v>
      </c>
      <c r="B18" s="26" t="s">
        <v>414</v>
      </c>
      <c r="C18" s="26" t="s">
        <v>8</v>
      </c>
      <c r="D18" s="26" t="s">
        <v>357</v>
      </c>
      <c r="E18" s="26">
        <v>1811</v>
      </c>
      <c r="F18" s="26">
        <v>768.3</v>
      </c>
      <c r="G18" s="26">
        <v>514</v>
      </c>
      <c r="H18" s="26"/>
      <c r="I18" s="26">
        <v>6944003.82</v>
      </c>
      <c r="J18" s="26" t="s">
        <v>356</v>
      </c>
      <c r="K18" s="26" t="s">
        <v>258</v>
      </c>
      <c r="L18" s="26"/>
      <c r="M18" s="26"/>
      <c r="N18" s="26" t="s">
        <v>73</v>
      </c>
      <c r="O18" s="26" t="s">
        <v>310</v>
      </c>
      <c r="P18" s="26"/>
      <c r="Q18" s="26"/>
    </row>
    <row r="19" spans="1:17" s="14" customFormat="1" ht="89.25">
      <c r="A19" s="26">
        <v>24</v>
      </c>
      <c r="B19" s="26" t="s">
        <v>571</v>
      </c>
      <c r="C19" s="26" t="s">
        <v>572</v>
      </c>
      <c r="D19" s="26" t="s">
        <v>19</v>
      </c>
      <c r="E19" s="26">
        <v>1957</v>
      </c>
      <c r="F19" s="26">
        <v>107.4</v>
      </c>
      <c r="G19" s="26">
        <v>81.6</v>
      </c>
      <c r="H19" s="26">
        <v>81.6</v>
      </c>
      <c r="I19" s="26">
        <v>1378686.58</v>
      </c>
      <c r="J19" s="26" t="s">
        <v>259</v>
      </c>
      <c r="K19" s="26" t="s">
        <v>30</v>
      </c>
      <c r="L19" s="26"/>
      <c r="M19" s="26"/>
      <c r="N19" s="26" t="s">
        <v>73</v>
      </c>
      <c r="O19" s="26" t="s">
        <v>74</v>
      </c>
      <c r="P19" s="26" t="s">
        <v>75</v>
      </c>
      <c r="Q19" s="26"/>
    </row>
    <row r="20" spans="1:17" s="14" customFormat="1" ht="63.75">
      <c r="A20" s="26">
        <v>25</v>
      </c>
      <c r="B20" s="26" t="s">
        <v>378</v>
      </c>
      <c r="C20" s="26" t="s">
        <v>572</v>
      </c>
      <c r="D20" s="26" t="s">
        <v>126</v>
      </c>
      <c r="E20" s="26"/>
      <c r="F20" s="26">
        <v>1140</v>
      </c>
      <c r="G20" s="26">
        <f>I20</f>
        <v>215403.09</v>
      </c>
      <c r="H20" s="26">
        <v>0</v>
      </c>
      <c r="I20" s="26">
        <v>215403.09</v>
      </c>
      <c r="J20" s="26" t="s">
        <v>127</v>
      </c>
      <c r="K20" s="26" t="s">
        <v>177</v>
      </c>
      <c r="L20" s="26"/>
      <c r="M20" s="26"/>
      <c r="N20" s="26" t="s">
        <v>73</v>
      </c>
      <c r="O20" s="26" t="s">
        <v>310</v>
      </c>
      <c r="P20" s="26"/>
      <c r="Q20" s="26"/>
    </row>
    <row r="21" spans="1:17" s="14" customFormat="1" ht="63.75">
      <c r="A21" s="26">
        <v>26</v>
      </c>
      <c r="B21" s="26" t="s">
        <v>150</v>
      </c>
      <c r="C21" s="26" t="s">
        <v>151</v>
      </c>
      <c r="D21" s="26" t="s">
        <v>152</v>
      </c>
      <c r="E21" s="26">
        <v>1990</v>
      </c>
      <c r="F21" s="26">
        <v>25.7</v>
      </c>
      <c r="G21" s="26">
        <v>1278.1</v>
      </c>
      <c r="H21" s="26">
        <v>1278.1</v>
      </c>
      <c r="I21" s="26">
        <v>29415.74</v>
      </c>
      <c r="J21" s="26" t="s">
        <v>153</v>
      </c>
      <c r="K21" s="26" t="s">
        <v>177</v>
      </c>
      <c r="L21" s="26"/>
      <c r="M21" s="26"/>
      <c r="N21" s="26" t="s">
        <v>73</v>
      </c>
      <c r="O21" s="26" t="s">
        <v>310</v>
      </c>
      <c r="P21" s="26"/>
      <c r="Q21" s="26"/>
    </row>
    <row r="22" spans="1:17" s="14" customFormat="1" ht="63.75">
      <c r="A22" s="26">
        <v>27</v>
      </c>
      <c r="B22" s="26" t="s">
        <v>378</v>
      </c>
      <c r="C22" s="26" t="s">
        <v>9</v>
      </c>
      <c r="D22" s="26" t="s">
        <v>159</v>
      </c>
      <c r="E22" s="26"/>
      <c r="F22" s="26">
        <v>58</v>
      </c>
      <c r="G22" s="26">
        <f>I22</f>
        <v>4532.29</v>
      </c>
      <c r="H22" s="26">
        <v>0</v>
      </c>
      <c r="I22" s="26">
        <v>4532.29</v>
      </c>
      <c r="J22" s="26" t="s">
        <v>460</v>
      </c>
      <c r="K22" s="26" t="s">
        <v>177</v>
      </c>
      <c r="L22" s="26"/>
      <c r="M22" s="26"/>
      <c r="N22" s="26" t="s">
        <v>73</v>
      </c>
      <c r="O22" s="26" t="s">
        <v>310</v>
      </c>
      <c r="P22" s="26"/>
      <c r="Q22" s="26"/>
    </row>
    <row r="23" spans="1:17" s="14" customFormat="1" ht="63.75">
      <c r="A23" s="26">
        <v>28</v>
      </c>
      <c r="B23" s="26" t="s">
        <v>441</v>
      </c>
      <c r="C23" s="26" t="s">
        <v>459</v>
      </c>
      <c r="D23" s="26" t="s">
        <v>175</v>
      </c>
      <c r="E23" s="26">
        <v>1991</v>
      </c>
      <c r="F23" s="26">
        <v>43.8</v>
      </c>
      <c r="G23" s="26">
        <v>74.2</v>
      </c>
      <c r="H23" s="26">
        <v>0</v>
      </c>
      <c r="I23" s="26">
        <v>145837.13</v>
      </c>
      <c r="J23" s="26" t="s">
        <v>176</v>
      </c>
      <c r="K23" s="26" t="s">
        <v>177</v>
      </c>
      <c r="L23" s="26"/>
      <c r="M23" s="26"/>
      <c r="N23" s="26" t="s">
        <v>73</v>
      </c>
      <c r="O23" s="26" t="s">
        <v>310</v>
      </c>
      <c r="P23" s="26"/>
      <c r="Q23" s="26"/>
    </row>
    <row r="24" spans="1:17" s="14" customFormat="1" ht="63.75">
      <c r="A24" s="26">
        <v>29</v>
      </c>
      <c r="B24" s="26" t="s">
        <v>378</v>
      </c>
      <c r="C24" s="26" t="s">
        <v>459</v>
      </c>
      <c r="D24" s="26" t="s">
        <v>461</v>
      </c>
      <c r="E24" s="26"/>
      <c r="F24" s="26">
        <v>252</v>
      </c>
      <c r="G24" s="26">
        <f>I24</f>
        <v>22191.25</v>
      </c>
      <c r="H24" s="26">
        <v>0</v>
      </c>
      <c r="I24" s="26">
        <v>22191.25</v>
      </c>
      <c r="J24" s="26" t="s">
        <v>462</v>
      </c>
      <c r="K24" s="26" t="s">
        <v>177</v>
      </c>
      <c r="L24" s="26"/>
      <c r="M24" s="26"/>
      <c r="N24" s="26" t="s">
        <v>73</v>
      </c>
      <c r="O24" s="26"/>
      <c r="P24" s="26"/>
      <c r="Q24" s="26"/>
    </row>
    <row r="25" spans="1:17" s="14" customFormat="1" ht="63.75">
      <c r="A25" s="26">
        <v>30</v>
      </c>
      <c r="B25" s="26" t="s">
        <v>427</v>
      </c>
      <c r="C25" s="26" t="s">
        <v>428</v>
      </c>
      <c r="D25" s="26" t="s">
        <v>47</v>
      </c>
      <c r="E25" s="26">
        <v>1964</v>
      </c>
      <c r="F25" s="26">
        <v>298.5</v>
      </c>
      <c r="G25" s="26">
        <v>1278.1</v>
      </c>
      <c r="H25" s="26"/>
      <c r="I25" s="26">
        <v>6877854.92</v>
      </c>
      <c r="J25" s="26" t="s">
        <v>48</v>
      </c>
      <c r="K25" s="26" t="s">
        <v>177</v>
      </c>
      <c r="L25" s="26"/>
      <c r="M25" s="26"/>
      <c r="N25" s="26" t="s">
        <v>73</v>
      </c>
      <c r="O25" s="26" t="s">
        <v>310</v>
      </c>
      <c r="P25" s="26"/>
      <c r="Q25" s="42"/>
    </row>
    <row r="26" spans="1:17" s="14" customFormat="1" ht="63.75">
      <c r="A26" s="26">
        <v>31</v>
      </c>
      <c r="B26" s="26" t="s">
        <v>378</v>
      </c>
      <c r="C26" s="26" t="s">
        <v>428</v>
      </c>
      <c r="D26" s="26" t="s">
        <v>20</v>
      </c>
      <c r="E26" s="26"/>
      <c r="F26" s="26">
        <v>3130</v>
      </c>
      <c r="G26" s="26">
        <f>I26</f>
        <v>270763.06</v>
      </c>
      <c r="H26" s="26">
        <v>0</v>
      </c>
      <c r="I26" s="26">
        <v>270763.06</v>
      </c>
      <c r="J26" s="26" t="s">
        <v>21</v>
      </c>
      <c r="K26" s="26" t="s">
        <v>429</v>
      </c>
      <c r="L26" s="26"/>
      <c r="M26" s="26"/>
      <c r="N26" s="26" t="s">
        <v>73</v>
      </c>
      <c r="O26" s="26" t="s">
        <v>310</v>
      </c>
      <c r="P26" s="26"/>
      <c r="Q26" s="26"/>
    </row>
    <row r="27" spans="1:17" s="14" customFormat="1" ht="63.75">
      <c r="A27" s="26">
        <v>32</v>
      </c>
      <c r="B27" s="26" t="s">
        <v>197</v>
      </c>
      <c r="C27" s="26" t="s">
        <v>174</v>
      </c>
      <c r="D27" s="26" t="s">
        <v>10</v>
      </c>
      <c r="E27" s="26">
        <v>1930</v>
      </c>
      <c r="F27" s="26">
        <v>129.3</v>
      </c>
      <c r="G27" s="26">
        <v>366</v>
      </c>
      <c r="H27" s="26">
        <v>366</v>
      </c>
      <c r="I27" s="26">
        <v>1536866.12</v>
      </c>
      <c r="J27" s="26" t="s">
        <v>257</v>
      </c>
      <c r="K27" s="26" t="s">
        <v>258</v>
      </c>
      <c r="L27" s="26"/>
      <c r="M27" s="26"/>
      <c r="N27" s="26" t="s">
        <v>73</v>
      </c>
      <c r="O27" s="26" t="s">
        <v>310</v>
      </c>
      <c r="P27" s="26"/>
      <c r="Q27" s="26"/>
    </row>
    <row r="28" spans="1:17" s="14" customFormat="1" ht="51">
      <c r="A28" s="26">
        <v>33</v>
      </c>
      <c r="B28" s="26" t="s">
        <v>378</v>
      </c>
      <c r="C28" s="26" t="s">
        <v>430</v>
      </c>
      <c r="D28" s="26" t="s">
        <v>391</v>
      </c>
      <c r="E28" s="26"/>
      <c r="F28" s="26">
        <v>871</v>
      </c>
      <c r="G28" s="26">
        <f>I28</f>
        <v>165479.6</v>
      </c>
      <c r="H28" s="26">
        <v>0</v>
      </c>
      <c r="I28" s="26">
        <v>165479.6</v>
      </c>
      <c r="J28" s="26" t="s">
        <v>79</v>
      </c>
      <c r="K28" s="26" t="s">
        <v>465</v>
      </c>
      <c r="L28" s="26"/>
      <c r="M28" s="26"/>
      <c r="N28" s="26" t="s">
        <v>73</v>
      </c>
      <c r="O28" s="26" t="s">
        <v>310</v>
      </c>
      <c r="P28" s="26"/>
      <c r="Q28" s="26"/>
    </row>
    <row r="29" spans="1:17" s="6" customFormat="1" ht="63.75">
      <c r="A29" s="17">
        <v>778</v>
      </c>
      <c r="B29" s="17" t="s">
        <v>795</v>
      </c>
      <c r="C29" s="26" t="s">
        <v>796</v>
      </c>
      <c r="D29" s="17" t="s">
        <v>797</v>
      </c>
      <c r="E29" s="17">
        <v>1988</v>
      </c>
      <c r="F29" s="17">
        <v>47.6</v>
      </c>
      <c r="G29" s="17">
        <v>45600.8</v>
      </c>
      <c r="H29" s="17">
        <v>45600.8</v>
      </c>
      <c r="I29" s="17" t="s">
        <v>417</v>
      </c>
      <c r="J29" s="26" t="s">
        <v>77</v>
      </c>
      <c r="K29" s="26" t="s">
        <v>258</v>
      </c>
      <c r="L29" s="17"/>
      <c r="M29" s="17"/>
      <c r="N29" s="26" t="s">
        <v>73</v>
      </c>
      <c r="O29" s="17" t="s">
        <v>798</v>
      </c>
      <c r="P29" s="17"/>
      <c r="Q29" s="17"/>
    </row>
    <row r="30" spans="1:17" s="6" customFormat="1" ht="63.75">
      <c r="A30" s="17">
        <v>779</v>
      </c>
      <c r="B30" s="17" t="s">
        <v>795</v>
      </c>
      <c r="C30" s="26" t="s">
        <v>799</v>
      </c>
      <c r="D30" s="17" t="s">
        <v>801</v>
      </c>
      <c r="E30" s="17">
        <v>1988</v>
      </c>
      <c r="F30" s="17">
        <v>46.6</v>
      </c>
      <c r="G30" s="17">
        <v>44642.8</v>
      </c>
      <c r="H30" s="17">
        <v>44642.8</v>
      </c>
      <c r="I30" s="17" t="s">
        <v>417</v>
      </c>
      <c r="J30" s="26" t="s">
        <v>77</v>
      </c>
      <c r="K30" s="26" t="s">
        <v>258</v>
      </c>
      <c r="L30" s="17"/>
      <c r="M30" s="17"/>
      <c r="N30" s="26" t="s">
        <v>73</v>
      </c>
      <c r="O30" s="17" t="s">
        <v>798</v>
      </c>
      <c r="P30" s="17"/>
      <c r="Q30" s="17"/>
    </row>
    <row r="31" spans="1:17" s="6" customFormat="1" ht="63.75">
      <c r="A31" s="17">
        <v>780</v>
      </c>
      <c r="B31" s="17" t="s">
        <v>795</v>
      </c>
      <c r="C31" s="26" t="s">
        <v>802</v>
      </c>
      <c r="D31" s="17" t="s">
        <v>804</v>
      </c>
      <c r="E31" s="17">
        <v>1988</v>
      </c>
      <c r="F31" s="17">
        <v>12.3</v>
      </c>
      <c r="G31" s="17">
        <v>11783.4</v>
      </c>
      <c r="H31" s="17">
        <v>11783.4</v>
      </c>
      <c r="I31" s="17" t="s">
        <v>417</v>
      </c>
      <c r="J31" s="26" t="s">
        <v>77</v>
      </c>
      <c r="K31" s="26" t="s">
        <v>258</v>
      </c>
      <c r="L31" s="17"/>
      <c r="M31" s="17"/>
      <c r="N31" s="26" t="s">
        <v>73</v>
      </c>
      <c r="O31" s="17" t="s">
        <v>798</v>
      </c>
      <c r="P31" s="17"/>
      <c r="Q31" s="17"/>
    </row>
    <row r="32" spans="1:17" s="6" customFormat="1" ht="63.75">
      <c r="A32" s="17">
        <v>781</v>
      </c>
      <c r="B32" s="17" t="s">
        <v>795</v>
      </c>
      <c r="C32" s="26" t="s">
        <v>805</v>
      </c>
      <c r="D32" s="17" t="s">
        <v>803</v>
      </c>
      <c r="E32" s="17">
        <v>1988</v>
      </c>
      <c r="F32" s="17">
        <v>13.6</v>
      </c>
      <c r="G32" s="17">
        <v>13028.8</v>
      </c>
      <c r="H32" s="17">
        <v>13028.8</v>
      </c>
      <c r="I32" s="17" t="s">
        <v>417</v>
      </c>
      <c r="J32" s="26" t="s">
        <v>77</v>
      </c>
      <c r="K32" s="26" t="s">
        <v>258</v>
      </c>
      <c r="L32" s="17"/>
      <c r="M32" s="17"/>
      <c r="N32" s="26" t="s">
        <v>73</v>
      </c>
      <c r="O32" s="17" t="s">
        <v>798</v>
      </c>
      <c r="P32" s="17"/>
      <c r="Q32" s="17"/>
    </row>
    <row r="33" spans="1:17" s="6" customFormat="1" ht="63.75">
      <c r="A33" s="17">
        <v>782</v>
      </c>
      <c r="B33" s="17" t="s">
        <v>795</v>
      </c>
      <c r="C33" s="26" t="s">
        <v>806</v>
      </c>
      <c r="D33" s="17" t="s">
        <v>808</v>
      </c>
      <c r="E33" s="17">
        <v>1988</v>
      </c>
      <c r="F33" s="17">
        <v>11.4</v>
      </c>
      <c r="G33" s="17">
        <v>10921.2</v>
      </c>
      <c r="H33" s="17">
        <v>10921.2</v>
      </c>
      <c r="I33" s="17" t="s">
        <v>417</v>
      </c>
      <c r="J33" s="26" t="s">
        <v>77</v>
      </c>
      <c r="K33" s="26" t="s">
        <v>258</v>
      </c>
      <c r="L33" s="17"/>
      <c r="M33" s="17"/>
      <c r="N33" s="26" t="s">
        <v>73</v>
      </c>
      <c r="O33" s="17" t="s">
        <v>798</v>
      </c>
      <c r="P33" s="17"/>
      <c r="Q33" s="17"/>
    </row>
    <row r="34" spans="1:17" s="6" customFormat="1" ht="63.75">
      <c r="A34" s="17">
        <v>783</v>
      </c>
      <c r="B34" s="17" t="s">
        <v>795</v>
      </c>
      <c r="C34" s="26" t="s">
        <v>809</v>
      </c>
      <c r="D34" s="17" t="s">
        <v>810</v>
      </c>
      <c r="E34" s="17">
        <v>1988</v>
      </c>
      <c r="F34" s="17">
        <v>11.4</v>
      </c>
      <c r="G34" s="17">
        <v>10921.2</v>
      </c>
      <c r="H34" s="17">
        <v>10921.2</v>
      </c>
      <c r="I34" s="17" t="s">
        <v>417</v>
      </c>
      <c r="J34" s="26" t="s">
        <v>77</v>
      </c>
      <c r="K34" s="26" t="s">
        <v>258</v>
      </c>
      <c r="L34" s="17"/>
      <c r="M34" s="17"/>
      <c r="N34" s="26" t="s">
        <v>73</v>
      </c>
      <c r="O34" s="17" t="s">
        <v>798</v>
      </c>
      <c r="P34" s="17"/>
      <c r="Q34" s="17"/>
    </row>
    <row r="35" spans="1:17" s="6" customFormat="1" ht="63.75">
      <c r="A35" s="17">
        <v>784</v>
      </c>
      <c r="B35" s="17" t="s">
        <v>795</v>
      </c>
      <c r="C35" s="26" t="s">
        <v>811</v>
      </c>
      <c r="D35" s="17" t="s">
        <v>812</v>
      </c>
      <c r="E35" s="17">
        <v>1988</v>
      </c>
      <c r="F35" s="17">
        <v>11.4</v>
      </c>
      <c r="G35" s="17">
        <v>10921.2</v>
      </c>
      <c r="H35" s="17">
        <v>10921</v>
      </c>
      <c r="I35" s="17" t="s">
        <v>417</v>
      </c>
      <c r="J35" s="26" t="s">
        <v>77</v>
      </c>
      <c r="K35" s="26" t="s">
        <v>258</v>
      </c>
      <c r="L35" s="17"/>
      <c r="M35" s="17"/>
      <c r="N35" s="26" t="s">
        <v>73</v>
      </c>
      <c r="O35" s="17" t="s">
        <v>798</v>
      </c>
      <c r="P35" s="17"/>
      <c r="Q35" s="17"/>
    </row>
    <row r="36" spans="1:17" s="6" customFormat="1" ht="63.75">
      <c r="A36" s="17">
        <v>785</v>
      </c>
      <c r="B36" s="17" t="s">
        <v>795</v>
      </c>
      <c r="C36" s="26" t="s">
        <v>813</v>
      </c>
      <c r="D36" s="17" t="s">
        <v>814</v>
      </c>
      <c r="E36" s="17">
        <v>1988</v>
      </c>
      <c r="F36" s="17">
        <v>39.5</v>
      </c>
      <c r="G36" s="17">
        <v>37841</v>
      </c>
      <c r="H36" s="17">
        <v>37841</v>
      </c>
      <c r="I36" s="17" t="s">
        <v>417</v>
      </c>
      <c r="J36" s="26" t="s">
        <v>77</v>
      </c>
      <c r="K36" s="26" t="s">
        <v>258</v>
      </c>
      <c r="L36" s="17"/>
      <c r="M36" s="17"/>
      <c r="N36" s="26" t="s">
        <v>73</v>
      </c>
      <c r="O36" s="17" t="s">
        <v>798</v>
      </c>
      <c r="P36" s="17"/>
      <c r="Q36" s="17"/>
    </row>
    <row r="37" spans="1:17" s="6" customFormat="1" ht="63.75">
      <c r="A37" s="17">
        <v>786</v>
      </c>
      <c r="B37" s="17" t="s">
        <v>795</v>
      </c>
      <c r="C37" s="26" t="s">
        <v>815</v>
      </c>
      <c r="D37" s="17" t="s">
        <v>816</v>
      </c>
      <c r="E37" s="17">
        <v>1988</v>
      </c>
      <c r="F37" s="17">
        <v>36</v>
      </c>
      <c r="G37" s="17">
        <v>34488</v>
      </c>
      <c r="H37" s="17">
        <v>3488</v>
      </c>
      <c r="I37" s="17" t="s">
        <v>417</v>
      </c>
      <c r="J37" s="26" t="s">
        <v>77</v>
      </c>
      <c r="K37" s="26" t="s">
        <v>258</v>
      </c>
      <c r="L37" s="17"/>
      <c r="M37" s="17"/>
      <c r="N37" s="26" t="s">
        <v>73</v>
      </c>
      <c r="O37" s="17" t="s">
        <v>798</v>
      </c>
      <c r="P37" s="17"/>
      <c r="Q37" s="17"/>
    </row>
    <row r="38" spans="1:17" s="6" customFormat="1" ht="63.75">
      <c r="A38" s="17">
        <v>787</v>
      </c>
      <c r="B38" s="17" t="s">
        <v>795</v>
      </c>
      <c r="C38" s="26" t="s">
        <v>817</v>
      </c>
      <c r="D38" s="17" t="s">
        <v>807</v>
      </c>
      <c r="E38" s="17">
        <v>1988</v>
      </c>
      <c r="F38" s="17">
        <v>80.1</v>
      </c>
      <c r="G38" s="17">
        <v>76735.8</v>
      </c>
      <c r="H38" s="17">
        <v>76735.8</v>
      </c>
      <c r="I38" s="17" t="s">
        <v>417</v>
      </c>
      <c r="J38" s="26" t="s">
        <v>77</v>
      </c>
      <c r="K38" s="26" t="s">
        <v>258</v>
      </c>
      <c r="L38" s="17"/>
      <c r="M38" s="17"/>
      <c r="N38" s="26" t="s">
        <v>73</v>
      </c>
      <c r="O38" s="17" t="s">
        <v>798</v>
      </c>
      <c r="P38" s="17"/>
      <c r="Q38" s="17"/>
    </row>
    <row r="39" spans="1:17" s="6" customFormat="1" ht="63.75">
      <c r="A39" s="17">
        <v>788</v>
      </c>
      <c r="B39" s="17" t="s">
        <v>795</v>
      </c>
      <c r="C39" s="26" t="s">
        <v>818</v>
      </c>
      <c r="D39" s="17" t="s">
        <v>819</v>
      </c>
      <c r="E39" s="17">
        <v>1988</v>
      </c>
      <c r="F39" s="17">
        <v>23.9</v>
      </c>
      <c r="G39" s="17">
        <v>22896.2</v>
      </c>
      <c r="H39" s="17">
        <v>22896.2</v>
      </c>
      <c r="I39" s="17" t="s">
        <v>417</v>
      </c>
      <c r="J39" s="26" t="s">
        <v>77</v>
      </c>
      <c r="K39" s="26" t="s">
        <v>258</v>
      </c>
      <c r="L39" s="17"/>
      <c r="M39" s="17"/>
      <c r="N39" s="26" t="s">
        <v>73</v>
      </c>
      <c r="O39" s="17" t="s">
        <v>798</v>
      </c>
      <c r="P39" s="17"/>
      <c r="Q39" s="17"/>
    </row>
    <row r="40" spans="1:17" s="6" customFormat="1" ht="63.75">
      <c r="A40" s="17">
        <v>789</v>
      </c>
      <c r="B40" s="17" t="s">
        <v>795</v>
      </c>
      <c r="C40" s="26" t="s">
        <v>820</v>
      </c>
      <c r="D40" s="17" t="s">
        <v>821</v>
      </c>
      <c r="E40" s="17">
        <v>1988</v>
      </c>
      <c r="F40" s="17">
        <v>10.01</v>
      </c>
      <c r="G40" s="17">
        <v>9675.8</v>
      </c>
      <c r="H40" s="17">
        <v>9675.8</v>
      </c>
      <c r="I40" s="17" t="s">
        <v>417</v>
      </c>
      <c r="J40" s="26" t="s">
        <v>77</v>
      </c>
      <c r="K40" s="26" t="s">
        <v>258</v>
      </c>
      <c r="L40" s="17"/>
      <c r="M40" s="17"/>
      <c r="N40" s="26" t="s">
        <v>73</v>
      </c>
      <c r="O40" s="17" t="s">
        <v>798</v>
      </c>
      <c r="P40" s="17"/>
      <c r="Q40" s="17"/>
    </row>
    <row r="41" spans="1:17" s="6" customFormat="1" ht="63.75">
      <c r="A41" s="17">
        <v>790</v>
      </c>
      <c r="B41" s="17" t="s">
        <v>795</v>
      </c>
      <c r="C41" s="26" t="s">
        <v>822</v>
      </c>
      <c r="D41" s="17" t="s">
        <v>800</v>
      </c>
      <c r="E41" s="17">
        <v>1988</v>
      </c>
      <c r="F41" s="17">
        <v>101.3</v>
      </c>
      <c r="G41" s="17">
        <v>97043.8</v>
      </c>
      <c r="H41" s="17">
        <v>97043.8</v>
      </c>
      <c r="I41" s="17" t="s">
        <v>417</v>
      </c>
      <c r="J41" s="26" t="s">
        <v>77</v>
      </c>
      <c r="K41" s="26" t="s">
        <v>258</v>
      </c>
      <c r="L41" s="17"/>
      <c r="M41" s="17"/>
      <c r="N41" s="26" t="s">
        <v>73</v>
      </c>
      <c r="O41" s="17" t="s">
        <v>798</v>
      </c>
      <c r="P41" s="17"/>
      <c r="Q41" s="17"/>
    </row>
    <row r="42" spans="1:17" s="6" customFormat="1" ht="12.75">
      <c r="A42" s="17"/>
      <c r="B42" s="17"/>
      <c r="C42" s="17"/>
      <c r="D42" s="17"/>
      <c r="E42" s="17"/>
      <c r="F42" s="17"/>
      <c r="G42" s="17"/>
      <c r="H42" s="17"/>
      <c r="I42" s="17"/>
      <c r="J42" s="23"/>
      <c r="K42" s="17"/>
      <c r="L42" s="17"/>
      <c r="M42" s="17"/>
      <c r="N42" s="17"/>
      <c r="O42" s="17"/>
      <c r="P42" s="17"/>
      <c r="Q42" s="17"/>
    </row>
    <row r="43" spans="1:17" s="6" customFormat="1" ht="12.75">
      <c r="A43" s="17"/>
      <c r="B43" s="17"/>
      <c r="C43" s="17"/>
      <c r="D43" s="17"/>
      <c r="E43" s="17"/>
      <c r="F43" s="17"/>
      <c r="G43" s="17"/>
      <c r="H43" s="17"/>
      <c r="I43" s="17"/>
      <c r="J43" s="23"/>
      <c r="K43" s="17"/>
      <c r="L43" s="17"/>
      <c r="M43" s="17"/>
      <c r="N43" s="17"/>
      <c r="O43" s="17"/>
      <c r="P43" s="17"/>
      <c r="Q43" s="17"/>
    </row>
    <row r="44" spans="1:17" s="6" customFormat="1" ht="12.75">
      <c r="A44" s="17"/>
      <c r="B44" s="17"/>
      <c r="C44" s="17"/>
      <c r="D44" s="17"/>
      <c r="E44" s="17"/>
      <c r="F44" s="17"/>
      <c r="G44" s="17"/>
      <c r="H44" s="17"/>
      <c r="I44" s="17"/>
      <c r="J44" s="23"/>
      <c r="K44" s="17"/>
      <c r="L44" s="17"/>
      <c r="M44" s="17"/>
      <c r="N44" s="17"/>
      <c r="O44" s="17"/>
      <c r="P44" s="17"/>
      <c r="Q44" s="17"/>
    </row>
    <row r="45" spans="1:17" ht="12.75">
      <c r="A45" s="11"/>
      <c r="B45" s="11" t="s">
        <v>38</v>
      </c>
      <c r="C45" s="11"/>
      <c r="D45" s="11"/>
      <c r="E45" s="11"/>
      <c r="F45" s="11" t="e">
        <f>SUM(F5,F7,F9,#REF!,F12,F14,F16,F17,#REF!,F20,F22,F24,F26,F28)</f>
        <v>#REF!</v>
      </c>
      <c r="G45" s="11"/>
      <c r="H45" s="11"/>
      <c r="I45" s="11" t="e">
        <f>SUM(I5,I7,I9,#REF!,I12,I14,I16,I17,#REF!,I20,I22,I24,I26,I28)</f>
        <v>#REF!</v>
      </c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1"/>
      <c r="B46" s="11" t="s">
        <v>39</v>
      </c>
      <c r="C46" s="11"/>
      <c r="D46" s="11"/>
      <c r="E46" s="11"/>
      <c r="F46" s="11" t="e">
        <f>SUM(F3,F4,F6,F8,F10,#REF!,F11,#REF!,F13,F15,#REF!,F18,#REF!,#REF!,F19,F21,F23,F25,F27)</f>
        <v>#REF!</v>
      </c>
      <c r="G46" s="11"/>
      <c r="H46" s="11"/>
      <c r="I46" s="11" t="e">
        <f>SUM(I3,I4,I6,I8,I10,#REF!,I11,#REF!,I13,I15,#REF!,I18,#REF!,#REF!,I19,I21,I23,I25,I27)</f>
        <v>#REF!</v>
      </c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2:17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2:17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2:17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2:17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2:17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2:17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2:17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3:17" ht="12.7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3:17" ht="12.7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3:17" ht="12.7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3:17" ht="12.7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3:17" ht="12.7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3:17" ht="12.7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3:17" ht="12.7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3:17" ht="12.7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3:17" ht="12.7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3:17" ht="12.7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3:17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3:17" ht="12.7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3:17" ht="12.7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3:17" ht="12.7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3:17" ht="12.7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3:17" ht="12.7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3:17" ht="12.7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3:17" ht="12.7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3:17" ht="12.7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3:17" ht="12.7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3:17" ht="12.7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3:17" ht="12.7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3:17" ht="12.7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3:17" ht="12.7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3:17" ht="12.7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3:17" ht="12.7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3:17" ht="12.7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3:17" ht="12.7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3:17" ht="12.7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3:17" ht="12.7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3:17" ht="12.7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3:17" ht="12.7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3:17" ht="12.7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3:17" ht="12.7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3:17" ht="12.7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3:17" ht="12.7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3:17" ht="12.7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3:17" ht="12.7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3:17" ht="12.7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3:17" ht="12.7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3:17" ht="12.7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3:17" ht="12.7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3:17" ht="12.7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3:17" ht="12.7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3:17" ht="12.7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3:17" ht="12.7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3:17" ht="12.7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3:17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3:17" ht="12.7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3:17" ht="12.7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4:17" ht="12.75"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4:17" ht="12.75"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4:17" ht="12.75"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4:17" ht="12.75"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4:17" ht="12.75"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4:17" ht="12.75"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4:17" ht="12.75"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4:17" ht="12.75"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4:17" ht="12.75"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4:17" ht="12.75"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4:17" ht="12.75"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4:17" ht="12.75"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4:17" ht="12.75"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4:17" ht="12.75"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4:17" ht="12.75"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4:17" ht="12.75"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4:17" ht="12.75"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4:17" ht="12.75"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4:17" ht="12.75"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4:17" ht="12.75"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4:17" ht="12.75"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4:17" ht="12.75"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4:17" ht="12.75"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4:17" ht="12.75"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4:17" ht="12.75"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4:17" ht="12.75"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4:17" ht="12.75"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4:17" ht="12.75"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4:17" ht="12.75"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4:17" ht="12.75"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4:17" ht="12.75"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4:17" ht="12.75"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4:17" ht="12.75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4:17" ht="12.75"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4:17" ht="12.75"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4:17" ht="12.75"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4:17" ht="12.75"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4:17" ht="12.75"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4:17" ht="12.75"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4:17" ht="12.75"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4:17" ht="12.75"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4:17" ht="12.75"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4:17" ht="12.75"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4:17" ht="12.75"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4:17" ht="12.75"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4:17" ht="12.75"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4:17" ht="12.75"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4:17" ht="12.75"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4:17" ht="12.75"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4:17" ht="12.75"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4:17" ht="12.75"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4:17" ht="12.75"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4:17" ht="12.75"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4:17" ht="12.75"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4:17" ht="12.75"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4:17" ht="12.75"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4:17" ht="12.75"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4:17" ht="12.75"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4:17" ht="12.75"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4:17" ht="12.75"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4:17" ht="12.75"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4:17" ht="12.75"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4:17" ht="12.75"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4:17" ht="12.75"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4:17" ht="12.75"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4:17" ht="12.75"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4:17" ht="12.75"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4:17" ht="12.75"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4:17" ht="12.75"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4:17" ht="12.75"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4:17" ht="12.75"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4:17" ht="12.75"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4:17" ht="12.75"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4:17" ht="12.75"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4:17" ht="12.75"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4:17" ht="12.75"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4:17" ht="12.75"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4:17" ht="12.75"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4:17" ht="12.75"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4:17" ht="12.75"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4:17" ht="12.75"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4:17" ht="12.75"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4:17" ht="12.75"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4:17" ht="12.75"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4:17" ht="12.75"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4:17" ht="12.75"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4:17" ht="12.75"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4:17" ht="12.75"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4:17" ht="12.75"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4:17" ht="12.75"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4:17" ht="12.75"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4:17" ht="12.75"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4:17" ht="12.75"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4:17" ht="12.75"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4:17" ht="12.75"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4:17" ht="12.75"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4:17" ht="12.75"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4:17" ht="12.75"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4:17" ht="12.75"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4:17" ht="12.75"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4:17" ht="12.75"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4:17" ht="12.75"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4:17" ht="12.75"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4:17" ht="12.75"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4:17" ht="12.75"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4:17" ht="12.75"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4:17" ht="12.75"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4:17" ht="12.75"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4:17" ht="12.75"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4:17" ht="12.75"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4:17" ht="12.75"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4:17" ht="12.75"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4:17" ht="12.75"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4:17" ht="12.75"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4:17" ht="12.75"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4:17" ht="12.75"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4:17" ht="12.75"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4:17" ht="12.75"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4:17" ht="12.75"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4:17" ht="12.75"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4:17" ht="12.75"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4:17" ht="12.75"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4:17" ht="12.75"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4:17" ht="12.75"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4:17" ht="12.75"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4:17" ht="12.75"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4:17" ht="12.75"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4:17" ht="12.75"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4:17" ht="12.75"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4:17" ht="12.75"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4:17" ht="12.75"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4:17" ht="12.75"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4:17" ht="12.75"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4:17" ht="12.75"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4:17" ht="12.75"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4:17" ht="12.75"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4:17" ht="12.75"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4:17" ht="12.75"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4:17" ht="12.75"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4:17" ht="12.75"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4:17" ht="12.75"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4:17" ht="12.75"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4:17" ht="12.75"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4:17" ht="12.75"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4:17" ht="12.75"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4:17" ht="12.75"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4:17" ht="12.75"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4:17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4:17" ht="12.75"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4:17" ht="12.75"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4:17" ht="12.75"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4:17" ht="12.75"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4:17" ht="12.75"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4:17" ht="12.75"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4:17" ht="12.75"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4:17" ht="12.75"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4:17" ht="12.75"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4:17" ht="12.75"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4:17" ht="12.75"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4:17" ht="12.75"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4:17" ht="12.75"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4:17" ht="12.75"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4:17" ht="12.75"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4:17" ht="12.75"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4:17" ht="12.75"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4:17" ht="12.75"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4:17" ht="12.75"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4:17" ht="12.75"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4:17" ht="12.75"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4:17" ht="12.75"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4:17" ht="12.75"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4:17" ht="12.75"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4:17" ht="12.75"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4:17" ht="12.75"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4:17" ht="12.75"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4:17" ht="12.75"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4:17" ht="12.75"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4:17" ht="12.75"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4:17" ht="12.75"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4:17" ht="12.75"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4:17" ht="12.75"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4:17" ht="12.75"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4:17" ht="12.75"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4:17" ht="12.75"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4:17" ht="12.75"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4:17" ht="12.75"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4:17" ht="12.75"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4:17" ht="12.75"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4:17" ht="12.75"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4:17" ht="12.75"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4:17" ht="12.75"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4:17" ht="12.75"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4:17" ht="12.75"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4:17" ht="12.75"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4:17" ht="12.75"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4:17" ht="12.75"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4:17" ht="12.75"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4:17" ht="12.75"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4:17" ht="12.75"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4:17" ht="12.75"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4:17" ht="12.75"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4:17" ht="12.75"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4:17" ht="12.75"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4:17" ht="12.75"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4:17" ht="12.75"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4:17" ht="12.75"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4:17" ht="12.75"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4:17" ht="12.75"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4:17" ht="12.75"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4:17" ht="12.75"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4:17" ht="12.75"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4:17" ht="12.75"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4:17" ht="12.75"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4:17" ht="12.75"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4:17" ht="12.75"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4:17" ht="12.75"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4:17" ht="12.75"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4:17" ht="12.75"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4:17" ht="12.75"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4:17" ht="12.75"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4:17" ht="12.75"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4:17" ht="12.75"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4:17" ht="12.75"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4:17" ht="12.75"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4:17" ht="12.75"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4:17" ht="12.75"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4:17" ht="12.75"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4:17" ht="12.75"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4:17" ht="12.75"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4:17" ht="12.75"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4:17" ht="12.75"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4:17" ht="12.75"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4:17" ht="12.75"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4:17" ht="12.75"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4:17" ht="12.75"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4:17" ht="12.75"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4:17" ht="12.75"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4:17" ht="12.75"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4:17" ht="12.75"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4:17" ht="12.75"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4:17" ht="12.75"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4:17" ht="12.75"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4:17" ht="12.75"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4:17" ht="12.75"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4:17" ht="12.75"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4:17" ht="12.75"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4:17" ht="12.75"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4:17" ht="12.75"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4:17" ht="12.75"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4:17" ht="12.75"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4:17" ht="12.75"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4:17" ht="12.75"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4:17" ht="12.75"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4:17" ht="12.75"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4:17" ht="12.75"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4:17" ht="12.75"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4:17" ht="12.75"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4:17" ht="12.75"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4:17" ht="12.75"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4:17" ht="12.75"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4:17" ht="12.75"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4:17" ht="12.75"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4:17" ht="12.75"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4:17" ht="12.75"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4:17" ht="12.75"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4:17" ht="12.75"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4:17" ht="12.75"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4:17" ht="12.75"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4:17" ht="12.75"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4:17" ht="12.75"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4:17" ht="12.7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4:17" ht="12.7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4:17" ht="12.7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4:17" ht="12.75"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4:17" ht="12.75"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4:17" ht="12.75"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4:17" ht="12.75"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4:17" ht="12.75"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4:17" ht="12.75"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4:17" ht="12.75"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4:17" ht="12.75"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4:17" ht="12.75"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4:17" ht="12.75"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4:17" ht="12.75"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4:17" ht="12.75"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</sheetData>
  <sheetProtection/>
  <autoFilter ref="A2:D46"/>
  <printOptions/>
  <pageMargins left="0.41" right="0.33" top="0.62" bottom="0.66" header="0.34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4"/>
  <sheetViews>
    <sheetView zoomScale="75" zoomScaleNormal="75" zoomScalePageLayoutView="0" workbookViewId="0" topLeftCell="A1">
      <pane xSplit="7" ySplit="1" topLeftCell="H111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" sqref="B2:B118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17.421875" style="2" customWidth="1"/>
    <col min="4" max="4" width="18.421875" style="2" customWidth="1"/>
    <col min="5" max="5" width="20.140625" style="2" customWidth="1"/>
    <col min="6" max="6" width="8.8515625" style="2" customWidth="1"/>
    <col min="7" max="7" width="17.57421875" style="2" customWidth="1"/>
    <col min="8" max="8" width="12.7109375" style="2" customWidth="1"/>
    <col min="9" max="9" width="8.8515625" style="2" customWidth="1"/>
    <col min="10" max="10" width="13.57421875" style="2" customWidth="1"/>
    <col min="11" max="11" width="54.8515625" style="2" customWidth="1"/>
    <col min="12" max="12" width="67.57421875" style="2" customWidth="1"/>
    <col min="13" max="13" width="13.57421875" style="2" customWidth="1"/>
    <col min="14" max="14" width="24.421875" style="2" customWidth="1"/>
    <col min="15" max="15" width="16.00390625" style="6" customWidth="1"/>
    <col min="16" max="16" width="18.28125" style="6" customWidth="1"/>
    <col min="17" max="17" width="15.140625" style="2" customWidth="1"/>
    <col min="18" max="18" width="8.8515625" style="2" customWidth="1"/>
  </cols>
  <sheetData>
    <row r="1" spans="1:23" ht="132" customHeight="1">
      <c r="A1" s="10" t="s">
        <v>416</v>
      </c>
      <c r="B1" s="10" t="s">
        <v>344</v>
      </c>
      <c r="C1" s="10" t="s">
        <v>14</v>
      </c>
      <c r="D1" s="10" t="s">
        <v>70</v>
      </c>
      <c r="E1" s="10" t="s">
        <v>32</v>
      </c>
      <c r="F1" s="10" t="s">
        <v>15</v>
      </c>
      <c r="G1" s="10" t="s">
        <v>71</v>
      </c>
      <c r="H1" s="10" t="s">
        <v>715</v>
      </c>
      <c r="I1" s="10" t="s">
        <v>33</v>
      </c>
      <c r="J1" s="10" t="s">
        <v>72</v>
      </c>
      <c r="K1" s="10" t="s">
        <v>64</v>
      </c>
      <c r="L1" s="10" t="s">
        <v>447</v>
      </c>
      <c r="M1" s="10" t="s">
        <v>49</v>
      </c>
      <c r="N1" s="10" t="s">
        <v>65</v>
      </c>
      <c r="O1" s="17" t="s">
        <v>34</v>
      </c>
      <c r="P1" s="17" t="s">
        <v>68</v>
      </c>
      <c r="Q1" s="10" t="s">
        <v>66</v>
      </c>
      <c r="R1" s="10" t="s">
        <v>67</v>
      </c>
      <c r="S1" s="11"/>
      <c r="T1" s="11"/>
      <c r="U1" s="11"/>
      <c r="V1" s="11"/>
      <c r="W1" s="11"/>
    </row>
    <row r="2" spans="1:19" s="6" customFormat="1" ht="51">
      <c r="A2" s="6">
        <v>36</v>
      </c>
      <c r="B2" s="6">
        <v>1</v>
      </c>
      <c r="C2" s="17" t="s">
        <v>308</v>
      </c>
      <c r="D2" s="17" t="s">
        <v>382</v>
      </c>
      <c r="E2" s="17" t="s">
        <v>273</v>
      </c>
      <c r="G2" s="6">
        <v>76500</v>
      </c>
      <c r="H2" s="6">
        <f>J2</f>
        <v>51752.25</v>
      </c>
      <c r="I2" s="6">
        <v>0</v>
      </c>
      <c r="J2" s="6">
        <v>51752.25</v>
      </c>
      <c r="K2" s="17" t="s">
        <v>311</v>
      </c>
      <c r="L2" s="17" t="s">
        <v>312</v>
      </c>
      <c r="O2" s="17" t="s">
        <v>309</v>
      </c>
      <c r="P2" s="17" t="s">
        <v>310</v>
      </c>
      <c r="S2" s="20"/>
    </row>
    <row r="3" spans="1:19" s="6" customFormat="1" ht="51">
      <c r="A3" s="6">
        <v>37</v>
      </c>
      <c r="B3" s="6">
        <v>2</v>
      </c>
      <c r="C3" s="17" t="s">
        <v>308</v>
      </c>
      <c r="D3" s="17" t="s">
        <v>382</v>
      </c>
      <c r="E3" s="17" t="s">
        <v>273</v>
      </c>
      <c r="G3" s="6">
        <v>76500</v>
      </c>
      <c r="H3" s="6">
        <f aca="true" t="shared" si="0" ref="H3:H14">J3</f>
        <v>51752.25</v>
      </c>
      <c r="I3" s="6">
        <v>0</v>
      </c>
      <c r="J3" s="6">
        <v>51752.25</v>
      </c>
      <c r="K3" s="17" t="s">
        <v>313</v>
      </c>
      <c r="L3" s="17" t="s">
        <v>314</v>
      </c>
      <c r="O3" s="17" t="s">
        <v>309</v>
      </c>
      <c r="P3" s="17" t="s">
        <v>310</v>
      </c>
      <c r="S3" s="20"/>
    </row>
    <row r="4" spans="1:19" s="6" customFormat="1" ht="51">
      <c r="A4" s="6">
        <v>38</v>
      </c>
      <c r="B4" s="6">
        <v>3</v>
      </c>
      <c r="C4" s="17" t="s">
        <v>308</v>
      </c>
      <c r="D4" s="17" t="s">
        <v>382</v>
      </c>
      <c r="E4" s="17" t="s">
        <v>273</v>
      </c>
      <c r="G4" s="6">
        <v>76500</v>
      </c>
      <c r="H4" s="6">
        <f t="shared" si="0"/>
        <v>51752.25</v>
      </c>
      <c r="I4" s="6">
        <v>0</v>
      </c>
      <c r="J4" s="6">
        <v>51752.25</v>
      </c>
      <c r="K4" s="17" t="s">
        <v>566</v>
      </c>
      <c r="L4" s="17" t="s">
        <v>567</v>
      </c>
      <c r="O4" s="17" t="s">
        <v>309</v>
      </c>
      <c r="P4" s="17" t="s">
        <v>310</v>
      </c>
      <c r="S4" s="20"/>
    </row>
    <row r="5" spans="1:19" s="6" customFormat="1" ht="51">
      <c r="A5" s="6">
        <v>39</v>
      </c>
      <c r="B5" s="6">
        <v>4</v>
      </c>
      <c r="C5" s="17" t="s">
        <v>308</v>
      </c>
      <c r="D5" s="17" t="s">
        <v>382</v>
      </c>
      <c r="E5" s="17" t="s">
        <v>273</v>
      </c>
      <c r="G5" s="6">
        <v>76500</v>
      </c>
      <c r="H5" s="6">
        <f t="shared" si="0"/>
        <v>51752.25</v>
      </c>
      <c r="I5" s="6">
        <v>0</v>
      </c>
      <c r="J5" s="6">
        <v>51752.25</v>
      </c>
      <c r="K5" s="17" t="s">
        <v>283</v>
      </c>
      <c r="L5" s="17" t="s">
        <v>53</v>
      </c>
      <c r="O5" s="17" t="s">
        <v>309</v>
      </c>
      <c r="P5" s="17" t="s">
        <v>310</v>
      </c>
      <c r="S5" s="20"/>
    </row>
    <row r="6" spans="1:19" s="6" customFormat="1" ht="51">
      <c r="A6" s="6">
        <v>40</v>
      </c>
      <c r="B6" s="6">
        <v>5</v>
      </c>
      <c r="C6" s="17" t="s">
        <v>308</v>
      </c>
      <c r="D6" s="17" t="s">
        <v>382</v>
      </c>
      <c r="E6" s="17" t="s">
        <v>273</v>
      </c>
      <c r="G6" s="6">
        <v>76500</v>
      </c>
      <c r="H6" s="6">
        <f t="shared" si="0"/>
        <v>51752.25</v>
      </c>
      <c r="I6" s="6">
        <v>0</v>
      </c>
      <c r="J6" s="6">
        <v>51752.25</v>
      </c>
      <c r="K6" s="17" t="s">
        <v>445</v>
      </c>
      <c r="L6" s="17" t="s">
        <v>446</v>
      </c>
      <c r="O6" s="17" t="s">
        <v>309</v>
      </c>
      <c r="P6" s="17" t="s">
        <v>310</v>
      </c>
      <c r="S6" s="20"/>
    </row>
    <row r="7" spans="1:18" s="14" customFormat="1" ht="86.25" customHeight="1">
      <c r="A7" s="6">
        <v>41</v>
      </c>
      <c r="B7" s="6">
        <v>6</v>
      </c>
      <c r="C7" s="17" t="s">
        <v>308</v>
      </c>
      <c r="D7" s="17" t="s">
        <v>382</v>
      </c>
      <c r="E7" s="17" t="s">
        <v>273</v>
      </c>
      <c r="F7" s="6"/>
      <c r="G7" s="6">
        <v>76500</v>
      </c>
      <c r="H7" s="6">
        <f t="shared" si="0"/>
        <v>51752.25</v>
      </c>
      <c r="I7" s="6">
        <v>0</v>
      </c>
      <c r="J7" s="6">
        <v>51752.25</v>
      </c>
      <c r="K7" s="17" t="s">
        <v>55</v>
      </c>
      <c r="L7" s="17" t="s">
        <v>54</v>
      </c>
      <c r="M7" s="6"/>
      <c r="N7" s="6"/>
      <c r="O7" s="17" t="s">
        <v>309</v>
      </c>
      <c r="P7" s="17" t="s">
        <v>310</v>
      </c>
      <c r="Q7" s="6"/>
      <c r="R7" s="6"/>
    </row>
    <row r="8" spans="1:18" s="14" customFormat="1" ht="94.5" customHeight="1">
      <c r="A8" s="6">
        <v>42</v>
      </c>
      <c r="B8" s="6">
        <v>7</v>
      </c>
      <c r="C8" s="17" t="s">
        <v>308</v>
      </c>
      <c r="D8" s="17" t="s">
        <v>382</v>
      </c>
      <c r="E8" s="17" t="s">
        <v>273</v>
      </c>
      <c r="F8" s="6"/>
      <c r="G8" s="6">
        <v>76500</v>
      </c>
      <c r="H8" s="6">
        <f t="shared" si="0"/>
        <v>51752.25</v>
      </c>
      <c r="I8" s="6">
        <v>0</v>
      </c>
      <c r="J8" s="6">
        <v>51752.25</v>
      </c>
      <c r="K8" s="17" t="s">
        <v>261</v>
      </c>
      <c r="L8" s="17" t="s">
        <v>262</v>
      </c>
      <c r="M8" s="6"/>
      <c r="N8" s="6"/>
      <c r="O8" s="17" t="s">
        <v>309</v>
      </c>
      <c r="P8" s="17" t="s">
        <v>310</v>
      </c>
      <c r="Q8" s="6"/>
      <c r="R8" s="6"/>
    </row>
    <row r="9" spans="1:18" s="14" customFormat="1" ht="51">
      <c r="A9" s="6">
        <v>43</v>
      </c>
      <c r="B9" s="6">
        <v>8</v>
      </c>
      <c r="C9" s="17" t="s">
        <v>308</v>
      </c>
      <c r="D9" s="17" t="s">
        <v>382</v>
      </c>
      <c r="E9" s="17" t="s">
        <v>273</v>
      </c>
      <c r="F9" s="6"/>
      <c r="G9" s="6">
        <v>76500</v>
      </c>
      <c r="H9" s="6">
        <f t="shared" si="0"/>
        <v>51752.25</v>
      </c>
      <c r="I9" s="6">
        <v>0</v>
      </c>
      <c r="J9" s="6">
        <v>51752.25</v>
      </c>
      <c r="K9" s="17" t="s">
        <v>692</v>
      </c>
      <c r="L9" s="17" t="s">
        <v>692</v>
      </c>
      <c r="M9" s="6"/>
      <c r="N9" s="6"/>
      <c r="O9" s="17" t="s">
        <v>309</v>
      </c>
      <c r="P9" s="17" t="s">
        <v>310</v>
      </c>
      <c r="Q9" s="6"/>
      <c r="R9" s="6"/>
    </row>
    <row r="10" spans="1:18" s="14" customFormat="1" ht="51">
      <c r="A10" s="6">
        <v>44</v>
      </c>
      <c r="B10" s="6">
        <v>9</v>
      </c>
      <c r="C10" s="17" t="s">
        <v>308</v>
      </c>
      <c r="D10" s="17" t="s">
        <v>382</v>
      </c>
      <c r="E10" s="17" t="s">
        <v>273</v>
      </c>
      <c r="F10" s="6"/>
      <c r="G10" s="6">
        <v>76500</v>
      </c>
      <c r="H10" s="6">
        <f t="shared" si="0"/>
        <v>51752.25</v>
      </c>
      <c r="I10" s="6">
        <v>0</v>
      </c>
      <c r="J10" s="6">
        <v>51752.25</v>
      </c>
      <c r="K10" s="17" t="s">
        <v>263</v>
      </c>
      <c r="L10" s="17" t="s">
        <v>264</v>
      </c>
      <c r="M10" s="6"/>
      <c r="N10" s="6"/>
      <c r="O10" s="17" t="s">
        <v>309</v>
      </c>
      <c r="P10" s="17" t="s">
        <v>310</v>
      </c>
      <c r="Q10" s="6"/>
      <c r="R10" s="6"/>
    </row>
    <row r="11" spans="1:18" s="14" customFormat="1" ht="51">
      <c r="A11" s="6">
        <v>45</v>
      </c>
      <c r="B11" s="6">
        <v>10</v>
      </c>
      <c r="C11" s="17" t="s">
        <v>308</v>
      </c>
      <c r="D11" s="17" t="s">
        <v>382</v>
      </c>
      <c r="E11" s="17" t="s">
        <v>273</v>
      </c>
      <c r="F11" s="6"/>
      <c r="G11" s="6">
        <v>76500</v>
      </c>
      <c r="H11" s="6">
        <f t="shared" si="0"/>
        <v>51752.25</v>
      </c>
      <c r="I11" s="6">
        <v>0</v>
      </c>
      <c r="J11" s="6">
        <v>51752.25</v>
      </c>
      <c r="K11" s="17" t="s">
        <v>577</v>
      </c>
      <c r="L11" s="17" t="s">
        <v>578</v>
      </c>
      <c r="M11" s="6"/>
      <c r="N11" s="6"/>
      <c r="O11" s="17" t="s">
        <v>309</v>
      </c>
      <c r="P11" s="17" t="s">
        <v>310</v>
      </c>
      <c r="Q11" s="6"/>
      <c r="R11" s="6"/>
    </row>
    <row r="12" spans="1:18" s="14" customFormat="1" ht="51">
      <c r="A12" s="6">
        <v>46</v>
      </c>
      <c r="B12" s="6">
        <v>11</v>
      </c>
      <c r="C12" s="17" t="s">
        <v>308</v>
      </c>
      <c r="D12" s="17" t="s">
        <v>382</v>
      </c>
      <c r="E12" s="17" t="s">
        <v>273</v>
      </c>
      <c r="F12" s="6"/>
      <c r="G12" s="6">
        <v>76500</v>
      </c>
      <c r="H12" s="6">
        <f t="shared" si="0"/>
        <v>51752.25</v>
      </c>
      <c r="I12" s="6">
        <v>0</v>
      </c>
      <c r="J12" s="6">
        <v>51752.25</v>
      </c>
      <c r="K12" s="17" t="s">
        <v>579</v>
      </c>
      <c r="L12" s="17" t="s">
        <v>580</v>
      </c>
      <c r="M12" s="6"/>
      <c r="N12" s="6"/>
      <c r="O12" s="17" t="s">
        <v>309</v>
      </c>
      <c r="P12" s="17" t="s">
        <v>310</v>
      </c>
      <c r="Q12" s="6"/>
      <c r="R12" s="6"/>
    </row>
    <row r="13" spans="1:18" s="14" customFormat="1" ht="51">
      <c r="A13" s="6">
        <v>47</v>
      </c>
      <c r="B13" s="6">
        <v>12</v>
      </c>
      <c r="C13" s="17" t="s">
        <v>308</v>
      </c>
      <c r="D13" s="17" t="s">
        <v>382</v>
      </c>
      <c r="E13" s="17" t="s">
        <v>273</v>
      </c>
      <c r="F13" s="6"/>
      <c r="G13" s="6">
        <v>76500</v>
      </c>
      <c r="H13" s="6">
        <f t="shared" si="0"/>
        <v>51752.25</v>
      </c>
      <c r="I13" s="6">
        <v>0</v>
      </c>
      <c r="J13" s="6">
        <v>51752.25</v>
      </c>
      <c r="K13" s="17" t="s">
        <v>581</v>
      </c>
      <c r="L13" s="17" t="s">
        <v>582</v>
      </c>
      <c r="M13" s="6"/>
      <c r="N13" s="6"/>
      <c r="O13" s="17" t="s">
        <v>309</v>
      </c>
      <c r="P13" s="17" t="s">
        <v>310</v>
      </c>
      <c r="Q13" s="6"/>
      <c r="R13" s="6"/>
    </row>
    <row r="14" spans="1:18" s="14" customFormat="1" ht="51">
      <c r="A14" s="6">
        <v>48</v>
      </c>
      <c r="B14" s="6">
        <v>13</v>
      </c>
      <c r="C14" s="17" t="s">
        <v>308</v>
      </c>
      <c r="D14" s="17" t="s">
        <v>382</v>
      </c>
      <c r="E14" s="17" t="s">
        <v>273</v>
      </c>
      <c r="F14" s="6"/>
      <c r="G14" s="6">
        <v>76500</v>
      </c>
      <c r="H14" s="6">
        <f t="shared" si="0"/>
        <v>51752.25</v>
      </c>
      <c r="I14" s="6">
        <v>0</v>
      </c>
      <c r="J14" s="6">
        <v>51752.25</v>
      </c>
      <c r="K14" s="17" t="s">
        <v>583</v>
      </c>
      <c r="L14" s="17" t="s">
        <v>288</v>
      </c>
      <c r="M14" s="6"/>
      <c r="N14" s="6"/>
      <c r="O14" s="17" t="s">
        <v>309</v>
      </c>
      <c r="P14" s="17" t="s">
        <v>310</v>
      </c>
      <c r="Q14" s="6"/>
      <c r="R14" s="6"/>
    </row>
    <row r="15" spans="1:18" s="14" customFormat="1" ht="51">
      <c r="A15" s="6">
        <v>49</v>
      </c>
      <c r="B15" s="6">
        <v>14</v>
      </c>
      <c r="C15" s="17" t="s">
        <v>308</v>
      </c>
      <c r="D15" s="17" t="s">
        <v>382</v>
      </c>
      <c r="E15" s="17" t="s">
        <v>527</v>
      </c>
      <c r="F15" s="6"/>
      <c r="G15" s="6">
        <v>65500</v>
      </c>
      <c r="H15" s="6"/>
      <c r="I15" s="6"/>
      <c r="J15" s="6">
        <v>94025.25</v>
      </c>
      <c r="K15" s="17" t="s">
        <v>413</v>
      </c>
      <c r="L15" s="17" t="s">
        <v>177</v>
      </c>
      <c r="M15" s="6"/>
      <c r="N15" s="6"/>
      <c r="O15" s="17" t="s">
        <v>309</v>
      </c>
      <c r="P15" s="17" t="s">
        <v>310</v>
      </c>
      <c r="Q15" s="6"/>
      <c r="R15" s="6"/>
    </row>
    <row r="16" spans="1:18" s="14" customFormat="1" ht="51">
      <c r="A16" s="6">
        <v>73</v>
      </c>
      <c r="B16" s="6">
        <v>15</v>
      </c>
      <c r="C16" s="17" t="s">
        <v>308</v>
      </c>
      <c r="D16" s="17" t="s">
        <v>382</v>
      </c>
      <c r="E16" s="17" t="s">
        <v>574</v>
      </c>
      <c r="F16" s="6"/>
      <c r="G16" s="6">
        <v>76400</v>
      </c>
      <c r="H16" s="6">
        <f>J16</f>
        <v>60508.8</v>
      </c>
      <c r="I16" s="6">
        <v>0</v>
      </c>
      <c r="J16" s="6">
        <v>60508.8</v>
      </c>
      <c r="K16" s="18">
        <v>43389</v>
      </c>
      <c r="L16" s="17" t="s">
        <v>270</v>
      </c>
      <c r="M16" s="6"/>
      <c r="N16" s="6"/>
      <c r="O16" s="17" t="s">
        <v>309</v>
      </c>
      <c r="P16" s="17" t="s">
        <v>310</v>
      </c>
      <c r="Q16" s="6"/>
      <c r="R16" s="6"/>
    </row>
    <row r="17" spans="1:18" s="14" customFormat="1" ht="51">
      <c r="A17" s="6">
        <v>74</v>
      </c>
      <c r="B17" s="6">
        <v>16</v>
      </c>
      <c r="C17" s="17" t="s">
        <v>308</v>
      </c>
      <c r="D17" s="17" t="s">
        <v>382</v>
      </c>
      <c r="E17" s="17" t="s">
        <v>574</v>
      </c>
      <c r="F17" s="6"/>
      <c r="G17" s="6">
        <v>76400</v>
      </c>
      <c r="H17" s="6">
        <f aca="true" t="shared" si="1" ref="H17:H36">J17</f>
        <v>60508.8</v>
      </c>
      <c r="I17" s="6">
        <v>0</v>
      </c>
      <c r="J17" s="6">
        <v>60508.8</v>
      </c>
      <c r="K17" s="18">
        <v>43389</v>
      </c>
      <c r="L17" s="17" t="s">
        <v>271</v>
      </c>
      <c r="M17" s="6"/>
      <c r="N17" s="6"/>
      <c r="O17" s="17" t="s">
        <v>309</v>
      </c>
      <c r="P17" s="17" t="s">
        <v>310</v>
      </c>
      <c r="Q17" s="6"/>
      <c r="R17" s="6"/>
    </row>
    <row r="18" spans="1:18" s="14" customFormat="1" ht="51">
      <c r="A18" s="6">
        <v>75</v>
      </c>
      <c r="B18" s="6">
        <v>17</v>
      </c>
      <c r="C18" s="17" t="s">
        <v>308</v>
      </c>
      <c r="D18" s="17" t="s">
        <v>382</v>
      </c>
      <c r="E18" s="17" t="s">
        <v>574</v>
      </c>
      <c r="F18" s="6"/>
      <c r="G18" s="6">
        <v>83000</v>
      </c>
      <c r="H18" s="6">
        <f t="shared" si="1"/>
        <v>65736</v>
      </c>
      <c r="I18" s="6">
        <v>0</v>
      </c>
      <c r="J18" s="6">
        <v>65736</v>
      </c>
      <c r="K18" s="18">
        <v>43390</v>
      </c>
      <c r="L18" s="17" t="s">
        <v>431</v>
      </c>
      <c r="M18" s="6"/>
      <c r="N18" s="6"/>
      <c r="O18" s="17" t="s">
        <v>309</v>
      </c>
      <c r="P18" s="17" t="s">
        <v>310</v>
      </c>
      <c r="Q18" s="6"/>
      <c r="R18" s="6"/>
    </row>
    <row r="19" spans="1:18" s="14" customFormat="1" ht="51">
      <c r="A19" s="6">
        <v>76</v>
      </c>
      <c r="B19" s="6">
        <v>18</v>
      </c>
      <c r="C19" s="17" t="s">
        <v>308</v>
      </c>
      <c r="D19" s="17" t="s">
        <v>382</v>
      </c>
      <c r="E19" s="17" t="s">
        <v>574</v>
      </c>
      <c r="F19" s="6"/>
      <c r="G19" s="6">
        <v>76400</v>
      </c>
      <c r="H19" s="6">
        <f t="shared" si="1"/>
        <v>60508.8</v>
      </c>
      <c r="I19" s="6">
        <v>0</v>
      </c>
      <c r="J19" s="6">
        <v>60508.8</v>
      </c>
      <c r="K19" s="18">
        <v>43399</v>
      </c>
      <c r="L19" s="17" t="s">
        <v>440</v>
      </c>
      <c r="M19" s="6"/>
      <c r="N19" s="6"/>
      <c r="O19" s="17" t="s">
        <v>309</v>
      </c>
      <c r="P19" s="17" t="s">
        <v>310</v>
      </c>
      <c r="Q19" s="6"/>
      <c r="R19" s="6"/>
    </row>
    <row r="20" spans="1:18" s="14" customFormat="1" ht="51">
      <c r="A20" s="6">
        <v>77</v>
      </c>
      <c r="B20" s="6">
        <v>19</v>
      </c>
      <c r="C20" s="17" t="s">
        <v>308</v>
      </c>
      <c r="D20" s="17" t="s">
        <v>382</v>
      </c>
      <c r="E20" s="17" t="s">
        <v>574</v>
      </c>
      <c r="F20" s="6"/>
      <c r="G20" s="6">
        <v>76400</v>
      </c>
      <c r="H20" s="6">
        <f t="shared" si="1"/>
        <v>60508.8</v>
      </c>
      <c r="I20" s="6">
        <v>0</v>
      </c>
      <c r="J20" s="6">
        <v>60508.8</v>
      </c>
      <c r="K20" s="18">
        <v>43405</v>
      </c>
      <c r="L20" s="17" t="s">
        <v>470</v>
      </c>
      <c r="M20" s="6"/>
      <c r="N20" s="6"/>
      <c r="O20" s="17" t="s">
        <v>309</v>
      </c>
      <c r="P20" s="17" t="s">
        <v>310</v>
      </c>
      <c r="Q20" s="6"/>
      <c r="R20" s="6"/>
    </row>
    <row r="21" spans="1:18" s="14" customFormat="1" ht="51">
      <c r="A21" s="6">
        <v>78</v>
      </c>
      <c r="B21" s="6">
        <v>20</v>
      </c>
      <c r="C21" s="17" t="s">
        <v>308</v>
      </c>
      <c r="D21" s="17" t="s">
        <v>382</v>
      </c>
      <c r="E21" s="17" t="s">
        <v>574</v>
      </c>
      <c r="F21" s="6"/>
      <c r="G21" s="6">
        <v>76400</v>
      </c>
      <c r="H21" s="6">
        <f t="shared" si="1"/>
        <v>60508.8</v>
      </c>
      <c r="I21" s="6">
        <v>0</v>
      </c>
      <c r="J21" s="6">
        <v>60508.8</v>
      </c>
      <c r="K21" s="18">
        <v>43405</v>
      </c>
      <c r="L21" s="17" t="s">
        <v>514</v>
      </c>
      <c r="M21" s="6"/>
      <c r="N21" s="6"/>
      <c r="O21" s="17" t="s">
        <v>309</v>
      </c>
      <c r="P21" s="17" t="s">
        <v>310</v>
      </c>
      <c r="Q21" s="6"/>
      <c r="R21" s="6"/>
    </row>
    <row r="22" spans="1:18" s="14" customFormat="1" ht="51">
      <c r="A22" s="6">
        <v>79</v>
      </c>
      <c r="B22" s="6">
        <v>21</v>
      </c>
      <c r="C22" s="17" t="s">
        <v>308</v>
      </c>
      <c r="D22" s="17" t="s">
        <v>382</v>
      </c>
      <c r="E22" s="17" t="s">
        <v>574</v>
      </c>
      <c r="F22" s="6"/>
      <c r="G22" s="6">
        <v>76400</v>
      </c>
      <c r="H22" s="6">
        <f t="shared" si="1"/>
        <v>60508.8</v>
      </c>
      <c r="I22" s="6">
        <v>0</v>
      </c>
      <c r="J22" s="6">
        <v>60508.8</v>
      </c>
      <c r="K22" s="18">
        <v>43417</v>
      </c>
      <c r="L22" s="17" t="s">
        <v>424</v>
      </c>
      <c r="M22" s="6"/>
      <c r="N22" s="6"/>
      <c r="O22" s="17" t="s">
        <v>309</v>
      </c>
      <c r="P22" s="17" t="s">
        <v>310</v>
      </c>
      <c r="Q22" s="6"/>
      <c r="R22" s="6"/>
    </row>
    <row r="23" spans="1:18" s="14" customFormat="1" ht="51">
      <c r="A23" s="6">
        <v>81</v>
      </c>
      <c r="B23" s="6">
        <v>22</v>
      </c>
      <c r="C23" s="17" t="s">
        <v>308</v>
      </c>
      <c r="D23" s="17" t="s">
        <v>382</v>
      </c>
      <c r="E23" s="17" t="s">
        <v>574</v>
      </c>
      <c r="F23" s="6"/>
      <c r="G23" s="6">
        <v>76400</v>
      </c>
      <c r="H23" s="6">
        <f t="shared" si="1"/>
        <v>60508.8</v>
      </c>
      <c r="I23" s="6">
        <v>0</v>
      </c>
      <c r="J23" s="6">
        <v>60508.8</v>
      </c>
      <c r="K23" s="18">
        <v>43427</v>
      </c>
      <c r="L23" s="17" t="s">
        <v>425</v>
      </c>
      <c r="M23" s="6"/>
      <c r="N23" s="6"/>
      <c r="O23" s="17" t="s">
        <v>309</v>
      </c>
      <c r="P23" s="17" t="s">
        <v>310</v>
      </c>
      <c r="Q23" s="6"/>
      <c r="R23" s="6"/>
    </row>
    <row r="24" spans="1:18" s="14" customFormat="1" ht="123.75" customHeight="1">
      <c r="A24" s="6">
        <v>82</v>
      </c>
      <c r="B24" s="6">
        <v>23</v>
      </c>
      <c r="C24" s="17" t="s">
        <v>308</v>
      </c>
      <c r="D24" s="17" t="s">
        <v>382</v>
      </c>
      <c r="E24" s="17" t="s">
        <v>574</v>
      </c>
      <c r="F24" s="6"/>
      <c r="G24" s="6">
        <v>76400</v>
      </c>
      <c r="H24" s="6">
        <f t="shared" si="1"/>
        <v>60508.8</v>
      </c>
      <c r="I24" s="6">
        <v>0</v>
      </c>
      <c r="J24" s="6">
        <v>60508.8</v>
      </c>
      <c r="K24" s="18">
        <v>43452</v>
      </c>
      <c r="L24" s="17" t="s">
        <v>693</v>
      </c>
      <c r="M24" s="6"/>
      <c r="N24" s="6"/>
      <c r="O24" s="17" t="s">
        <v>309</v>
      </c>
      <c r="P24" s="17" t="s">
        <v>310</v>
      </c>
      <c r="Q24" s="6"/>
      <c r="R24" s="6"/>
    </row>
    <row r="25" spans="1:18" s="14" customFormat="1" ht="51">
      <c r="A25" s="6">
        <v>83</v>
      </c>
      <c r="B25" s="6">
        <v>24</v>
      </c>
      <c r="C25" s="17" t="s">
        <v>308</v>
      </c>
      <c r="D25" s="17" t="s">
        <v>382</v>
      </c>
      <c r="E25" s="17" t="s">
        <v>574</v>
      </c>
      <c r="F25" s="6"/>
      <c r="G25" s="6">
        <v>76400</v>
      </c>
      <c r="H25" s="6">
        <f t="shared" si="1"/>
        <v>60508.8</v>
      </c>
      <c r="I25" s="6">
        <v>0</v>
      </c>
      <c r="J25" s="6">
        <v>60508.8</v>
      </c>
      <c r="K25" s="18">
        <v>43452</v>
      </c>
      <c r="L25" s="17" t="s">
        <v>442</v>
      </c>
      <c r="M25" s="6"/>
      <c r="N25" s="6"/>
      <c r="O25" s="17" t="s">
        <v>309</v>
      </c>
      <c r="P25" s="17" t="s">
        <v>310</v>
      </c>
      <c r="Q25" s="6"/>
      <c r="R25" s="6"/>
    </row>
    <row r="26" spans="1:18" s="14" customFormat="1" ht="51">
      <c r="A26" s="6">
        <v>84</v>
      </c>
      <c r="B26" s="6">
        <v>25</v>
      </c>
      <c r="C26" s="17" t="s">
        <v>308</v>
      </c>
      <c r="D26" s="17" t="s">
        <v>382</v>
      </c>
      <c r="E26" s="17" t="s">
        <v>574</v>
      </c>
      <c r="F26" s="6"/>
      <c r="G26" s="6">
        <v>83000</v>
      </c>
      <c r="H26" s="6">
        <f t="shared" si="1"/>
        <v>65736</v>
      </c>
      <c r="I26" s="6">
        <v>0</v>
      </c>
      <c r="J26" s="6">
        <v>65736</v>
      </c>
      <c r="K26" s="18">
        <v>43458</v>
      </c>
      <c r="L26" s="17" t="s">
        <v>569</v>
      </c>
      <c r="M26" s="6"/>
      <c r="N26" s="6"/>
      <c r="O26" s="17" t="s">
        <v>309</v>
      </c>
      <c r="P26" s="17" t="s">
        <v>310</v>
      </c>
      <c r="Q26" s="6"/>
      <c r="R26" s="6"/>
    </row>
    <row r="27" spans="1:18" s="14" customFormat="1" ht="51">
      <c r="A27" s="6">
        <v>85</v>
      </c>
      <c r="B27" s="6">
        <v>26</v>
      </c>
      <c r="C27" s="17" t="s">
        <v>308</v>
      </c>
      <c r="D27" s="17" t="s">
        <v>382</v>
      </c>
      <c r="E27" s="17" t="s">
        <v>574</v>
      </c>
      <c r="F27" s="6"/>
      <c r="G27" s="6">
        <v>76400</v>
      </c>
      <c r="H27" s="6">
        <f t="shared" si="1"/>
        <v>60508.8</v>
      </c>
      <c r="I27" s="6">
        <v>0</v>
      </c>
      <c r="J27" s="6">
        <v>60508.8</v>
      </c>
      <c r="K27" s="18">
        <v>43461</v>
      </c>
      <c r="L27" s="17" t="s">
        <v>490</v>
      </c>
      <c r="M27" s="6"/>
      <c r="N27" s="6"/>
      <c r="O27" s="17" t="s">
        <v>309</v>
      </c>
      <c r="P27" s="17" t="s">
        <v>310</v>
      </c>
      <c r="Q27" s="6"/>
      <c r="R27" s="6"/>
    </row>
    <row r="28" spans="1:18" s="14" customFormat="1" ht="159.75" customHeight="1">
      <c r="A28" s="6">
        <v>102</v>
      </c>
      <c r="B28" s="6">
        <v>27</v>
      </c>
      <c r="C28" s="17" t="s">
        <v>308</v>
      </c>
      <c r="D28" s="17" t="s">
        <v>382</v>
      </c>
      <c r="E28" s="17" t="s">
        <v>574</v>
      </c>
      <c r="F28" s="6"/>
      <c r="G28" s="6">
        <v>166000</v>
      </c>
      <c r="H28" s="6">
        <f t="shared" si="1"/>
        <v>131472</v>
      </c>
      <c r="I28" s="6">
        <v>0</v>
      </c>
      <c r="J28" s="6">
        <v>131472</v>
      </c>
      <c r="K28" s="17" t="s">
        <v>576</v>
      </c>
      <c r="L28" s="17" t="s">
        <v>575</v>
      </c>
      <c r="M28" s="6"/>
      <c r="N28" s="6"/>
      <c r="O28" s="17" t="s">
        <v>309</v>
      </c>
      <c r="P28" s="17" t="s">
        <v>310</v>
      </c>
      <c r="Q28" s="6"/>
      <c r="R28" s="6"/>
    </row>
    <row r="29" spans="1:18" s="14" customFormat="1" ht="150.75" customHeight="1">
      <c r="A29" s="6">
        <v>103</v>
      </c>
      <c r="B29" s="6">
        <v>28</v>
      </c>
      <c r="C29" s="17" t="s">
        <v>308</v>
      </c>
      <c r="D29" s="17" t="s">
        <v>382</v>
      </c>
      <c r="E29" s="17" t="s">
        <v>574</v>
      </c>
      <c r="F29" s="6"/>
      <c r="G29" s="6">
        <v>332000</v>
      </c>
      <c r="H29" s="6">
        <f t="shared" si="1"/>
        <v>262944</v>
      </c>
      <c r="I29" s="6">
        <v>0</v>
      </c>
      <c r="J29" s="6">
        <v>262944</v>
      </c>
      <c r="K29" s="17" t="s">
        <v>101</v>
      </c>
      <c r="L29" s="17" t="s">
        <v>37</v>
      </c>
      <c r="M29" s="6"/>
      <c r="N29" s="6"/>
      <c r="O29" s="17" t="s">
        <v>309</v>
      </c>
      <c r="P29" s="17" t="s">
        <v>310</v>
      </c>
      <c r="Q29" s="6"/>
      <c r="R29" s="6"/>
    </row>
    <row r="30" spans="1:18" s="14" customFormat="1" ht="144" customHeight="1">
      <c r="A30" s="6">
        <v>104</v>
      </c>
      <c r="B30" s="6">
        <v>29</v>
      </c>
      <c r="C30" s="17" t="s">
        <v>308</v>
      </c>
      <c r="D30" s="17" t="s">
        <v>382</v>
      </c>
      <c r="E30" s="17" t="s">
        <v>574</v>
      </c>
      <c r="F30" s="6"/>
      <c r="G30" s="6">
        <v>332000</v>
      </c>
      <c r="H30" s="6">
        <f t="shared" si="1"/>
        <v>262944</v>
      </c>
      <c r="I30" s="6">
        <v>0</v>
      </c>
      <c r="J30" s="6">
        <v>262944</v>
      </c>
      <c r="K30" s="17" t="s">
        <v>458</v>
      </c>
      <c r="L30" s="17" t="s">
        <v>202</v>
      </c>
      <c r="M30" s="6"/>
      <c r="N30" s="6"/>
      <c r="O30" s="17" t="s">
        <v>309</v>
      </c>
      <c r="P30" s="17" t="s">
        <v>310</v>
      </c>
      <c r="Q30" s="6"/>
      <c r="R30" s="6"/>
    </row>
    <row r="31" spans="1:18" s="14" customFormat="1" ht="150" customHeight="1">
      <c r="A31" s="6">
        <v>105</v>
      </c>
      <c r="B31" s="6">
        <v>30</v>
      </c>
      <c r="C31" s="17" t="s">
        <v>308</v>
      </c>
      <c r="D31" s="17" t="s">
        <v>382</v>
      </c>
      <c r="E31" s="17" t="s">
        <v>574</v>
      </c>
      <c r="F31" s="6"/>
      <c r="G31" s="6">
        <v>249000</v>
      </c>
      <c r="H31" s="6">
        <f t="shared" si="1"/>
        <v>197208</v>
      </c>
      <c r="I31" s="6">
        <v>0</v>
      </c>
      <c r="J31" s="6">
        <v>197208</v>
      </c>
      <c r="K31" s="17" t="s">
        <v>252</v>
      </c>
      <c r="L31" s="17" t="s">
        <v>11</v>
      </c>
      <c r="M31" s="6"/>
      <c r="N31" s="6"/>
      <c r="O31" s="17" t="s">
        <v>309</v>
      </c>
      <c r="P31" s="17" t="s">
        <v>310</v>
      </c>
      <c r="Q31" s="6"/>
      <c r="R31" s="6"/>
    </row>
    <row r="32" spans="1:18" s="14" customFormat="1" ht="159" customHeight="1">
      <c r="A32" s="6">
        <v>107</v>
      </c>
      <c r="B32" s="6">
        <v>31</v>
      </c>
      <c r="C32" s="17" t="s">
        <v>308</v>
      </c>
      <c r="D32" s="17" t="s">
        <v>382</v>
      </c>
      <c r="E32" s="17" t="s">
        <v>574</v>
      </c>
      <c r="F32" s="6"/>
      <c r="G32" s="6">
        <v>152800</v>
      </c>
      <c r="H32" s="6">
        <f t="shared" si="1"/>
        <v>121017.6</v>
      </c>
      <c r="I32" s="6">
        <v>0</v>
      </c>
      <c r="J32" s="6">
        <v>121017.6</v>
      </c>
      <c r="K32" s="17" t="s">
        <v>339</v>
      </c>
      <c r="L32" s="17" t="s">
        <v>338</v>
      </c>
      <c r="M32" s="6"/>
      <c r="N32" s="6"/>
      <c r="O32" s="17" t="s">
        <v>309</v>
      </c>
      <c r="P32" s="17" t="s">
        <v>310</v>
      </c>
      <c r="Q32" s="6"/>
      <c r="R32" s="6"/>
    </row>
    <row r="33" spans="1:18" s="14" customFormat="1" ht="147" customHeight="1">
      <c r="A33" s="6">
        <v>108</v>
      </c>
      <c r="B33" s="6">
        <v>32</v>
      </c>
      <c r="C33" s="17" t="s">
        <v>308</v>
      </c>
      <c r="D33" s="17" t="s">
        <v>382</v>
      </c>
      <c r="E33" s="17" t="s">
        <v>574</v>
      </c>
      <c r="F33" s="6"/>
      <c r="G33" s="6">
        <v>229200</v>
      </c>
      <c r="H33" s="6">
        <f t="shared" si="1"/>
        <v>181526.4</v>
      </c>
      <c r="I33" s="6">
        <v>0</v>
      </c>
      <c r="J33" s="6">
        <v>181526.4</v>
      </c>
      <c r="K33" s="17" t="s">
        <v>340</v>
      </c>
      <c r="L33" s="17" t="s">
        <v>341</v>
      </c>
      <c r="M33" s="6"/>
      <c r="N33" s="6"/>
      <c r="O33" s="17" t="s">
        <v>309</v>
      </c>
      <c r="P33" s="17" t="s">
        <v>310</v>
      </c>
      <c r="Q33" s="6"/>
      <c r="R33" s="6"/>
    </row>
    <row r="34" spans="1:18" s="14" customFormat="1" ht="132.75" customHeight="1">
      <c r="A34" s="6">
        <v>109</v>
      </c>
      <c r="B34" s="6">
        <v>33</v>
      </c>
      <c r="C34" s="17" t="s">
        <v>308</v>
      </c>
      <c r="D34" s="17" t="s">
        <v>382</v>
      </c>
      <c r="E34" s="17" t="s">
        <v>574</v>
      </c>
      <c r="F34" s="6"/>
      <c r="G34" s="6">
        <v>152800</v>
      </c>
      <c r="H34" s="6">
        <f t="shared" si="1"/>
        <v>121017.6</v>
      </c>
      <c r="I34" s="6">
        <v>0</v>
      </c>
      <c r="J34" s="6">
        <v>121017.6</v>
      </c>
      <c r="K34" s="17" t="s">
        <v>549</v>
      </c>
      <c r="L34" s="17" t="s">
        <v>550</v>
      </c>
      <c r="M34" s="6"/>
      <c r="N34" s="6"/>
      <c r="O34" s="17" t="s">
        <v>309</v>
      </c>
      <c r="P34" s="17" t="s">
        <v>310</v>
      </c>
      <c r="Q34" s="6"/>
      <c r="R34" s="6"/>
    </row>
    <row r="35" spans="1:18" s="14" customFormat="1" ht="150" customHeight="1">
      <c r="A35" s="6">
        <v>110</v>
      </c>
      <c r="B35" s="6">
        <v>34</v>
      </c>
      <c r="C35" s="17" t="s">
        <v>308</v>
      </c>
      <c r="D35" s="17" t="s">
        <v>382</v>
      </c>
      <c r="E35" s="17" t="s">
        <v>574</v>
      </c>
      <c r="F35" s="6"/>
      <c r="G35" s="6">
        <v>152800</v>
      </c>
      <c r="H35" s="6">
        <f t="shared" si="1"/>
        <v>121017.6</v>
      </c>
      <c r="I35" s="6">
        <v>0</v>
      </c>
      <c r="J35" s="6">
        <v>121017.6</v>
      </c>
      <c r="K35" s="17" t="s">
        <v>265</v>
      </c>
      <c r="L35" s="17" t="s">
        <v>266</v>
      </c>
      <c r="M35" s="6"/>
      <c r="N35" s="6"/>
      <c r="O35" s="17" t="s">
        <v>309</v>
      </c>
      <c r="P35" s="17" t="s">
        <v>310</v>
      </c>
      <c r="Q35" s="6"/>
      <c r="R35" s="6"/>
    </row>
    <row r="36" spans="1:18" s="14" customFormat="1" ht="51">
      <c r="A36" s="6">
        <v>111</v>
      </c>
      <c r="B36" s="6">
        <v>35</v>
      </c>
      <c r="C36" s="17" t="s">
        <v>308</v>
      </c>
      <c r="D36" s="17" t="s">
        <v>382</v>
      </c>
      <c r="E36" s="17" t="s">
        <v>574</v>
      </c>
      <c r="F36" s="6"/>
      <c r="G36" s="6">
        <v>76400</v>
      </c>
      <c r="H36" s="6">
        <f t="shared" si="1"/>
        <v>60508.8</v>
      </c>
      <c r="I36" s="6">
        <v>0</v>
      </c>
      <c r="J36" s="6">
        <v>60508.8</v>
      </c>
      <c r="K36" s="23">
        <v>42713</v>
      </c>
      <c r="L36" s="17" t="s">
        <v>570</v>
      </c>
      <c r="M36" s="6"/>
      <c r="N36" s="6"/>
      <c r="O36" s="17" t="s">
        <v>309</v>
      </c>
      <c r="P36" s="17" t="s">
        <v>310</v>
      </c>
      <c r="Q36" s="6"/>
      <c r="R36" s="6"/>
    </row>
    <row r="37" spans="1:18" s="14" customFormat="1" ht="51">
      <c r="A37" s="6">
        <v>112</v>
      </c>
      <c r="B37" s="6">
        <v>36</v>
      </c>
      <c r="C37" s="17" t="s">
        <v>308</v>
      </c>
      <c r="D37" s="17" t="s">
        <v>382</v>
      </c>
      <c r="E37" s="17" t="s">
        <v>612</v>
      </c>
      <c r="F37" s="6"/>
      <c r="G37" s="6">
        <v>67700</v>
      </c>
      <c r="H37" s="6">
        <f>J37</f>
        <v>115949.79</v>
      </c>
      <c r="I37" s="6">
        <v>0</v>
      </c>
      <c r="J37" s="6">
        <v>115949.79</v>
      </c>
      <c r="K37" s="23">
        <v>42415</v>
      </c>
      <c r="L37" s="17" t="s">
        <v>544</v>
      </c>
      <c r="M37" s="6"/>
      <c r="N37" s="6"/>
      <c r="O37" s="17" t="s">
        <v>309</v>
      </c>
      <c r="P37" s="17" t="s">
        <v>310</v>
      </c>
      <c r="Q37" s="6"/>
      <c r="R37" s="6"/>
    </row>
    <row r="38" spans="1:18" s="14" customFormat="1" ht="51">
      <c r="A38" s="6">
        <v>113</v>
      </c>
      <c r="B38" s="6">
        <v>37</v>
      </c>
      <c r="C38" s="17" t="s">
        <v>308</v>
      </c>
      <c r="D38" s="17" t="s">
        <v>382</v>
      </c>
      <c r="E38" s="17" t="s">
        <v>612</v>
      </c>
      <c r="F38" s="6"/>
      <c r="G38" s="6">
        <v>67700</v>
      </c>
      <c r="H38" s="6">
        <f aca="true" t="shared" si="2" ref="H38:H63">J38</f>
        <v>115949.79</v>
      </c>
      <c r="I38" s="6">
        <v>0</v>
      </c>
      <c r="J38" s="6">
        <v>115949.79</v>
      </c>
      <c r="K38" s="23">
        <v>42416</v>
      </c>
      <c r="L38" s="17" t="s">
        <v>545</v>
      </c>
      <c r="M38" s="6"/>
      <c r="N38" s="6"/>
      <c r="O38" s="17" t="s">
        <v>309</v>
      </c>
      <c r="P38" s="17" t="s">
        <v>310</v>
      </c>
      <c r="Q38" s="6"/>
      <c r="R38" s="6"/>
    </row>
    <row r="39" spans="1:18" s="14" customFormat="1" ht="51">
      <c r="A39" s="6">
        <v>114</v>
      </c>
      <c r="B39" s="6">
        <v>38</v>
      </c>
      <c r="C39" s="17" t="s">
        <v>308</v>
      </c>
      <c r="D39" s="17" t="s">
        <v>382</v>
      </c>
      <c r="E39" s="17" t="s">
        <v>612</v>
      </c>
      <c r="F39" s="6"/>
      <c r="G39" s="6">
        <v>67700</v>
      </c>
      <c r="H39" s="6">
        <f t="shared" si="2"/>
        <v>115949.79</v>
      </c>
      <c r="I39" s="6">
        <v>0</v>
      </c>
      <c r="J39" s="6">
        <v>115949.79</v>
      </c>
      <c r="K39" s="23">
        <v>42415</v>
      </c>
      <c r="L39" s="17" t="s">
        <v>546</v>
      </c>
      <c r="M39" s="6"/>
      <c r="N39" s="6"/>
      <c r="O39" s="17" t="s">
        <v>309</v>
      </c>
      <c r="P39" s="17" t="s">
        <v>310</v>
      </c>
      <c r="Q39" s="6"/>
      <c r="R39" s="6"/>
    </row>
    <row r="40" spans="1:18" s="14" customFormat="1" ht="51">
      <c r="A40" s="6">
        <v>115</v>
      </c>
      <c r="B40" s="6">
        <v>39</v>
      </c>
      <c r="C40" s="17" t="s">
        <v>308</v>
      </c>
      <c r="D40" s="17" t="s">
        <v>382</v>
      </c>
      <c r="E40" s="17" t="s">
        <v>612</v>
      </c>
      <c r="F40" s="6"/>
      <c r="G40" s="6">
        <v>67700</v>
      </c>
      <c r="H40" s="6">
        <f t="shared" si="2"/>
        <v>115949.79</v>
      </c>
      <c r="I40" s="6">
        <v>0</v>
      </c>
      <c r="J40" s="6">
        <v>115949.79</v>
      </c>
      <c r="K40" s="23">
        <v>42415</v>
      </c>
      <c r="L40" s="17" t="s">
        <v>547</v>
      </c>
      <c r="M40" s="6"/>
      <c r="N40" s="6"/>
      <c r="O40" s="17" t="s">
        <v>309</v>
      </c>
      <c r="P40" s="17" t="s">
        <v>310</v>
      </c>
      <c r="Q40" s="6"/>
      <c r="R40" s="6"/>
    </row>
    <row r="41" spans="1:18" s="14" customFormat="1" ht="51">
      <c r="A41" s="6">
        <v>116</v>
      </c>
      <c r="B41" s="6">
        <v>40</v>
      </c>
      <c r="C41" s="17" t="s">
        <v>308</v>
      </c>
      <c r="D41" s="17" t="s">
        <v>382</v>
      </c>
      <c r="E41" s="17" t="s">
        <v>612</v>
      </c>
      <c r="F41" s="6"/>
      <c r="G41" s="6">
        <v>67700</v>
      </c>
      <c r="H41" s="6">
        <f t="shared" si="2"/>
        <v>115949.79</v>
      </c>
      <c r="I41" s="6">
        <v>0</v>
      </c>
      <c r="J41" s="6">
        <v>115949.79</v>
      </c>
      <c r="K41" s="23">
        <v>42415</v>
      </c>
      <c r="L41" s="17" t="s">
        <v>548</v>
      </c>
      <c r="M41" s="6"/>
      <c r="N41" s="6"/>
      <c r="O41" s="17" t="s">
        <v>309</v>
      </c>
      <c r="P41" s="17" t="s">
        <v>310</v>
      </c>
      <c r="Q41" s="6"/>
      <c r="R41" s="6"/>
    </row>
    <row r="42" spans="1:18" s="14" customFormat="1" ht="51">
      <c r="A42" s="6">
        <v>117</v>
      </c>
      <c r="B42" s="6">
        <v>41</v>
      </c>
      <c r="C42" s="17" t="s">
        <v>308</v>
      </c>
      <c r="D42" s="17" t="s">
        <v>382</v>
      </c>
      <c r="E42" s="17" t="s">
        <v>612</v>
      </c>
      <c r="F42" s="6"/>
      <c r="G42" s="6">
        <v>67700</v>
      </c>
      <c r="H42" s="6">
        <f t="shared" si="2"/>
        <v>115949.79</v>
      </c>
      <c r="I42" s="6">
        <v>0</v>
      </c>
      <c r="J42" s="6">
        <v>115949.79</v>
      </c>
      <c r="K42" s="23">
        <v>42415</v>
      </c>
      <c r="L42" s="17" t="s">
        <v>611</v>
      </c>
      <c r="M42" s="6"/>
      <c r="N42" s="6"/>
      <c r="O42" s="17" t="s">
        <v>309</v>
      </c>
      <c r="P42" s="17" t="s">
        <v>310</v>
      </c>
      <c r="Q42" s="6"/>
      <c r="R42" s="6"/>
    </row>
    <row r="43" spans="1:18" s="14" customFormat="1" ht="51">
      <c r="A43" s="6">
        <v>118</v>
      </c>
      <c r="B43" s="6">
        <v>42</v>
      </c>
      <c r="C43" s="17" t="s">
        <v>308</v>
      </c>
      <c r="D43" s="17" t="s">
        <v>382</v>
      </c>
      <c r="E43" s="17" t="s">
        <v>612</v>
      </c>
      <c r="F43" s="6"/>
      <c r="G43" s="6">
        <v>67700</v>
      </c>
      <c r="H43" s="6">
        <f t="shared" si="2"/>
        <v>115949.79</v>
      </c>
      <c r="I43" s="6">
        <v>0</v>
      </c>
      <c r="J43" s="6">
        <v>115949.79</v>
      </c>
      <c r="K43" s="23">
        <v>42415</v>
      </c>
      <c r="L43" s="17" t="s">
        <v>3</v>
      </c>
      <c r="M43" s="6"/>
      <c r="N43" s="6"/>
      <c r="O43" s="17" t="s">
        <v>309</v>
      </c>
      <c r="P43" s="17" t="s">
        <v>310</v>
      </c>
      <c r="Q43" s="6"/>
      <c r="R43" s="6"/>
    </row>
    <row r="44" spans="1:18" s="14" customFormat="1" ht="51">
      <c r="A44" s="6">
        <v>119</v>
      </c>
      <c r="B44" s="6">
        <v>43</v>
      </c>
      <c r="C44" s="17" t="s">
        <v>308</v>
      </c>
      <c r="D44" s="17" t="s">
        <v>382</v>
      </c>
      <c r="E44" s="17" t="s">
        <v>612</v>
      </c>
      <c r="F44" s="6"/>
      <c r="G44" s="6">
        <v>67700</v>
      </c>
      <c r="H44" s="6">
        <f t="shared" si="2"/>
        <v>115949.79</v>
      </c>
      <c r="I44" s="6">
        <v>0</v>
      </c>
      <c r="J44" s="6">
        <v>115949.79</v>
      </c>
      <c r="K44" s="23">
        <v>42415</v>
      </c>
      <c r="L44" s="17" t="s">
        <v>4</v>
      </c>
      <c r="M44" s="6"/>
      <c r="N44" s="6"/>
      <c r="O44" s="17" t="s">
        <v>309</v>
      </c>
      <c r="P44" s="17" t="s">
        <v>310</v>
      </c>
      <c r="Q44" s="6"/>
      <c r="R44" s="6"/>
    </row>
    <row r="45" spans="1:18" s="14" customFormat="1" ht="51">
      <c r="A45" s="6">
        <v>120</v>
      </c>
      <c r="B45" s="6">
        <v>44</v>
      </c>
      <c r="C45" s="17" t="s">
        <v>308</v>
      </c>
      <c r="D45" s="17" t="s">
        <v>382</v>
      </c>
      <c r="E45" s="17" t="s">
        <v>612</v>
      </c>
      <c r="F45" s="6"/>
      <c r="G45" s="6">
        <v>67700</v>
      </c>
      <c r="H45" s="6">
        <f t="shared" si="2"/>
        <v>115949.79</v>
      </c>
      <c r="I45" s="6">
        <v>0</v>
      </c>
      <c r="J45" s="6">
        <v>115949.79</v>
      </c>
      <c r="K45" s="23">
        <v>42415</v>
      </c>
      <c r="L45" s="17" t="s">
        <v>5</v>
      </c>
      <c r="M45" s="6"/>
      <c r="N45" s="6"/>
      <c r="O45" s="17" t="s">
        <v>309</v>
      </c>
      <c r="P45" s="17" t="s">
        <v>310</v>
      </c>
      <c r="Q45" s="6"/>
      <c r="R45" s="6"/>
    </row>
    <row r="46" spans="1:18" s="14" customFormat="1" ht="51">
      <c r="A46" s="6">
        <v>121</v>
      </c>
      <c r="B46" s="6">
        <v>45</v>
      </c>
      <c r="C46" s="17" t="s">
        <v>308</v>
      </c>
      <c r="D46" s="17" t="s">
        <v>382</v>
      </c>
      <c r="E46" s="17" t="s">
        <v>612</v>
      </c>
      <c r="F46" s="6"/>
      <c r="G46" s="6">
        <v>67700</v>
      </c>
      <c r="H46" s="6">
        <f t="shared" si="2"/>
        <v>115949.79</v>
      </c>
      <c r="I46" s="6">
        <v>0</v>
      </c>
      <c r="J46" s="6">
        <v>115949.79</v>
      </c>
      <c r="K46" s="23">
        <v>42415</v>
      </c>
      <c r="L46" s="17" t="s">
        <v>375</v>
      </c>
      <c r="M46" s="6"/>
      <c r="N46" s="6"/>
      <c r="O46" s="17" t="s">
        <v>309</v>
      </c>
      <c r="P46" s="17" t="s">
        <v>310</v>
      </c>
      <c r="Q46" s="6"/>
      <c r="R46" s="6"/>
    </row>
    <row r="47" spans="1:18" s="14" customFormat="1" ht="51">
      <c r="A47" s="6">
        <v>122</v>
      </c>
      <c r="B47" s="6">
        <v>46</v>
      </c>
      <c r="C47" s="17" t="s">
        <v>308</v>
      </c>
      <c r="D47" s="17" t="s">
        <v>382</v>
      </c>
      <c r="E47" s="17" t="s">
        <v>612</v>
      </c>
      <c r="F47" s="6"/>
      <c r="G47" s="6">
        <v>67700</v>
      </c>
      <c r="H47" s="6">
        <f t="shared" si="2"/>
        <v>115949.79</v>
      </c>
      <c r="I47" s="6">
        <v>0</v>
      </c>
      <c r="J47" s="6">
        <v>115949.79</v>
      </c>
      <c r="K47" s="23">
        <v>42415</v>
      </c>
      <c r="L47" s="17" t="s">
        <v>401</v>
      </c>
      <c r="M47" s="6"/>
      <c r="N47" s="6"/>
      <c r="O47" s="17" t="s">
        <v>309</v>
      </c>
      <c r="P47" s="17" t="s">
        <v>310</v>
      </c>
      <c r="Q47" s="6"/>
      <c r="R47" s="6"/>
    </row>
    <row r="48" spans="1:18" s="14" customFormat="1" ht="51">
      <c r="A48" s="6">
        <v>123</v>
      </c>
      <c r="B48" s="6">
        <v>47</v>
      </c>
      <c r="C48" s="17" t="s">
        <v>308</v>
      </c>
      <c r="D48" s="17" t="s">
        <v>382</v>
      </c>
      <c r="E48" s="17" t="s">
        <v>612</v>
      </c>
      <c r="F48" s="6"/>
      <c r="G48" s="6">
        <v>67700</v>
      </c>
      <c r="H48" s="6">
        <f t="shared" si="2"/>
        <v>115949.79</v>
      </c>
      <c r="I48" s="6">
        <v>0</v>
      </c>
      <c r="J48" s="6">
        <v>115949.79</v>
      </c>
      <c r="K48" s="23">
        <v>42415</v>
      </c>
      <c r="L48" s="17" t="s">
        <v>402</v>
      </c>
      <c r="M48" s="6"/>
      <c r="N48" s="6"/>
      <c r="O48" s="17" t="s">
        <v>309</v>
      </c>
      <c r="P48" s="17" t="s">
        <v>310</v>
      </c>
      <c r="Q48" s="6"/>
      <c r="R48" s="6"/>
    </row>
    <row r="49" spans="1:18" s="14" customFormat="1" ht="51">
      <c r="A49" s="6">
        <v>124</v>
      </c>
      <c r="B49" s="6">
        <v>48</v>
      </c>
      <c r="C49" s="17" t="s">
        <v>308</v>
      </c>
      <c r="D49" s="17" t="s">
        <v>382</v>
      </c>
      <c r="E49" s="17" t="s">
        <v>612</v>
      </c>
      <c r="F49" s="6"/>
      <c r="G49" s="6">
        <v>67700</v>
      </c>
      <c r="H49" s="6">
        <f t="shared" si="2"/>
        <v>115949.79</v>
      </c>
      <c r="I49" s="6">
        <v>0</v>
      </c>
      <c r="J49" s="6">
        <v>115949.79</v>
      </c>
      <c r="K49" s="23">
        <v>42415</v>
      </c>
      <c r="L49" s="17" t="s">
        <v>403</v>
      </c>
      <c r="M49" s="6"/>
      <c r="N49" s="6"/>
      <c r="O49" s="17" t="s">
        <v>309</v>
      </c>
      <c r="P49" s="17" t="s">
        <v>310</v>
      </c>
      <c r="Q49" s="6"/>
      <c r="R49" s="6"/>
    </row>
    <row r="50" spans="1:18" s="14" customFormat="1" ht="51">
      <c r="A50" s="6">
        <v>125</v>
      </c>
      <c r="B50" s="6">
        <v>49</v>
      </c>
      <c r="C50" s="17" t="s">
        <v>308</v>
      </c>
      <c r="D50" s="17" t="s">
        <v>382</v>
      </c>
      <c r="E50" s="17" t="s">
        <v>612</v>
      </c>
      <c r="F50" s="6"/>
      <c r="G50" s="6">
        <v>67700</v>
      </c>
      <c r="H50" s="6">
        <f t="shared" si="2"/>
        <v>115949.79</v>
      </c>
      <c r="I50" s="6">
        <v>0</v>
      </c>
      <c r="J50" s="6">
        <v>115949.79</v>
      </c>
      <c r="K50" s="23">
        <v>42415</v>
      </c>
      <c r="L50" s="17" t="s">
        <v>404</v>
      </c>
      <c r="M50" s="6"/>
      <c r="N50" s="6"/>
      <c r="O50" s="17" t="s">
        <v>309</v>
      </c>
      <c r="P50" s="17" t="s">
        <v>310</v>
      </c>
      <c r="Q50" s="6"/>
      <c r="R50" s="6"/>
    </row>
    <row r="51" spans="1:18" s="14" customFormat="1" ht="51">
      <c r="A51" s="6">
        <v>126</v>
      </c>
      <c r="B51" s="6">
        <v>50</v>
      </c>
      <c r="C51" s="17" t="s">
        <v>308</v>
      </c>
      <c r="D51" s="17" t="s">
        <v>382</v>
      </c>
      <c r="E51" s="17" t="s">
        <v>612</v>
      </c>
      <c r="F51" s="6"/>
      <c r="G51" s="6">
        <v>67700</v>
      </c>
      <c r="H51" s="6">
        <f t="shared" si="2"/>
        <v>115949.79</v>
      </c>
      <c r="I51" s="6">
        <v>0</v>
      </c>
      <c r="J51" s="6">
        <v>115949.79</v>
      </c>
      <c r="K51" s="23">
        <v>42415</v>
      </c>
      <c r="L51" s="17" t="s">
        <v>405</v>
      </c>
      <c r="M51" s="6"/>
      <c r="N51" s="6"/>
      <c r="O51" s="17" t="s">
        <v>309</v>
      </c>
      <c r="P51" s="17" t="s">
        <v>310</v>
      </c>
      <c r="Q51" s="6"/>
      <c r="R51" s="6"/>
    </row>
    <row r="52" spans="1:18" s="14" customFormat="1" ht="51">
      <c r="A52" s="6">
        <v>127</v>
      </c>
      <c r="B52" s="6">
        <v>51</v>
      </c>
      <c r="C52" s="17" t="s">
        <v>308</v>
      </c>
      <c r="D52" s="17" t="s">
        <v>382</v>
      </c>
      <c r="E52" s="17" t="s">
        <v>612</v>
      </c>
      <c r="F52" s="6"/>
      <c r="G52" s="6">
        <v>67700</v>
      </c>
      <c r="H52" s="6">
        <f t="shared" si="2"/>
        <v>115949.79</v>
      </c>
      <c r="I52" s="6">
        <v>0</v>
      </c>
      <c r="J52" s="6">
        <v>115949.79</v>
      </c>
      <c r="K52" s="23">
        <v>42415</v>
      </c>
      <c r="L52" s="17" t="s">
        <v>406</v>
      </c>
      <c r="M52" s="6"/>
      <c r="N52" s="6"/>
      <c r="O52" s="17" t="s">
        <v>309</v>
      </c>
      <c r="P52" s="17" t="s">
        <v>310</v>
      </c>
      <c r="Q52" s="6"/>
      <c r="R52" s="6"/>
    </row>
    <row r="53" spans="1:18" s="14" customFormat="1" ht="51">
      <c r="A53" s="6">
        <v>128</v>
      </c>
      <c r="B53" s="6">
        <v>52</v>
      </c>
      <c r="C53" s="17" t="s">
        <v>308</v>
      </c>
      <c r="D53" s="17" t="s">
        <v>382</v>
      </c>
      <c r="E53" s="17" t="s">
        <v>612</v>
      </c>
      <c r="F53" s="6"/>
      <c r="G53" s="6">
        <v>67700</v>
      </c>
      <c r="H53" s="6">
        <f t="shared" si="2"/>
        <v>115949.79</v>
      </c>
      <c r="I53" s="6">
        <v>0</v>
      </c>
      <c r="J53" s="6">
        <v>115949.79</v>
      </c>
      <c r="K53" s="23">
        <v>42415</v>
      </c>
      <c r="L53" s="17" t="s">
        <v>407</v>
      </c>
      <c r="M53" s="6"/>
      <c r="N53" s="6"/>
      <c r="O53" s="17" t="s">
        <v>309</v>
      </c>
      <c r="P53" s="17" t="s">
        <v>310</v>
      </c>
      <c r="Q53" s="6"/>
      <c r="R53" s="6"/>
    </row>
    <row r="54" spans="1:18" s="14" customFormat="1" ht="51">
      <c r="A54" s="6">
        <v>129</v>
      </c>
      <c r="B54" s="6">
        <v>53</v>
      </c>
      <c r="C54" s="17" t="s">
        <v>308</v>
      </c>
      <c r="D54" s="17" t="s">
        <v>382</v>
      </c>
      <c r="E54" s="17" t="s">
        <v>612</v>
      </c>
      <c r="F54" s="6"/>
      <c r="G54" s="6">
        <v>203100</v>
      </c>
      <c r="H54" s="6">
        <f t="shared" si="2"/>
        <v>347849.37</v>
      </c>
      <c r="I54" s="6">
        <v>0</v>
      </c>
      <c r="J54" s="6">
        <v>347849.37</v>
      </c>
      <c r="K54" s="23">
        <v>42250</v>
      </c>
      <c r="L54" s="17" t="s">
        <v>408</v>
      </c>
      <c r="M54" s="6"/>
      <c r="N54" s="6"/>
      <c r="O54" s="17" t="s">
        <v>309</v>
      </c>
      <c r="P54" s="17" t="s">
        <v>310</v>
      </c>
      <c r="Q54" s="6"/>
      <c r="R54" s="6"/>
    </row>
    <row r="55" spans="1:18" s="14" customFormat="1" ht="51">
      <c r="A55" s="6">
        <v>130</v>
      </c>
      <c r="B55" s="6">
        <v>54</v>
      </c>
      <c r="C55" s="17" t="s">
        <v>308</v>
      </c>
      <c r="D55" s="17" t="s">
        <v>382</v>
      </c>
      <c r="E55" s="17" t="s">
        <v>612</v>
      </c>
      <c r="F55" s="6"/>
      <c r="G55" s="6">
        <v>203100</v>
      </c>
      <c r="H55" s="6">
        <f t="shared" si="2"/>
        <v>347849.37</v>
      </c>
      <c r="I55" s="6">
        <v>0</v>
      </c>
      <c r="J55" s="6">
        <v>347849.37</v>
      </c>
      <c r="K55" s="23">
        <v>42250</v>
      </c>
      <c r="L55" s="17" t="s">
        <v>409</v>
      </c>
      <c r="M55" s="6"/>
      <c r="N55" s="6"/>
      <c r="O55" s="17" t="s">
        <v>309</v>
      </c>
      <c r="P55" s="17" t="s">
        <v>310</v>
      </c>
      <c r="Q55" s="6"/>
      <c r="R55" s="6"/>
    </row>
    <row r="56" spans="1:18" s="14" customFormat="1" ht="51">
      <c r="A56" s="6">
        <v>131</v>
      </c>
      <c r="B56" s="6">
        <v>55</v>
      </c>
      <c r="C56" s="17" t="s">
        <v>308</v>
      </c>
      <c r="D56" s="17" t="s">
        <v>382</v>
      </c>
      <c r="E56" s="17" t="s">
        <v>612</v>
      </c>
      <c r="F56" s="6"/>
      <c r="G56" s="6">
        <v>270800</v>
      </c>
      <c r="H56" s="6">
        <f t="shared" si="2"/>
        <v>463799.16</v>
      </c>
      <c r="I56" s="6">
        <v>0</v>
      </c>
      <c r="J56" s="6">
        <v>463799.16</v>
      </c>
      <c r="K56" s="23">
        <v>42250</v>
      </c>
      <c r="L56" s="17" t="s">
        <v>410</v>
      </c>
      <c r="M56" s="6"/>
      <c r="N56" s="6"/>
      <c r="O56" s="17" t="s">
        <v>309</v>
      </c>
      <c r="P56" s="17" t="s">
        <v>310</v>
      </c>
      <c r="Q56" s="6"/>
      <c r="R56" s="6"/>
    </row>
    <row r="57" spans="1:18" s="14" customFormat="1" ht="51">
      <c r="A57" s="6">
        <v>132</v>
      </c>
      <c r="B57" s="6">
        <v>56</v>
      </c>
      <c r="C57" s="17" t="s">
        <v>308</v>
      </c>
      <c r="D57" s="17" t="s">
        <v>382</v>
      </c>
      <c r="E57" s="17" t="s">
        <v>612</v>
      </c>
      <c r="F57" s="6"/>
      <c r="G57" s="6">
        <v>270800</v>
      </c>
      <c r="H57" s="6">
        <f t="shared" si="2"/>
        <v>463799.16</v>
      </c>
      <c r="I57" s="6">
        <v>0</v>
      </c>
      <c r="J57" s="6">
        <v>463799.16</v>
      </c>
      <c r="K57" s="23">
        <v>42250</v>
      </c>
      <c r="L57" s="17" t="s">
        <v>411</v>
      </c>
      <c r="M57" s="6"/>
      <c r="N57" s="6"/>
      <c r="O57" s="17" t="s">
        <v>309</v>
      </c>
      <c r="P57" s="17" t="s">
        <v>310</v>
      </c>
      <c r="Q57" s="6"/>
      <c r="R57" s="6"/>
    </row>
    <row r="58" spans="1:18" s="14" customFormat="1" ht="51">
      <c r="A58" s="6">
        <v>133</v>
      </c>
      <c r="B58" s="6">
        <v>57</v>
      </c>
      <c r="C58" s="17" t="s">
        <v>308</v>
      </c>
      <c r="D58" s="17" t="s">
        <v>382</v>
      </c>
      <c r="E58" s="17" t="s">
        <v>612</v>
      </c>
      <c r="F58" s="6"/>
      <c r="G58" s="6">
        <v>270800</v>
      </c>
      <c r="H58" s="6">
        <f t="shared" si="2"/>
        <v>463799.16</v>
      </c>
      <c r="I58" s="6">
        <v>0</v>
      </c>
      <c r="J58" s="6">
        <v>463799.16</v>
      </c>
      <c r="K58" s="23">
        <v>42250</v>
      </c>
      <c r="L58" s="17" t="s">
        <v>412</v>
      </c>
      <c r="M58" s="6"/>
      <c r="N58" s="6"/>
      <c r="O58" s="17" t="s">
        <v>309</v>
      </c>
      <c r="P58" s="17" t="s">
        <v>310</v>
      </c>
      <c r="Q58" s="6"/>
      <c r="R58" s="6"/>
    </row>
    <row r="59" spans="1:18" s="14" customFormat="1" ht="51">
      <c r="A59" s="6">
        <v>134</v>
      </c>
      <c r="B59" s="6">
        <v>58</v>
      </c>
      <c r="C59" s="17" t="s">
        <v>308</v>
      </c>
      <c r="D59" s="17" t="s">
        <v>382</v>
      </c>
      <c r="E59" s="17" t="s">
        <v>612</v>
      </c>
      <c r="F59" s="6"/>
      <c r="G59" s="6">
        <v>203100</v>
      </c>
      <c r="H59" s="6">
        <f t="shared" si="2"/>
        <v>347849.37</v>
      </c>
      <c r="I59" s="6">
        <v>0</v>
      </c>
      <c r="J59" s="6">
        <v>347849.37</v>
      </c>
      <c r="K59" s="23">
        <v>42250</v>
      </c>
      <c r="L59" s="17" t="s">
        <v>504</v>
      </c>
      <c r="M59" s="6"/>
      <c r="N59" s="6"/>
      <c r="O59" s="17" t="s">
        <v>309</v>
      </c>
      <c r="P59" s="17" t="s">
        <v>310</v>
      </c>
      <c r="Q59" s="6"/>
      <c r="R59" s="6"/>
    </row>
    <row r="60" spans="1:18" s="14" customFormat="1" ht="51">
      <c r="A60" s="6">
        <v>135</v>
      </c>
      <c r="B60" s="6">
        <v>59</v>
      </c>
      <c r="C60" s="17" t="s">
        <v>308</v>
      </c>
      <c r="D60" s="17" t="s">
        <v>382</v>
      </c>
      <c r="E60" s="17" t="s">
        <v>612</v>
      </c>
      <c r="F60" s="6"/>
      <c r="G60" s="6">
        <v>270800</v>
      </c>
      <c r="H60" s="6">
        <f t="shared" si="2"/>
        <v>463799.16</v>
      </c>
      <c r="I60" s="6">
        <v>0</v>
      </c>
      <c r="J60" s="6">
        <v>463799.16</v>
      </c>
      <c r="K60" s="23">
        <v>42250</v>
      </c>
      <c r="L60" s="17" t="s">
        <v>505</v>
      </c>
      <c r="M60" s="6"/>
      <c r="N60" s="6"/>
      <c r="O60" s="17" t="s">
        <v>309</v>
      </c>
      <c r="P60" s="17" t="s">
        <v>310</v>
      </c>
      <c r="Q60" s="6"/>
      <c r="R60" s="6"/>
    </row>
    <row r="61" spans="1:18" s="14" customFormat="1" ht="51">
      <c r="A61" s="6">
        <v>136</v>
      </c>
      <c r="B61" s="6">
        <v>60</v>
      </c>
      <c r="C61" s="17" t="s">
        <v>308</v>
      </c>
      <c r="D61" s="17" t="s">
        <v>382</v>
      </c>
      <c r="E61" s="17" t="s">
        <v>612</v>
      </c>
      <c r="F61" s="6"/>
      <c r="G61" s="6">
        <v>203100</v>
      </c>
      <c r="H61" s="6">
        <f t="shared" si="2"/>
        <v>347849.37</v>
      </c>
      <c r="I61" s="6">
        <v>0</v>
      </c>
      <c r="J61" s="6">
        <v>347849.37</v>
      </c>
      <c r="K61" s="23">
        <v>42250</v>
      </c>
      <c r="L61" s="17" t="s">
        <v>295</v>
      </c>
      <c r="M61" s="6"/>
      <c r="N61" s="6"/>
      <c r="O61" s="17" t="s">
        <v>309</v>
      </c>
      <c r="P61" s="17" t="s">
        <v>310</v>
      </c>
      <c r="Q61" s="6"/>
      <c r="R61" s="6"/>
    </row>
    <row r="62" spans="1:18" s="14" customFormat="1" ht="51">
      <c r="A62" s="6">
        <v>137</v>
      </c>
      <c r="B62" s="6">
        <v>61</v>
      </c>
      <c r="C62" s="17" t="s">
        <v>308</v>
      </c>
      <c r="D62" s="17" t="s">
        <v>382</v>
      </c>
      <c r="E62" s="17" t="s">
        <v>612</v>
      </c>
      <c r="F62" s="6"/>
      <c r="G62" s="6">
        <v>270800</v>
      </c>
      <c r="H62" s="6">
        <f t="shared" si="2"/>
        <v>463799.16</v>
      </c>
      <c r="I62" s="6">
        <v>0</v>
      </c>
      <c r="J62" s="6">
        <v>463799.16</v>
      </c>
      <c r="K62" s="23">
        <v>42250</v>
      </c>
      <c r="L62" s="17" t="s">
        <v>296</v>
      </c>
      <c r="M62" s="6"/>
      <c r="N62" s="6"/>
      <c r="O62" s="17" t="s">
        <v>309</v>
      </c>
      <c r="P62" s="17" t="s">
        <v>310</v>
      </c>
      <c r="Q62" s="6"/>
      <c r="R62" s="6"/>
    </row>
    <row r="63" spans="1:18" s="14" customFormat="1" ht="51">
      <c r="A63" s="6">
        <v>138</v>
      </c>
      <c r="B63" s="6">
        <v>62</v>
      </c>
      <c r="C63" s="17" t="s">
        <v>308</v>
      </c>
      <c r="D63" s="17" t="s">
        <v>382</v>
      </c>
      <c r="E63" s="17" t="s">
        <v>612</v>
      </c>
      <c r="F63" s="6"/>
      <c r="G63" s="6">
        <v>203100</v>
      </c>
      <c r="H63" s="6">
        <f t="shared" si="2"/>
        <v>347849.37</v>
      </c>
      <c r="I63" s="6">
        <v>0</v>
      </c>
      <c r="J63" s="6">
        <v>347849.37</v>
      </c>
      <c r="K63" s="23">
        <v>42250</v>
      </c>
      <c r="L63" s="17" t="s">
        <v>297</v>
      </c>
      <c r="M63" s="6"/>
      <c r="N63" s="6"/>
      <c r="O63" s="17" t="s">
        <v>309</v>
      </c>
      <c r="P63" s="17" t="s">
        <v>310</v>
      </c>
      <c r="Q63" s="6"/>
      <c r="R63" s="6"/>
    </row>
    <row r="64" spans="1:18" s="14" customFormat="1" ht="51">
      <c r="A64" s="6">
        <v>139</v>
      </c>
      <c r="B64" s="6">
        <v>63</v>
      </c>
      <c r="C64" s="17" t="s">
        <v>308</v>
      </c>
      <c r="D64" s="17" t="s">
        <v>382</v>
      </c>
      <c r="E64" s="17" t="s">
        <v>574</v>
      </c>
      <c r="F64" s="6"/>
      <c r="G64" s="6">
        <v>76400</v>
      </c>
      <c r="H64" s="6">
        <f>J64</f>
        <v>60508.8</v>
      </c>
      <c r="I64" s="6">
        <v>0</v>
      </c>
      <c r="J64" s="6">
        <v>60508.8</v>
      </c>
      <c r="K64" s="17" t="s">
        <v>301</v>
      </c>
      <c r="L64" s="17" t="s">
        <v>302</v>
      </c>
      <c r="M64" s="6"/>
      <c r="N64" s="6"/>
      <c r="O64" s="17" t="s">
        <v>309</v>
      </c>
      <c r="P64" s="17" t="s">
        <v>310</v>
      </c>
      <c r="Q64" s="6"/>
      <c r="R64" s="6"/>
    </row>
    <row r="65" spans="1:19" s="6" customFormat="1" ht="51">
      <c r="A65" s="6">
        <v>186</v>
      </c>
      <c r="B65" s="6">
        <v>64</v>
      </c>
      <c r="C65" s="17" t="s">
        <v>308</v>
      </c>
      <c r="D65" s="17" t="s">
        <v>382</v>
      </c>
      <c r="E65" s="17" t="s">
        <v>574</v>
      </c>
      <c r="G65" s="6">
        <v>76400</v>
      </c>
      <c r="H65" s="6">
        <f>J65</f>
        <v>60508.8</v>
      </c>
      <c r="I65" s="6">
        <v>0</v>
      </c>
      <c r="J65" s="6">
        <v>60508.8</v>
      </c>
      <c r="K65" s="18">
        <v>43544</v>
      </c>
      <c r="L65" s="17" t="s">
        <v>154</v>
      </c>
      <c r="O65" s="17" t="s">
        <v>309</v>
      </c>
      <c r="P65" s="17" t="s">
        <v>310</v>
      </c>
      <c r="S65" s="20"/>
    </row>
    <row r="66" spans="1:18" s="14" customFormat="1" ht="89.25">
      <c r="A66" s="6">
        <v>187</v>
      </c>
      <c r="B66" s="6">
        <v>65</v>
      </c>
      <c r="C66" s="17" t="s">
        <v>123</v>
      </c>
      <c r="D66" s="17" t="s">
        <v>523</v>
      </c>
      <c r="E66" s="17" t="s">
        <v>524</v>
      </c>
      <c r="F66" s="6"/>
      <c r="G66" s="6">
        <v>69400</v>
      </c>
      <c r="H66" s="6">
        <f>J66</f>
        <v>155456</v>
      </c>
      <c r="I66" s="6">
        <v>0</v>
      </c>
      <c r="J66" s="6">
        <v>155456</v>
      </c>
      <c r="K66" s="17" t="s">
        <v>121</v>
      </c>
      <c r="L66" s="17" t="s">
        <v>122</v>
      </c>
      <c r="M66" s="6"/>
      <c r="N66" s="6"/>
      <c r="O66" s="17" t="s">
        <v>309</v>
      </c>
      <c r="P66" s="17" t="s">
        <v>667</v>
      </c>
      <c r="Q66" s="18">
        <v>43665</v>
      </c>
      <c r="R66" s="6"/>
    </row>
    <row r="67" spans="1:18" s="14" customFormat="1" ht="204">
      <c r="A67" s="6">
        <v>188</v>
      </c>
      <c r="B67" s="6">
        <v>66</v>
      </c>
      <c r="C67" s="17" t="s">
        <v>308</v>
      </c>
      <c r="D67" s="17" t="s">
        <v>523</v>
      </c>
      <c r="E67" s="17" t="s">
        <v>124</v>
      </c>
      <c r="F67" s="6"/>
      <c r="G67" s="6">
        <v>543900</v>
      </c>
      <c r="H67" s="6">
        <v>609168</v>
      </c>
      <c r="I67" s="6">
        <v>0</v>
      </c>
      <c r="J67" s="6">
        <v>609168</v>
      </c>
      <c r="K67" s="17" t="s">
        <v>125</v>
      </c>
      <c r="L67" s="17" t="s">
        <v>584</v>
      </c>
      <c r="M67" s="6"/>
      <c r="N67" s="6"/>
      <c r="O67" s="17" t="s">
        <v>309</v>
      </c>
      <c r="P67" s="17" t="s">
        <v>667</v>
      </c>
      <c r="Q67" s="17" t="s">
        <v>663</v>
      </c>
      <c r="R67" s="6"/>
    </row>
    <row r="68" spans="1:18" s="14" customFormat="1" ht="127.5">
      <c r="A68" s="6">
        <v>189</v>
      </c>
      <c r="B68" s="6">
        <v>67</v>
      </c>
      <c r="C68" s="17" t="s">
        <v>308</v>
      </c>
      <c r="D68" s="17" t="s">
        <v>523</v>
      </c>
      <c r="E68" s="17" t="s">
        <v>585</v>
      </c>
      <c r="F68" s="6"/>
      <c r="G68" s="6">
        <v>466200</v>
      </c>
      <c r="H68" s="6">
        <v>522144</v>
      </c>
      <c r="I68" s="6">
        <v>0</v>
      </c>
      <c r="J68" s="6">
        <v>522144</v>
      </c>
      <c r="K68" s="17" t="s">
        <v>586</v>
      </c>
      <c r="L68" s="17" t="s">
        <v>587</v>
      </c>
      <c r="M68" s="6"/>
      <c r="N68" s="6"/>
      <c r="O68" s="17" t="s">
        <v>309</v>
      </c>
      <c r="P68" s="17" t="s">
        <v>667</v>
      </c>
      <c r="Q68" s="17" t="s">
        <v>663</v>
      </c>
      <c r="R68" s="6"/>
    </row>
    <row r="69" spans="1:18" s="14" customFormat="1" ht="76.5">
      <c r="A69" s="6">
        <v>189</v>
      </c>
      <c r="B69" s="6">
        <v>68</v>
      </c>
      <c r="C69" s="17" t="s">
        <v>308</v>
      </c>
      <c r="D69" s="17" t="s">
        <v>523</v>
      </c>
      <c r="E69" s="17" t="s">
        <v>588</v>
      </c>
      <c r="F69" s="6"/>
      <c r="G69" s="6">
        <v>77700</v>
      </c>
      <c r="H69" s="6">
        <v>87024</v>
      </c>
      <c r="I69" s="6">
        <v>0</v>
      </c>
      <c r="J69" s="6">
        <v>87024</v>
      </c>
      <c r="K69" s="17" t="s">
        <v>589</v>
      </c>
      <c r="L69" s="17" t="s">
        <v>590</v>
      </c>
      <c r="M69" s="6"/>
      <c r="N69" s="6"/>
      <c r="O69" s="17" t="s">
        <v>309</v>
      </c>
      <c r="P69" s="17" t="s">
        <v>667</v>
      </c>
      <c r="Q69" s="17" t="s">
        <v>663</v>
      </c>
      <c r="R69" s="6"/>
    </row>
    <row r="70" spans="1:18" s="14" customFormat="1" ht="102">
      <c r="A70" s="6">
        <v>190</v>
      </c>
      <c r="B70" s="6">
        <v>69</v>
      </c>
      <c r="C70" s="17" t="s">
        <v>308</v>
      </c>
      <c r="D70" s="17" t="s">
        <v>523</v>
      </c>
      <c r="E70" s="17" t="s">
        <v>399</v>
      </c>
      <c r="F70" s="6"/>
      <c r="G70" s="6">
        <v>388500</v>
      </c>
      <c r="H70" s="6">
        <v>435120</v>
      </c>
      <c r="I70" s="6">
        <v>0</v>
      </c>
      <c r="J70" s="6">
        <v>435120</v>
      </c>
      <c r="K70" s="17" t="s">
        <v>400</v>
      </c>
      <c r="L70" s="17" t="s">
        <v>443</v>
      </c>
      <c r="M70" s="6"/>
      <c r="N70" s="6"/>
      <c r="O70" s="17" t="s">
        <v>309</v>
      </c>
      <c r="P70" s="17" t="s">
        <v>667</v>
      </c>
      <c r="Q70" s="17" t="s">
        <v>664</v>
      </c>
      <c r="R70" s="6"/>
    </row>
    <row r="71" spans="1:18" s="14" customFormat="1" ht="76.5">
      <c r="A71" s="6">
        <v>190</v>
      </c>
      <c r="B71" s="6">
        <v>70</v>
      </c>
      <c r="C71" s="17" t="s">
        <v>308</v>
      </c>
      <c r="D71" s="17" t="s">
        <v>523</v>
      </c>
      <c r="E71" s="17" t="s">
        <v>444</v>
      </c>
      <c r="F71" s="6"/>
      <c r="G71" s="6">
        <v>233100</v>
      </c>
      <c r="H71" s="6">
        <v>261072</v>
      </c>
      <c r="I71" s="6">
        <v>0</v>
      </c>
      <c r="J71" s="6">
        <v>261072</v>
      </c>
      <c r="K71" s="17" t="s">
        <v>190</v>
      </c>
      <c r="L71" s="17" t="s">
        <v>191</v>
      </c>
      <c r="M71" s="6"/>
      <c r="N71" s="6"/>
      <c r="O71" s="17" t="s">
        <v>309</v>
      </c>
      <c r="P71" s="17" t="s">
        <v>667</v>
      </c>
      <c r="Q71" s="17" t="s">
        <v>663</v>
      </c>
      <c r="R71" s="6"/>
    </row>
    <row r="72" spans="1:18" s="14" customFormat="1" ht="318.75">
      <c r="A72" s="6">
        <v>191</v>
      </c>
      <c r="B72" s="6">
        <v>71</v>
      </c>
      <c r="C72" s="17" t="s">
        <v>308</v>
      </c>
      <c r="D72" s="17" t="s">
        <v>523</v>
      </c>
      <c r="E72" s="17" t="s">
        <v>192</v>
      </c>
      <c r="F72" s="6"/>
      <c r="G72" s="6">
        <v>1554000</v>
      </c>
      <c r="H72" s="6">
        <v>1740480</v>
      </c>
      <c r="I72" s="6">
        <v>0</v>
      </c>
      <c r="J72" s="6">
        <v>1740480</v>
      </c>
      <c r="K72" s="17" t="s">
        <v>193</v>
      </c>
      <c r="L72" s="17" t="s">
        <v>614</v>
      </c>
      <c r="M72" s="6"/>
      <c r="N72" s="6"/>
      <c r="O72" s="17" t="s">
        <v>309</v>
      </c>
      <c r="P72" s="17" t="s">
        <v>667</v>
      </c>
      <c r="Q72" s="17" t="s">
        <v>662</v>
      </c>
      <c r="R72" s="6"/>
    </row>
    <row r="73" spans="1:18" s="14" customFormat="1" ht="51">
      <c r="A73" s="6">
        <v>182</v>
      </c>
      <c r="B73" s="6">
        <v>72</v>
      </c>
      <c r="C73" s="17" t="s">
        <v>308</v>
      </c>
      <c r="D73" s="17" t="s">
        <v>117</v>
      </c>
      <c r="E73" s="17" t="s">
        <v>273</v>
      </c>
      <c r="F73" s="6"/>
      <c r="G73" s="6">
        <v>76500</v>
      </c>
      <c r="H73" s="6">
        <f aca="true" t="shared" si="3" ref="H73:H79">J73</f>
        <v>51752.25</v>
      </c>
      <c r="I73" s="6">
        <v>0</v>
      </c>
      <c r="J73" s="6">
        <v>51752.25</v>
      </c>
      <c r="K73" s="23">
        <v>42383</v>
      </c>
      <c r="L73" s="17" t="s">
        <v>118</v>
      </c>
      <c r="M73" s="6"/>
      <c r="N73" s="6"/>
      <c r="O73" s="17" t="s">
        <v>309</v>
      </c>
      <c r="P73" s="17" t="s">
        <v>310</v>
      </c>
      <c r="Q73" s="6"/>
      <c r="R73" s="6"/>
    </row>
    <row r="74" spans="1:18" s="14" customFormat="1" ht="51">
      <c r="A74" s="6">
        <v>183</v>
      </c>
      <c r="B74" s="6">
        <v>73</v>
      </c>
      <c r="C74" s="17" t="s">
        <v>308</v>
      </c>
      <c r="D74" s="17" t="s">
        <v>117</v>
      </c>
      <c r="E74" s="17" t="s">
        <v>273</v>
      </c>
      <c r="F74" s="6"/>
      <c r="G74" s="6">
        <v>76500</v>
      </c>
      <c r="H74" s="6">
        <f t="shared" si="3"/>
        <v>51752.25</v>
      </c>
      <c r="I74" s="6">
        <v>0</v>
      </c>
      <c r="J74" s="6">
        <v>51752.25</v>
      </c>
      <c r="K74" s="23">
        <v>42368</v>
      </c>
      <c r="L74" s="17" t="s">
        <v>119</v>
      </c>
      <c r="M74" s="6"/>
      <c r="N74" s="6"/>
      <c r="O74" s="17" t="s">
        <v>309</v>
      </c>
      <c r="P74" s="17" t="s">
        <v>310</v>
      </c>
      <c r="Q74" s="6"/>
      <c r="R74" s="6"/>
    </row>
    <row r="75" spans="1:18" s="14" customFormat="1" ht="51">
      <c r="A75" s="6">
        <v>184</v>
      </c>
      <c r="B75" s="6">
        <v>74</v>
      </c>
      <c r="C75" s="17" t="s">
        <v>308</v>
      </c>
      <c r="D75" s="17" t="s">
        <v>117</v>
      </c>
      <c r="E75" s="17" t="s">
        <v>690</v>
      </c>
      <c r="F75" s="6"/>
      <c r="G75" s="6">
        <v>70300</v>
      </c>
      <c r="H75" s="6">
        <f t="shared" si="3"/>
        <v>54285.66</v>
      </c>
      <c r="I75" s="6">
        <v>0</v>
      </c>
      <c r="J75" s="6">
        <v>54285.66</v>
      </c>
      <c r="K75" s="23">
        <v>43417</v>
      </c>
      <c r="L75" s="17" t="s">
        <v>691</v>
      </c>
      <c r="M75" s="6"/>
      <c r="N75" s="6"/>
      <c r="O75" s="17" t="s">
        <v>309</v>
      </c>
      <c r="P75" s="17" t="s">
        <v>310</v>
      </c>
      <c r="Q75" s="6"/>
      <c r="R75" s="6"/>
    </row>
    <row r="76" spans="1:18" s="14" customFormat="1" ht="63.75">
      <c r="A76" s="6">
        <v>185</v>
      </c>
      <c r="B76" s="6">
        <v>75</v>
      </c>
      <c r="C76" s="17" t="s">
        <v>696</v>
      </c>
      <c r="D76" s="17" t="s">
        <v>117</v>
      </c>
      <c r="E76" s="17" t="s">
        <v>694</v>
      </c>
      <c r="F76" s="6"/>
      <c r="G76" s="6">
        <v>40000</v>
      </c>
      <c r="H76" s="6">
        <f t="shared" si="3"/>
        <v>30888</v>
      </c>
      <c r="I76" s="6">
        <v>0</v>
      </c>
      <c r="J76" s="6">
        <v>30888</v>
      </c>
      <c r="K76" s="23">
        <v>43794</v>
      </c>
      <c r="L76" s="17" t="s">
        <v>695</v>
      </c>
      <c r="M76" s="6"/>
      <c r="N76" s="6"/>
      <c r="O76" s="17" t="s">
        <v>309</v>
      </c>
      <c r="P76" s="17" t="s">
        <v>310</v>
      </c>
      <c r="Q76" s="6"/>
      <c r="R76" s="6"/>
    </row>
    <row r="77" spans="1:18" s="14" customFormat="1" ht="51">
      <c r="A77" s="6">
        <v>721</v>
      </c>
      <c r="B77" s="6">
        <v>76</v>
      </c>
      <c r="C77" s="17" t="s">
        <v>563</v>
      </c>
      <c r="D77" s="17" t="s">
        <v>117</v>
      </c>
      <c r="E77" s="17" t="s">
        <v>564</v>
      </c>
      <c r="F77" s="6"/>
      <c r="G77" s="6">
        <v>44314</v>
      </c>
      <c r="H77" s="6">
        <f t="shared" si="3"/>
        <v>35096.69</v>
      </c>
      <c r="I77" s="6">
        <v>0</v>
      </c>
      <c r="J77" s="6">
        <v>35096.69</v>
      </c>
      <c r="K77" s="23">
        <v>43903</v>
      </c>
      <c r="L77" s="17" t="s">
        <v>80</v>
      </c>
      <c r="M77" s="6"/>
      <c r="N77" s="6"/>
      <c r="O77" s="17" t="s">
        <v>309</v>
      </c>
      <c r="P77" s="17" t="s">
        <v>310</v>
      </c>
      <c r="Q77" s="6"/>
      <c r="R77" s="6"/>
    </row>
    <row r="78" spans="1:18" s="14" customFormat="1" ht="51">
      <c r="A78" s="6">
        <v>722</v>
      </c>
      <c r="B78" s="6">
        <v>77</v>
      </c>
      <c r="C78" s="17" t="s">
        <v>563</v>
      </c>
      <c r="D78" s="17" t="s">
        <v>117</v>
      </c>
      <c r="E78" s="17" t="s">
        <v>690</v>
      </c>
      <c r="F78" s="6"/>
      <c r="G78" s="6">
        <v>70300</v>
      </c>
      <c r="H78" s="6">
        <f t="shared" si="3"/>
        <v>54285.66</v>
      </c>
      <c r="I78" s="6">
        <v>0</v>
      </c>
      <c r="J78" s="6">
        <v>54285.66</v>
      </c>
      <c r="K78" s="23">
        <v>43901</v>
      </c>
      <c r="L78" s="17" t="s">
        <v>81</v>
      </c>
      <c r="M78" s="6"/>
      <c r="N78" s="6"/>
      <c r="O78" s="17" t="s">
        <v>309</v>
      </c>
      <c r="P78" s="17" t="s">
        <v>310</v>
      </c>
      <c r="Q78" s="6"/>
      <c r="R78" s="6"/>
    </row>
    <row r="79" spans="1:18" s="14" customFormat="1" ht="76.5">
      <c r="A79" s="6">
        <v>731</v>
      </c>
      <c r="B79" s="6">
        <v>78</v>
      </c>
      <c r="C79" s="17" t="s">
        <v>563</v>
      </c>
      <c r="D79" s="17" t="s">
        <v>523</v>
      </c>
      <c r="E79" s="17" t="s">
        <v>739</v>
      </c>
      <c r="F79" s="6"/>
      <c r="G79" s="6">
        <v>77700</v>
      </c>
      <c r="H79" s="6">
        <f t="shared" si="3"/>
        <v>87024</v>
      </c>
      <c r="I79" s="6">
        <v>0</v>
      </c>
      <c r="J79" s="6">
        <v>87024</v>
      </c>
      <c r="K79" s="23">
        <v>43958</v>
      </c>
      <c r="L79" s="17" t="s">
        <v>740</v>
      </c>
      <c r="M79" s="6"/>
      <c r="N79" s="6"/>
      <c r="O79" s="17" t="s">
        <v>309</v>
      </c>
      <c r="P79" s="17" t="s">
        <v>310</v>
      </c>
      <c r="Q79" s="6"/>
      <c r="R79" s="6"/>
    </row>
    <row r="80" spans="1:18" s="14" customFormat="1" ht="76.5">
      <c r="A80" s="6">
        <v>733</v>
      </c>
      <c r="B80" s="6">
        <v>79</v>
      </c>
      <c r="C80" s="17" t="s">
        <v>563</v>
      </c>
      <c r="D80" s="17" t="s">
        <v>523</v>
      </c>
      <c r="E80" s="32" t="s">
        <v>612</v>
      </c>
      <c r="F80" s="6"/>
      <c r="G80" s="6">
        <v>65500</v>
      </c>
      <c r="H80" s="43">
        <v>112181.85</v>
      </c>
      <c r="I80" s="6">
        <v>0</v>
      </c>
      <c r="J80" s="43">
        <v>112181.85</v>
      </c>
      <c r="K80" s="23">
        <v>44134</v>
      </c>
      <c r="L80" s="17" t="s">
        <v>743</v>
      </c>
      <c r="M80" s="6"/>
      <c r="N80" s="6"/>
      <c r="O80" s="17" t="s">
        <v>309</v>
      </c>
      <c r="P80" s="17" t="s">
        <v>310</v>
      </c>
      <c r="Q80" s="6"/>
      <c r="R80" s="6"/>
    </row>
    <row r="81" spans="1:18" s="14" customFormat="1" ht="76.5">
      <c r="A81" s="6">
        <v>734</v>
      </c>
      <c r="B81" s="6">
        <v>80</v>
      </c>
      <c r="C81" s="17" t="s">
        <v>563</v>
      </c>
      <c r="D81" s="17" t="s">
        <v>523</v>
      </c>
      <c r="E81" s="32" t="s">
        <v>690</v>
      </c>
      <c r="F81" s="6"/>
      <c r="G81" s="6">
        <v>70300</v>
      </c>
      <c r="H81" s="6">
        <v>54285.66</v>
      </c>
      <c r="I81" s="6">
        <v>0</v>
      </c>
      <c r="J81" s="43">
        <v>54285.66</v>
      </c>
      <c r="K81" s="23">
        <v>44133</v>
      </c>
      <c r="L81" s="32" t="s">
        <v>744</v>
      </c>
      <c r="M81" s="6"/>
      <c r="N81" s="6"/>
      <c r="O81" s="17" t="s">
        <v>309</v>
      </c>
      <c r="P81" s="17" t="s">
        <v>310</v>
      </c>
      <c r="Q81" s="6"/>
      <c r="R81" s="6"/>
    </row>
    <row r="82" spans="1:18" s="14" customFormat="1" ht="76.5">
      <c r="A82" s="6">
        <v>735</v>
      </c>
      <c r="B82" s="6">
        <v>81</v>
      </c>
      <c r="C82" s="17" t="s">
        <v>563</v>
      </c>
      <c r="D82" s="17" t="s">
        <v>523</v>
      </c>
      <c r="E82" s="32" t="s">
        <v>775</v>
      </c>
      <c r="F82" s="6"/>
      <c r="G82" s="6">
        <v>82000</v>
      </c>
      <c r="H82" s="6">
        <v>71979.6</v>
      </c>
      <c r="I82" s="6">
        <v>0</v>
      </c>
      <c r="J82" s="43">
        <v>71979.6</v>
      </c>
      <c r="K82" s="23">
        <v>44138</v>
      </c>
      <c r="L82" s="32" t="s">
        <v>745</v>
      </c>
      <c r="M82" s="6"/>
      <c r="N82" s="6"/>
      <c r="O82" s="17" t="s">
        <v>309</v>
      </c>
      <c r="P82" s="17" t="s">
        <v>310</v>
      </c>
      <c r="Q82" s="6"/>
      <c r="R82" s="6"/>
    </row>
    <row r="83" spans="1:18" s="14" customFormat="1" ht="76.5">
      <c r="A83" s="6">
        <v>736</v>
      </c>
      <c r="B83" s="6">
        <v>82</v>
      </c>
      <c r="C83" s="17" t="s">
        <v>563</v>
      </c>
      <c r="D83" s="17" t="s">
        <v>523</v>
      </c>
      <c r="E83" s="32" t="s">
        <v>156</v>
      </c>
      <c r="F83" s="6"/>
      <c r="G83" s="6">
        <v>69400</v>
      </c>
      <c r="H83" s="6">
        <v>77728</v>
      </c>
      <c r="I83" s="6">
        <v>0</v>
      </c>
      <c r="J83" s="43">
        <v>77728</v>
      </c>
      <c r="K83" s="23">
        <v>44138</v>
      </c>
      <c r="L83" s="32" t="s">
        <v>746</v>
      </c>
      <c r="M83" s="6"/>
      <c r="N83" s="6"/>
      <c r="O83" s="17" t="s">
        <v>309</v>
      </c>
      <c r="P83" s="17" t="s">
        <v>310</v>
      </c>
      <c r="Q83" s="6"/>
      <c r="R83" s="6"/>
    </row>
    <row r="84" spans="1:18" s="14" customFormat="1" ht="76.5">
      <c r="A84" s="6">
        <v>737</v>
      </c>
      <c r="B84" s="6">
        <v>83</v>
      </c>
      <c r="C84" s="17" t="s">
        <v>563</v>
      </c>
      <c r="D84" s="17" t="s">
        <v>523</v>
      </c>
      <c r="E84" s="32" t="s">
        <v>156</v>
      </c>
      <c r="F84" s="6"/>
      <c r="G84" s="6">
        <v>69400</v>
      </c>
      <c r="H84" s="6">
        <v>77728</v>
      </c>
      <c r="I84" s="6">
        <v>0</v>
      </c>
      <c r="J84" s="43">
        <v>77728</v>
      </c>
      <c r="K84" s="23">
        <v>44113</v>
      </c>
      <c r="L84" s="32" t="s">
        <v>747</v>
      </c>
      <c r="M84" s="6"/>
      <c r="N84" s="6"/>
      <c r="O84" s="17" t="s">
        <v>309</v>
      </c>
      <c r="P84" s="17" t="s">
        <v>310</v>
      </c>
      <c r="Q84" s="6"/>
      <c r="R84" s="6"/>
    </row>
    <row r="85" spans="1:18" s="14" customFormat="1" ht="76.5">
      <c r="A85" s="6">
        <v>738</v>
      </c>
      <c r="B85" s="6">
        <v>84</v>
      </c>
      <c r="C85" s="17" t="s">
        <v>563</v>
      </c>
      <c r="D85" s="17" t="s">
        <v>523</v>
      </c>
      <c r="E85" s="32" t="s">
        <v>156</v>
      </c>
      <c r="F85" s="6"/>
      <c r="G85" s="6">
        <v>69400</v>
      </c>
      <c r="H85" s="6">
        <v>77728</v>
      </c>
      <c r="I85" s="6">
        <v>0</v>
      </c>
      <c r="J85" s="43">
        <v>77728</v>
      </c>
      <c r="K85" s="23">
        <v>44113</v>
      </c>
      <c r="L85" s="32" t="s">
        <v>748</v>
      </c>
      <c r="M85" s="6"/>
      <c r="N85" s="6"/>
      <c r="O85" s="17" t="s">
        <v>309</v>
      </c>
      <c r="P85" s="17" t="s">
        <v>310</v>
      </c>
      <c r="Q85" s="6"/>
      <c r="R85" s="6"/>
    </row>
    <row r="86" spans="1:18" s="14" customFormat="1" ht="76.5">
      <c r="A86" s="6">
        <v>739</v>
      </c>
      <c r="B86" s="6">
        <v>85</v>
      </c>
      <c r="C86" s="17" t="s">
        <v>563</v>
      </c>
      <c r="D86" s="17" t="s">
        <v>523</v>
      </c>
      <c r="E86" s="32" t="s">
        <v>156</v>
      </c>
      <c r="F86" s="6"/>
      <c r="G86" s="6">
        <v>69400</v>
      </c>
      <c r="H86" s="6">
        <v>77728</v>
      </c>
      <c r="I86" s="6">
        <v>0</v>
      </c>
      <c r="J86" s="43">
        <v>77728</v>
      </c>
      <c r="K86" s="23">
        <v>44113</v>
      </c>
      <c r="L86" s="32" t="s">
        <v>749</v>
      </c>
      <c r="M86" s="6"/>
      <c r="N86" s="6"/>
      <c r="O86" s="17" t="s">
        <v>309</v>
      </c>
      <c r="P86" s="17" t="s">
        <v>310</v>
      </c>
      <c r="Q86" s="6"/>
      <c r="R86" s="6"/>
    </row>
    <row r="87" spans="1:18" s="14" customFormat="1" ht="76.5">
      <c r="A87" s="6">
        <v>740</v>
      </c>
      <c r="B87" s="6">
        <v>86</v>
      </c>
      <c r="C87" s="17" t="s">
        <v>563</v>
      </c>
      <c r="D87" s="17" t="s">
        <v>523</v>
      </c>
      <c r="E87" s="32" t="s">
        <v>156</v>
      </c>
      <c r="F87" s="6"/>
      <c r="G87" s="6">
        <v>69400</v>
      </c>
      <c r="H87" s="6">
        <v>77728</v>
      </c>
      <c r="I87" s="6">
        <v>0</v>
      </c>
      <c r="J87" s="43">
        <v>77728</v>
      </c>
      <c r="K87" s="23">
        <v>44113</v>
      </c>
      <c r="L87" s="32" t="s">
        <v>750</v>
      </c>
      <c r="M87" s="6"/>
      <c r="N87" s="6"/>
      <c r="O87" s="17" t="s">
        <v>309</v>
      </c>
      <c r="P87" s="17" t="s">
        <v>310</v>
      </c>
      <c r="Q87" s="6"/>
      <c r="R87" s="6"/>
    </row>
    <row r="88" spans="1:18" s="14" customFormat="1" ht="76.5">
      <c r="A88" s="6">
        <v>741</v>
      </c>
      <c r="B88" s="6">
        <v>87</v>
      </c>
      <c r="C88" s="17" t="s">
        <v>563</v>
      </c>
      <c r="D88" s="17" t="s">
        <v>523</v>
      </c>
      <c r="E88" s="32" t="s">
        <v>156</v>
      </c>
      <c r="F88" s="6"/>
      <c r="G88" s="6">
        <v>69400</v>
      </c>
      <c r="H88" s="6">
        <v>77728</v>
      </c>
      <c r="I88" s="6">
        <v>0</v>
      </c>
      <c r="J88" s="43">
        <v>77728</v>
      </c>
      <c r="K88" s="23">
        <v>44113</v>
      </c>
      <c r="L88" s="32" t="s">
        <v>751</v>
      </c>
      <c r="M88" s="6"/>
      <c r="N88" s="6"/>
      <c r="O88" s="17" t="s">
        <v>309</v>
      </c>
      <c r="P88" s="17" t="s">
        <v>310</v>
      </c>
      <c r="Q88" s="6"/>
      <c r="R88" s="6"/>
    </row>
    <row r="89" spans="1:18" s="14" customFormat="1" ht="76.5">
      <c r="A89" s="6">
        <v>742</v>
      </c>
      <c r="B89" s="6">
        <v>88</v>
      </c>
      <c r="C89" s="17" t="s">
        <v>563</v>
      </c>
      <c r="D89" s="17" t="s">
        <v>523</v>
      </c>
      <c r="E89" s="32" t="s">
        <v>156</v>
      </c>
      <c r="F89" s="6"/>
      <c r="G89" s="6">
        <v>69400</v>
      </c>
      <c r="H89" s="6">
        <v>77728</v>
      </c>
      <c r="I89" s="6">
        <v>0</v>
      </c>
      <c r="J89" s="43">
        <v>77728</v>
      </c>
      <c r="K89" s="23">
        <v>44113</v>
      </c>
      <c r="L89" s="32" t="s">
        <v>752</v>
      </c>
      <c r="M89" s="6"/>
      <c r="N89" s="6"/>
      <c r="O89" s="17" t="s">
        <v>309</v>
      </c>
      <c r="P89" s="17" t="s">
        <v>310</v>
      </c>
      <c r="Q89" s="6"/>
      <c r="R89" s="6"/>
    </row>
    <row r="90" spans="1:18" s="14" customFormat="1" ht="76.5">
      <c r="A90" s="6">
        <v>743</v>
      </c>
      <c r="B90" s="6">
        <v>89</v>
      </c>
      <c r="C90" s="17" t="s">
        <v>563</v>
      </c>
      <c r="D90" s="17" t="s">
        <v>523</v>
      </c>
      <c r="E90" s="32" t="s">
        <v>156</v>
      </c>
      <c r="F90" s="6"/>
      <c r="G90" s="6">
        <v>69400</v>
      </c>
      <c r="H90" s="6">
        <v>77728</v>
      </c>
      <c r="I90" s="6">
        <v>0</v>
      </c>
      <c r="J90" s="43">
        <v>77728</v>
      </c>
      <c r="K90" s="23">
        <v>44113</v>
      </c>
      <c r="L90" s="32" t="s">
        <v>753</v>
      </c>
      <c r="M90" s="6"/>
      <c r="N90" s="6"/>
      <c r="O90" s="17" t="s">
        <v>309</v>
      </c>
      <c r="P90" s="17" t="s">
        <v>310</v>
      </c>
      <c r="Q90" s="6"/>
      <c r="R90" s="6"/>
    </row>
    <row r="91" spans="1:18" s="14" customFormat="1" ht="76.5">
      <c r="A91" s="6">
        <v>744</v>
      </c>
      <c r="B91" s="6">
        <v>90</v>
      </c>
      <c r="C91" s="17" t="s">
        <v>563</v>
      </c>
      <c r="D91" s="17" t="s">
        <v>523</v>
      </c>
      <c r="E91" s="32" t="s">
        <v>156</v>
      </c>
      <c r="F91" s="6"/>
      <c r="G91" s="6">
        <v>69400</v>
      </c>
      <c r="H91" s="6">
        <v>77728</v>
      </c>
      <c r="I91" s="6">
        <v>0</v>
      </c>
      <c r="J91" s="43">
        <v>77728</v>
      </c>
      <c r="K91" s="23">
        <v>44113</v>
      </c>
      <c r="L91" s="32" t="s">
        <v>754</v>
      </c>
      <c r="M91" s="6"/>
      <c r="N91" s="6"/>
      <c r="O91" s="17" t="s">
        <v>309</v>
      </c>
      <c r="P91" s="17" t="s">
        <v>310</v>
      </c>
      <c r="Q91" s="6"/>
      <c r="R91" s="6"/>
    </row>
    <row r="92" spans="1:18" s="14" customFormat="1" ht="76.5">
      <c r="A92" s="6">
        <v>745</v>
      </c>
      <c r="B92" s="6">
        <v>91</v>
      </c>
      <c r="C92" s="17" t="s">
        <v>563</v>
      </c>
      <c r="D92" s="17" t="s">
        <v>523</v>
      </c>
      <c r="E92" s="32" t="s">
        <v>156</v>
      </c>
      <c r="F92" s="6"/>
      <c r="G92" s="6">
        <v>69400</v>
      </c>
      <c r="H92" s="6">
        <v>77728</v>
      </c>
      <c r="I92" s="6">
        <v>0</v>
      </c>
      <c r="J92" s="43">
        <v>77728</v>
      </c>
      <c r="K92" s="23">
        <v>44113</v>
      </c>
      <c r="L92" s="32" t="s">
        <v>755</v>
      </c>
      <c r="M92" s="6"/>
      <c r="N92" s="6"/>
      <c r="O92" s="17" t="s">
        <v>309</v>
      </c>
      <c r="P92" s="17" t="s">
        <v>310</v>
      </c>
      <c r="Q92" s="6"/>
      <c r="R92" s="6"/>
    </row>
    <row r="93" spans="1:18" s="14" customFormat="1" ht="76.5">
      <c r="A93" s="6">
        <v>746</v>
      </c>
      <c r="B93" s="6">
        <v>92</v>
      </c>
      <c r="C93" s="17" t="s">
        <v>563</v>
      </c>
      <c r="D93" s="17" t="s">
        <v>523</v>
      </c>
      <c r="E93" s="32" t="s">
        <v>156</v>
      </c>
      <c r="F93" s="6"/>
      <c r="G93" s="6">
        <v>69400</v>
      </c>
      <c r="H93" s="6">
        <v>77728</v>
      </c>
      <c r="I93" s="6">
        <v>0</v>
      </c>
      <c r="J93" s="43">
        <v>77728</v>
      </c>
      <c r="K93" s="23">
        <v>44113</v>
      </c>
      <c r="L93" s="32" t="s">
        <v>756</v>
      </c>
      <c r="M93" s="6"/>
      <c r="N93" s="6"/>
      <c r="O93" s="17" t="s">
        <v>309</v>
      </c>
      <c r="P93" s="17" t="s">
        <v>310</v>
      </c>
      <c r="Q93" s="6"/>
      <c r="R93" s="6"/>
    </row>
    <row r="94" spans="1:18" s="14" customFormat="1" ht="76.5">
      <c r="A94" s="6">
        <v>747</v>
      </c>
      <c r="B94" s="6">
        <v>93</v>
      </c>
      <c r="C94" s="17" t="s">
        <v>563</v>
      </c>
      <c r="D94" s="17" t="s">
        <v>523</v>
      </c>
      <c r="E94" s="32" t="s">
        <v>156</v>
      </c>
      <c r="F94" s="6"/>
      <c r="G94" s="6">
        <v>69400</v>
      </c>
      <c r="H94" s="6">
        <v>77728</v>
      </c>
      <c r="I94" s="6">
        <v>0</v>
      </c>
      <c r="J94" s="43">
        <v>77728</v>
      </c>
      <c r="K94" s="23">
        <v>44113</v>
      </c>
      <c r="L94" s="32" t="s">
        <v>757</v>
      </c>
      <c r="M94" s="6"/>
      <c r="N94" s="6"/>
      <c r="O94" s="17" t="s">
        <v>309</v>
      </c>
      <c r="P94" s="17" t="s">
        <v>310</v>
      </c>
      <c r="Q94" s="6"/>
      <c r="R94" s="6"/>
    </row>
    <row r="95" spans="1:18" s="14" customFormat="1" ht="76.5">
      <c r="A95" s="6">
        <v>748</v>
      </c>
      <c r="B95" s="6">
        <v>94</v>
      </c>
      <c r="C95" s="17" t="s">
        <v>563</v>
      </c>
      <c r="D95" s="17" t="s">
        <v>523</v>
      </c>
      <c r="E95" s="32" t="s">
        <v>156</v>
      </c>
      <c r="F95" s="6"/>
      <c r="G95" s="6">
        <v>65200</v>
      </c>
      <c r="H95" s="6">
        <v>73024</v>
      </c>
      <c r="I95" s="6">
        <v>0</v>
      </c>
      <c r="J95" s="43">
        <v>73024</v>
      </c>
      <c r="K95" s="23">
        <v>44113</v>
      </c>
      <c r="L95" s="32" t="s">
        <v>758</v>
      </c>
      <c r="M95" s="6"/>
      <c r="N95" s="6"/>
      <c r="O95" s="17" t="s">
        <v>309</v>
      </c>
      <c r="P95" s="17" t="s">
        <v>310</v>
      </c>
      <c r="Q95" s="6"/>
      <c r="R95" s="6"/>
    </row>
    <row r="96" spans="1:18" s="14" customFormat="1" ht="76.5">
      <c r="A96" s="6">
        <v>749</v>
      </c>
      <c r="B96" s="6">
        <v>95</v>
      </c>
      <c r="C96" s="17" t="s">
        <v>563</v>
      </c>
      <c r="D96" s="17" t="s">
        <v>523</v>
      </c>
      <c r="E96" s="32" t="s">
        <v>156</v>
      </c>
      <c r="F96" s="6"/>
      <c r="G96" s="6">
        <v>65200</v>
      </c>
      <c r="H96" s="6">
        <v>73024</v>
      </c>
      <c r="I96" s="6"/>
      <c r="J96" s="43">
        <v>73024</v>
      </c>
      <c r="K96" s="23">
        <v>44113</v>
      </c>
      <c r="L96" s="32" t="s">
        <v>759</v>
      </c>
      <c r="M96" s="6"/>
      <c r="N96" s="6"/>
      <c r="O96" s="17" t="s">
        <v>309</v>
      </c>
      <c r="P96" s="17" t="s">
        <v>310</v>
      </c>
      <c r="Q96" s="6"/>
      <c r="R96" s="6"/>
    </row>
    <row r="97" spans="1:18" s="14" customFormat="1" ht="76.5">
      <c r="A97" s="6">
        <v>751</v>
      </c>
      <c r="B97" s="6">
        <v>96</v>
      </c>
      <c r="C97" s="17" t="s">
        <v>563</v>
      </c>
      <c r="D97" s="17" t="s">
        <v>523</v>
      </c>
      <c r="E97" s="32" t="s">
        <v>690</v>
      </c>
      <c r="F97" s="6"/>
      <c r="G97" s="6">
        <v>70300</v>
      </c>
      <c r="H97" s="6">
        <v>54285.66</v>
      </c>
      <c r="I97" s="6">
        <v>0</v>
      </c>
      <c r="J97" s="6">
        <v>54285.66</v>
      </c>
      <c r="K97" s="23">
        <v>44141</v>
      </c>
      <c r="L97" s="32" t="s">
        <v>763</v>
      </c>
      <c r="M97" s="6"/>
      <c r="N97" s="6"/>
      <c r="O97" s="17" t="s">
        <v>309</v>
      </c>
      <c r="P97" s="17" t="s">
        <v>310</v>
      </c>
      <c r="Q97" s="6"/>
      <c r="R97" s="6"/>
    </row>
    <row r="98" spans="1:18" s="14" customFormat="1" ht="76.5">
      <c r="A98" s="6">
        <v>757</v>
      </c>
      <c r="B98" s="6">
        <v>97</v>
      </c>
      <c r="C98" s="17" t="s">
        <v>563</v>
      </c>
      <c r="D98" s="17" t="s">
        <v>523</v>
      </c>
      <c r="E98" s="32" t="s">
        <v>89</v>
      </c>
      <c r="F98" s="6"/>
      <c r="G98" s="6">
        <v>77700</v>
      </c>
      <c r="H98" s="6">
        <v>87024</v>
      </c>
      <c r="I98" s="6">
        <v>0</v>
      </c>
      <c r="J98" s="6">
        <v>87024</v>
      </c>
      <c r="K98" s="23">
        <v>44151</v>
      </c>
      <c r="L98" s="32" t="s">
        <v>773</v>
      </c>
      <c r="M98" s="6"/>
      <c r="N98" s="6"/>
      <c r="O98" s="17" t="s">
        <v>309</v>
      </c>
      <c r="P98" s="17" t="s">
        <v>310</v>
      </c>
      <c r="Q98" s="6"/>
      <c r="R98" s="6"/>
    </row>
    <row r="99" spans="1:18" s="14" customFormat="1" ht="76.5">
      <c r="A99" s="6">
        <v>758</v>
      </c>
      <c r="B99" s="6">
        <v>98</v>
      </c>
      <c r="C99" s="17" t="s">
        <v>563</v>
      </c>
      <c r="D99" s="17" t="s">
        <v>523</v>
      </c>
      <c r="E99" s="32" t="s">
        <v>89</v>
      </c>
      <c r="F99" s="6"/>
      <c r="G99" s="6">
        <v>77700</v>
      </c>
      <c r="H99" s="6">
        <v>87024</v>
      </c>
      <c r="I99" s="6">
        <v>0</v>
      </c>
      <c r="J99" s="6">
        <v>87024</v>
      </c>
      <c r="K99" s="23">
        <v>44151</v>
      </c>
      <c r="L99" s="32" t="s">
        <v>774</v>
      </c>
      <c r="M99" s="6"/>
      <c r="N99" s="6"/>
      <c r="O99" s="17" t="s">
        <v>309</v>
      </c>
      <c r="P99" s="17" t="s">
        <v>310</v>
      </c>
      <c r="Q99" s="6"/>
      <c r="R99" s="6"/>
    </row>
    <row r="100" spans="1:18" s="14" customFormat="1" ht="76.5">
      <c r="A100" s="6">
        <v>759</v>
      </c>
      <c r="B100" s="6">
        <v>99</v>
      </c>
      <c r="C100" s="17" t="s">
        <v>563</v>
      </c>
      <c r="D100" s="17" t="s">
        <v>523</v>
      </c>
      <c r="E100" s="32" t="s">
        <v>775</v>
      </c>
      <c r="F100" s="6"/>
      <c r="G100" s="6">
        <v>82000</v>
      </c>
      <c r="H100" s="6">
        <v>71979.6</v>
      </c>
      <c r="I100" s="6">
        <v>0</v>
      </c>
      <c r="J100" s="43">
        <v>71979.6</v>
      </c>
      <c r="K100" s="23">
        <v>44159</v>
      </c>
      <c r="L100" s="32" t="s">
        <v>776</v>
      </c>
      <c r="M100" s="6"/>
      <c r="N100" s="6"/>
      <c r="O100" s="17" t="s">
        <v>309</v>
      </c>
      <c r="P100" s="17" t="s">
        <v>310</v>
      </c>
      <c r="Q100" s="6"/>
      <c r="R100" s="6"/>
    </row>
    <row r="101" spans="1:18" s="14" customFormat="1" ht="76.5">
      <c r="A101" s="6">
        <v>760</v>
      </c>
      <c r="B101" s="6">
        <v>100</v>
      </c>
      <c r="C101" s="17" t="s">
        <v>563</v>
      </c>
      <c r="D101" s="17" t="s">
        <v>523</v>
      </c>
      <c r="E101" s="32" t="s">
        <v>775</v>
      </c>
      <c r="F101" s="6"/>
      <c r="G101" s="6">
        <v>82000</v>
      </c>
      <c r="H101" s="6">
        <v>71979.6</v>
      </c>
      <c r="I101" s="6">
        <v>0</v>
      </c>
      <c r="J101" s="43">
        <v>71979.6</v>
      </c>
      <c r="K101" s="23">
        <v>44159</v>
      </c>
      <c r="L101" s="32" t="s">
        <v>777</v>
      </c>
      <c r="M101" s="6"/>
      <c r="N101" s="6"/>
      <c r="O101" s="17" t="s">
        <v>309</v>
      </c>
      <c r="P101" s="17" t="s">
        <v>310</v>
      </c>
      <c r="Q101" s="6"/>
      <c r="R101" s="6"/>
    </row>
    <row r="102" spans="1:18" s="14" customFormat="1" ht="76.5">
      <c r="A102" s="6">
        <v>761</v>
      </c>
      <c r="B102" s="6">
        <v>101</v>
      </c>
      <c r="C102" s="17" t="s">
        <v>563</v>
      </c>
      <c r="D102" s="17" t="s">
        <v>523</v>
      </c>
      <c r="E102" s="32" t="s">
        <v>775</v>
      </c>
      <c r="F102" s="6"/>
      <c r="G102" s="6">
        <v>82000</v>
      </c>
      <c r="H102" s="6">
        <v>71979.6</v>
      </c>
      <c r="I102" s="6">
        <v>0</v>
      </c>
      <c r="J102" s="43">
        <v>71979.6</v>
      </c>
      <c r="K102" s="23">
        <v>44159</v>
      </c>
      <c r="L102" s="32" t="s">
        <v>778</v>
      </c>
      <c r="M102" s="6"/>
      <c r="N102" s="6"/>
      <c r="O102" s="17" t="s">
        <v>309</v>
      </c>
      <c r="P102" s="17" t="s">
        <v>310</v>
      </c>
      <c r="Q102" s="6"/>
      <c r="R102" s="6"/>
    </row>
    <row r="103" spans="1:18" s="14" customFormat="1" ht="76.5">
      <c r="A103" s="6">
        <v>762</v>
      </c>
      <c r="B103" s="6">
        <v>102</v>
      </c>
      <c r="C103" s="17" t="s">
        <v>563</v>
      </c>
      <c r="D103" s="17" t="s">
        <v>523</v>
      </c>
      <c r="E103" s="32" t="s">
        <v>775</v>
      </c>
      <c r="F103" s="6"/>
      <c r="G103" s="6">
        <v>82000</v>
      </c>
      <c r="H103" s="6">
        <v>71979.6</v>
      </c>
      <c r="I103" s="6">
        <v>0</v>
      </c>
      <c r="J103" s="43">
        <v>71979.6</v>
      </c>
      <c r="K103" s="23">
        <v>44159</v>
      </c>
      <c r="L103" s="32" t="s">
        <v>779</v>
      </c>
      <c r="M103" s="6"/>
      <c r="N103" s="6"/>
      <c r="O103" s="17" t="s">
        <v>309</v>
      </c>
      <c r="P103" s="17" t="s">
        <v>310</v>
      </c>
      <c r="Q103" s="6"/>
      <c r="R103" s="6"/>
    </row>
    <row r="104" spans="1:18" s="14" customFormat="1" ht="76.5">
      <c r="A104" s="6">
        <v>763</v>
      </c>
      <c r="B104" s="6">
        <v>103</v>
      </c>
      <c r="C104" s="17" t="s">
        <v>563</v>
      </c>
      <c r="D104" s="17" t="s">
        <v>523</v>
      </c>
      <c r="E104" s="32" t="s">
        <v>775</v>
      </c>
      <c r="F104" s="6"/>
      <c r="G104" s="6">
        <v>82000</v>
      </c>
      <c r="H104" s="6">
        <v>71979.6</v>
      </c>
      <c r="I104" s="6">
        <v>0</v>
      </c>
      <c r="J104" s="43">
        <v>71979.6</v>
      </c>
      <c r="K104" s="23">
        <v>44159</v>
      </c>
      <c r="L104" s="32" t="s">
        <v>780</v>
      </c>
      <c r="M104" s="6"/>
      <c r="N104" s="6"/>
      <c r="O104" s="17" t="s">
        <v>309</v>
      </c>
      <c r="P104" s="17" t="s">
        <v>310</v>
      </c>
      <c r="Q104" s="6"/>
      <c r="R104" s="6"/>
    </row>
    <row r="105" spans="1:18" s="14" customFormat="1" ht="76.5">
      <c r="A105" s="6">
        <v>764</v>
      </c>
      <c r="B105" s="6">
        <v>104</v>
      </c>
      <c r="C105" s="17" t="s">
        <v>563</v>
      </c>
      <c r="D105" s="17" t="s">
        <v>523</v>
      </c>
      <c r="E105" s="32" t="s">
        <v>775</v>
      </c>
      <c r="F105" s="6"/>
      <c r="G105" s="6">
        <v>82000</v>
      </c>
      <c r="H105" s="6">
        <v>71979.6</v>
      </c>
      <c r="I105" s="6">
        <v>0</v>
      </c>
      <c r="J105" s="43">
        <v>71979.6</v>
      </c>
      <c r="K105" s="23">
        <v>44159</v>
      </c>
      <c r="L105" s="32" t="s">
        <v>781</v>
      </c>
      <c r="M105" s="6"/>
      <c r="N105" s="6"/>
      <c r="O105" s="17" t="s">
        <v>309</v>
      </c>
      <c r="P105" s="17" t="s">
        <v>310</v>
      </c>
      <c r="Q105" s="6"/>
      <c r="R105" s="6"/>
    </row>
    <row r="106" spans="1:18" s="14" customFormat="1" ht="76.5">
      <c r="A106" s="6">
        <v>765</v>
      </c>
      <c r="B106" s="6">
        <v>105</v>
      </c>
      <c r="C106" s="17" t="s">
        <v>563</v>
      </c>
      <c r="D106" s="17" t="s">
        <v>523</v>
      </c>
      <c r="E106" s="32" t="s">
        <v>775</v>
      </c>
      <c r="F106" s="6"/>
      <c r="G106" s="6">
        <v>82000</v>
      </c>
      <c r="H106" s="6">
        <v>71979.6</v>
      </c>
      <c r="I106" s="6">
        <v>0</v>
      </c>
      <c r="J106" s="43">
        <v>71979.6</v>
      </c>
      <c r="K106" s="23">
        <v>44159</v>
      </c>
      <c r="L106" s="32" t="s">
        <v>782</v>
      </c>
      <c r="M106" s="6"/>
      <c r="N106" s="6"/>
      <c r="O106" s="17" t="s">
        <v>309</v>
      </c>
      <c r="P106" s="17" t="s">
        <v>310</v>
      </c>
      <c r="Q106" s="6"/>
      <c r="R106" s="6"/>
    </row>
    <row r="107" spans="1:18" s="14" customFormat="1" ht="76.5">
      <c r="A107" s="6">
        <v>766</v>
      </c>
      <c r="B107" s="6">
        <v>106</v>
      </c>
      <c r="C107" s="17" t="s">
        <v>563</v>
      </c>
      <c r="D107" s="17" t="s">
        <v>523</v>
      </c>
      <c r="E107" s="32" t="s">
        <v>775</v>
      </c>
      <c r="F107" s="6"/>
      <c r="G107" s="6">
        <v>82000</v>
      </c>
      <c r="H107" s="6">
        <v>71979.6</v>
      </c>
      <c r="I107" s="6">
        <v>0</v>
      </c>
      <c r="J107" s="43">
        <v>71979.6</v>
      </c>
      <c r="K107" s="23">
        <v>44159</v>
      </c>
      <c r="L107" s="32" t="s">
        <v>783</v>
      </c>
      <c r="M107" s="6"/>
      <c r="N107" s="6"/>
      <c r="O107" s="17" t="s">
        <v>309</v>
      </c>
      <c r="P107" s="17" t="s">
        <v>310</v>
      </c>
      <c r="Q107" s="6"/>
      <c r="R107" s="6"/>
    </row>
    <row r="108" spans="1:18" s="14" customFormat="1" ht="76.5">
      <c r="A108" s="6">
        <v>767</v>
      </c>
      <c r="B108" s="6">
        <v>107</v>
      </c>
      <c r="C108" s="17" t="s">
        <v>563</v>
      </c>
      <c r="D108" s="17" t="s">
        <v>523</v>
      </c>
      <c r="E108" s="32" t="s">
        <v>775</v>
      </c>
      <c r="F108" s="6"/>
      <c r="G108" s="6">
        <v>82000</v>
      </c>
      <c r="H108" s="6">
        <v>71979.6</v>
      </c>
      <c r="I108" s="6">
        <v>0</v>
      </c>
      <c r="J108" s="43">
        <v>71979.6</v>
      </c>
      <c r="K108" s="23">
        <v>44159</v>
      </c>
      <c r="L108" s="32" t="s">
        <v>784</v>
      </c>
      <c r="M108" s="6"/>
      <c r="N108" s="6"/>
      <c r="O108" s="17" t="s">
        <v>309</v>
      </c>
      <c r="P108" s="17" t="s">
        <v>310</v>
      </c>
      <c r="Q108" s="6"/>
      <c r="R108" s="6"/>
    </row>
    <row r="109" spans="1:18" s="14" customFormat="1" ht="76.5">
      <c r="A109" s="6">
        <v>768</v>
      </c>
      <c r="B109" s="6">
        <v>108</v>
      </c>
      <c r="C109" s="17" t="s">
        <v>563</v>
      </c>
      <c r="D109" s="17" t="s">
        <v>523</v>
      </c>
      <c r="E109" s="32" t="s">
        <v>775</v>
      </c>
      <c r="F109" s="6"/>
      <c r="G109" s="6">
        <v>82000</v>
      </c>
      <c r="H109" s="6">
        <v>71979.6</v>
      </c>
      <c r="I109" s="6">
        <v>0</v>
      </c>
      <c r="J109" s="43">
        <v>71979.6</v>
      </c>
      <c r="K109" s="23">
        <v>44159</v>
      </c>
      <c r="L109" s="32" t="s">
        <v>785</v>
      </c>
      <c r="M109" s="6"/>
      <c r="N109" s="6"/>
      <c r="O109" s="17" t="s">
        <v>309</v>
      </c>
      <c r="P109" s="17" t="s">
        <v>310</v>
      </c>
      <c r="Q109" s="6"/>
      <c r="R109" s="6"/>
    </row>
    <row r="110" spans="1:18" s="14" customFormat="1" ht="76.5">
      <c r="A110" s="6">
        <v>769</v>
      </c>
      <c r="B110" s="6">
        <v>109</v>
      </c>
      <c r="C110" s="17" t="s">
        <v>563</v>
      </c>
      <c r="D110" s="17" t="s">
        <v>523</v>
      </c>
      <c r="E110" s="32" t="s">
        <v>775</v>
      </c>
      <c r="F110" s="6"/>
      <c r="G110" s="6">
        <v>82000</v>
      </c>
      <c r="H110" s="6">
        <v>71979.6</v>
      </c>
      <c r="I110" s="6">
        <v>0</v>
      </c>
      <c r="J110" s="43">
        <v>71979.6</v>
      </c>
      <c r="K110" s="23">
        <v>44159</v>
      </c>
      <c r="L110" s="32" t="s">
        <v>786</v>
      </c>
      <c r="M110" s="6"/>
      <c r="N110" s="6"/>
      <c r="O110" s="17" t="s">
        <v>309</v>
      </c>
      <c r="P110" s="17" t="s">
        <v>310</v>
      </c>
      <c r="Q110" s="6"/>
      <c r="R110" s="6"/>
    </row>
    <row r="111" spans="1:18" s="14" customFormat="1" ht="76.5">
      <c r="A111" s="6">
        <v>770</v>
      </c>
      <c r="B111" s="6">
        <v>110</v>
      </c>
      <c r="C111" s="17" t="s">
        <v>563</v>
      </c>
      <c r="D111" s="17" t="s">
        <v>523</v>
      </c>
      <c r="E111" s="32" t="s">
        <v>775</v>
      </c>
      <c r="F111" s="6"/>
      <c r="G111" s="6">
        <v>82000</v>
      </c>
      <c r="H111" s="6">
        <v>71979.6</v>
      </c>
      <c r="I111" s="6">
        <v>0</v>
      </c>
      <c r="J111" s="43">
        <v>71979.6</v>
      </c>
      <c r="K111" s="23">
        <v>44159</v>
      </c>
      <c r="L111" s="32" t="s">
        <v>787</v>
      </c>
      <c r="M111" s="6"/>
      <c r="N111" s="6"/>
      <c r="O111" s="17" t="s">
        <v>309</v>
      </c>
      <c r="P111" s="17" t="s">
        <v>310</v>
      </c>
      <c r="Q111" s="6"/>
      <c r="R111" s="6"/>
    </row>
    <row r="112" spans="1:18" s="14" customFormat="1" ht="76.5">
      <c r="A112" s="6">
        <v>771</v>
      </c>
      <c r="B112" s="6">
        <v>111</v>
      </c>
      <c r="C112" s="17" t="s">
        <v>563</v>
      </c>
      <c r="D112" s="17" t="s">
        <v>523</v>
      </c>
      <c r="E112" s="32" t="s">
        <v>775</v>
      </c>
      <c r="F112" s="6"/>
      <c r="G112" s="6">
        <v>82000</v>
      </c>
      <c r="H112" s="6">
        <v>71979.6</v>
      </c>
      <c r="I112" s="6">
        <v>0</v>
      </c>
      <c r="J112" s="43">
        <v>71979.6</v>
      </c>
      <c r="K112" s="23">
        <v>44159</v>
      </c>
      <c r="L112" s="32" t="s">
        <v>788</v>
      </c>
      <c r="M112" s="6"/>
      <c r="N112" s="6"/>
      <c r="O112" s="17" t="s">
        <v>309</v>
      </c>
      <c r="P112" s="17" t="s">
        <v>310</v>
      </c>
      <c r="Q112" s="6"/>
      <c r="R112" s="6"/>
    </row>
    <row r="113" spans="1:18" s="14" customFormat="1" ht="76.5">
      <c r="A113" s="6">
        <v>772</v>
      </c>
      <c r="B113" s="6">
        <v>112</v>
      </c>
      <c r="C113" s="17" t="s">
        <v>563</v>
      </c>
      <c r="D113" s="17" t="s">
        <v>523</v>
      </c>
      <c r="E113" s="32" t="s">
        <v>775</v>
      </c>
      <c r="F113" s="6"/>
      <c r="G113" s="6">
        <v>82000</v>
      </c>
      <c r="H113" s="6">
        <v>71979.6</v>
      </c>
      <c r="I113" s="6">
        <v>0</v>
      </c>
      <c r="J113" s="43">
        <v>71979.6</v>
      </c>
      <c r="K113" s="23">
        <v>44159</v>
      </c>
      <c r="L113" s="32" t="s">
        <v>789</v>
      </c>
      <c r="M113" s="6"/>
      <c r="N113" s="6"/>
      <c r="O113" s="17" t="s">
        <v>309</v>
      </c>
      <c r="P113" s="17" t="s">
        <v>310</v>
      </c>
      <c r="Q113" s="6"/>
      <c r="R113" s="6"/>
    </row>
    <row r="114" spans="1:18" s="14" customFormat="1" ht="76.5">
      <c r="A114" s="6">
        <v>773</v>
      </c>
      <c r="B114" s="6">
        <v>113</v>
      </c>
      <c r="C114" s="17" t="s">
        <v>563</v>
      </c>
      <c r="D114" s="17" t="s">
        <v>523</v>
      </c>
      <c r="E114" s="32" t="s">
        <v>775</v>
      </c>
      <c r="F114" s="6"/>
      <c r="G114" s="6">
        <v>82000</v>
      </c>
      <c r="H114" s="6">
        <v>71979.6</v>
      </c>
      <c r="I114" s="6">
        <v>0</v>
      </c>
      <c r="J114" s="43">
        <v>71979.6</v>
      </c>
      <c r="K114" s="23">
        <v>44159</v>
      </c>
      <c r="L114" s="32" t="s">
        <v>791</v>
      </c>
      <c r="M114" s="6"/>
      <c r="N114" s="6"/>
      <c r="O114" s="17" t="s">
        <v>309</v>
      </c>
      <c r="P114" s="17" t="s">
        <v>310</v>
      </c>
      <c r="Q114" s="6"/>
      <c r="R114" s="6"/>
    </row>
    <row r="115" spans="1:18" s="14" customFormat="1" ht="76.5">
      <c r="A115" s="6">
        <v>774</v>
      </c>
      <c r="B115" s="6">
        <v>114</v>
      </c>
      <c r="C115" s="17" t="s">
        <v>563</v>
      </c>
      <c r="D115" s="17" t="s">
        <v>523</v>
      </c>
      <c r="E115" s="32" t="s">
        <v>775</v>
      </c>
      <c r="F115" s="6"/>
      <c r="G115" s="6">
        <v>82000</v>
      </c>
      <c r="H115" s="6">
        <v>71979.6</v>
      </c>
      <c r="I115" s="6">
        <v>0</v>
      </c>
      <c r="J115" s="43">
        <v>71979.6</v>
      </c>
      <c r="K115" s="23">
        <v>44159</v>
      </c>
      <c r="L115" s="32" t="s">
        <v>790</v>
      </c>
      <c r="M115" s="6"/>
      <c r="N115" s="6"/>
      <c r="O115" s="17" t="s">
        <v>309</v>
      </c>
      <c r="P115" s="17" t="s">
        <v>310</v>
      </c>
      <c r="Q115" s="6"/>
      <c r="R115" s="6"/>
    </row>
    <row r="116" spans="1:18" s="14" customFormat="1" ht="76.5">
      <c r="A116" s="6">
        <v>775</v>
      </c>
      <c r="B116" s="6">
        <v>115</v>
      </c>
      <c r="C116" s="17" t="s">
        <v>563</v>
      </c>
      <c r="D116" s="17" t="s">
        <v>523</v>
      </c>
      <c r="E116" s="32" t="s">
        <v>775</v>
      </c>
      <c r="F116" s="6"/>
      <c r="G116" s="6">
        <v>82000</v>
      </c>
      <c r="H116" s="6">
        <v>71979.6</v>
      </c>
      <c r="I116" s="6">
        <v>0</v>
      </c>
      <c r="J116" s="43">
        <v>71979.6</v>
      </c>
      <c r="K116" s="23">
        <v>44159</v>
      </c>
      <c r="L116" s="32" t="s">
        <v>792</v>
      </c>
      <c r="M116" s="6"/>
      <c r="N116" s="6"/>
      <c r="O116" s="17" t="s">
        <v>309</v>
      </c>
      <c r="P116" s="17" t="s">
        <v>310</v>
      </c>
      <c r="Q116" s="6"/>
      <c r="R116" s="6"/>
    </row>
    <row r="117" spans="1:18" s="14" customFormat="1" ht="76.5">
      <c r="A117" s="6">
        <v>776</v>
      </c>
      <c r="B117" s="6">
        <v>116</v>
      </c>
      <c r="C117" s="17" t="s">
        <v>563</v>
      </c>
      <c r="D117" s="17" t="s">
        <v>523</v>
      </c>
      <c r="E117" s="32" t="s">
        <v>775</v>
      </c>
      <c r="F117" s="6"/>
      <c r="G117" s="6">
        <v>82000</v>
      </c>
      <c r="H117" s="6">
        <v>71979.6</v>
      </c>
      <c r="I117" s="6">
        <v>0</v>
      </c>
      <c r="J117" s="43">
        <v>71979.6</v>
      </c>
      <c r="K117" s="23">
        <v>44159</v>
      </c>
      <c r="L117" s="32" t="s">
        <v>793</v>
      </c>
      <c r="M117" s="6"/>
      <c r="N117" s="6"/>
      <c r="O117" s="17" t="s">
        <v>309</v>
      </c>
      <c r="P117" s="17" t="s">
        <v>310</v>
      </c>
      <c r="Q117" s="6"/>
      <c r="R117" s="6"/>
    </row>
    <row r="118" spans="1:18" s="14" customFormat="1" ht="76.5">
      <c r="A118" s="6">
        <v>777</v>
      </c>
      <c r="B118" s="6">
        <v>117</v>
      </c>
      <c r="C118" s="17" t="s">
        <v>563</v>
      </c>
      <c r="D118" s="17" t="s">
        <v>523</v>
      </c>
      <c r="E118" s="32" t="s">
        <v>775</v>
      </c>
      <c r="F118" s="6"/>
      <c r="G118" s="6">
        <v>82000</v>
      </c>
      <c r="H118" s="6">
        <v>71979.6</v>
      </c>
      <c r="I118" s="6">
        <v>0</v>
      </c>
      <c r="J118" s="43">
        <v>71979.6</v>
      </c>
      <c r="K118" s="23">
        <v>44159</v>
      </c>
      <c r="L118" s="32" t="s">
        <v>794</v>
      </c>
      <c r="M118" s="6"/>
      <c r="N118" s="6"/>
      <c r="O118" s="17" t="s">
        <v>309</v>
      </c>
      <c r="P118" s="17" t="s">
        <v>310</v>
      </c>
      <c r="Q118" s="6"/>
      <c r="R118" s="6"/>
    </row>
    <row r="119" spans="3:16" ht="12.75">
      <c r="C119" s="10"/>
      <c r="D119" s="10"/>
      <c r="E119" s="10"/>
      <c r="G119" s="2">
        <f>SUM(G2:G118)</f>
        <v>14259314</v>
      </c>
      <c r="J119" s="2">
        <f>SUM(J2:J118)</f>
        <v>16202152.859999994</v>
      </c>
      <c r="K119" s="19"/>
      <c r="L119" s="10"/>
      <c r="O119" s="17"/>
      <c r="P119" s="17"/>
    </row>
    <row r="120" spans="3:16" ht="12.75">
      <c r="C120" s="10"/>
      <c r="D120" s="10"/>
      <c r="E120" s="10"/>
      <c r="K120" s="19"/>
      <c r="L120" s="10"/>
      <c r="O120" s="17"/>
      <c r="P120" s="17"/>
    </row>
    <row r="121" spans="3:16" ht="12.75">
      <c r="C121" s="10"/>
      <c r="D121" s="10"/>
      <c r="E121" s="10"/>
      <c r="K121" s="19"/>
      <c r="L121" s="10"/>
      <c r="O121" s="17"/>
      <c r="P121" s="17"/>
    </row>
    <row r="122" spans="3:16" ht="12.75">
      <c r="C122" s="10"/>
      <c r="D122" s="10"/>
      <c r="E122" s="10"/>
      <c r="K122" s="19"/>
      <c r="L122" s="10"/>
      <c r="O122" s="17"/>
      <c r="P122" s="17"/>
    </row>
    <row r="123" spans="3:16" ht="12.75">
      <c r="C123" s="10"/>
      <c r="D123" s="10"/>
      <c r="E123" s="10"/>
      <c r="K123" s="19"/>
      <c r="L123" s="10"/>
      <c r="O123" s="17"/>
      <c r="P123" s="17"/>
    </row>
    <row r="124" spans="3:16" ht="12.75">
      <c r="C124" s="10"/>
      <c r="D124" s="10"/>
      <c r="E124" s="10"/>
      <c r="K124" s="19"/>
      <c r="L124" s="10"/>
      <c r="O124" s="17"/>
      <c r="P124" s="17"/>
    </row>
    <row r="125" spans="3:16" ht="12.75">
      <c r="C125" s="10"/>
      <c r="D125" s="10"/>
      <c r="E125" s="10"/>
      <c r="K125" s="19"/>
      <c r="L125" s="10"/>
      <c r="O125" s="17"/>
      <c r="P125" s="17"/>
    </row>
    <row r="126" spans="3:16" ht="12.75">
      <c r="C126" s="10"/>
      <c r="D126" s="10"/>
      <c r="E126" s="10"/>
      <c r="K126" s="19"/>
      <c r="L126" s="10"/>
      <c r="O126" s="17"/>
      <c r="P126" s="17"/>
    </row>
    <row r="127" spans="3:16" ht="12.75">
      <c r="C127" s="10"/>
      <c r="D127" s="10"/>
      <c r="E127" s="10"/>
      <c r="K127" s="19"/>
      <c r="L127" s="10"/>
      <c r="O127" s="17"/>
      <c r="P127" s="17"/>
    </row>
    <row r="128" spans="3:16" ht="12.75">
      <c r="C128" s="10"/>
      <c r="D128" s="10"/>
      <c r="E128" s="10"/>
      <c r="K128" s="19"/>
      <c r="L128" s="10"/>
      <c r="O128" s="17"/>
      <c r="P128" s="17"/>
    </row>
    <row r="129" spans="3:16" ht="12.75">
      <c r="C129" s="10"/>
      <c r="D129" s="10"/>
      <c r="E129" s="10"/>
      <c r="K129" s="19"/>
      <c r="L129" s="10"/>
      <c r="O129" s="17"/>
      <c r="P129" s="17"/>
    </row>
    <row r="130" spans="3:16" ht="12.75">
      <c r="C130" s="10"/>
      <c r="D130" s="10"/>
      <c r="E130" s="10"/>
      <c r="K130" s="19"/>
      <c r="L130" s="10"/>
      <c r="O130" s="17"/>
      <c r="P130" s="17"/>
    </row>
    <row r="131" spans="3:16" ht="12.75">
      <c r="C131" s="10"/>
      <c r="D131" s="10"/>
      <c r="E131" s="10"/>
      <c r="K131" s="19"/>
      <c r="L131" s="10"/>
      <c r="O131" s="17"/>
      <c r="P131" s="17"/>
    </row>
    <row r="132" spans="3:16" ht="12.75">
      <c r="C132" s="10"/>
      <c r="D132" s="10"/>
      <c r="E132" s="10"/>
      <c r="K132" s="19"/>
      <c r="L132" s="10"/>
      <c r="O132" s="17"/>
      <c r="P132" s="17"/>
    </row>
    <row r="133" spans="3:16" ht="12.75">
      <c r="C133" s="10"/>
      <c r="D133" s="10"/>
      <c r="E133" s="10"/>
      <c r="K133" s="19"/>
      <c r="L133" s="10"/>
      <c r="O133" s="17"/>
      <c r="P133" s="17"/>
    </row>
    <row r="134" spans="3:16" ht="12.75">
      <c r="C134" s="10"/>
      <c r="D134" s="10"/>
      <c r="E134" s="10"/>
      <c r="K134" s="19"/>
      <c r="L134" s="10"/>
      <c r="O134" s="17"/>
      <c r="P134" s="17"/>
    </row>
    <row r="135" spans="3:16" ht="12.75">
      <c r="C135" s="10"/>
      <c r="D135" s="10"/>
      <c r="E135" s="10"/>
      <c r="K135" s="19"/>
      <c r="L135" s="10"/>
      <c r="O135" s="17"/>
      <c r="P135" s="17"/>
    </row>
    <row r="136" spans="3:16" ht="12.75">
      <c r="C136" s="10"/>
      <c r="D136" s="10"/>
      <c r="E136" s="10"/>
      <c r="K136" s="19"/>
      <c r="L136" s="10"/>
      <c r="O136" s="17"/>
      <c r="P136" s="17"/>
    </row>
    <row r="137" spans="3:16" ht="12.75">
      <c r="C137" s="10"/>
      <c r="D137" s="10"/>
      <c r="E137" s="10"/>
      <c r="K137" s="19"/>
      <c r="L137" s="10"/>
      <c r="O137" s="17"/>
      <c r="P137" s="17"/>
    </row>
    <row r="138" spans="3:16" ht="12.75">
      <c r="C138" s="10"/>
      <c r="D138" s="10"/>
      <c r="E138" s="10"/>
      <c r="K138" s="19"/>
      <c r="L138" s="10"/>
      <c r="O138" s="17"/>
      <c r="P138" s="17"/>
    </row>
    <row r="139" spans="3:16" ht="12.75">
      <c r="C139" s="10"/>
      <c r="D139" s="10"/>
      <c r="E139" s="10"/>
      <c r="K139" s="19"/>
      <c r="L139" s="10"/>
      <c r="O139" s="17"/>
      <c r="P139" s="17"/>
    </row>
    <row r="140" spans="3:16" ht="12.75">
      <c r="C140" s="10"/>
      <c r="D140" s="10"/>
      <c r="E140" s="10"/>
      <c r="K140" s="19"/>
      <c r="L140" s="10"/>
      <c r="O140" s="17"/>
      <c r="P140" s="17"/>
    </row>
    <row r="141" spans="3:16" ht="12.75">
      <c r="C141" s="10"/>
      <c r="D141" s="10"/>
      <c r="E141" s="10"/>
      <c r="K141" s="19"/>
      <c r="L141" s="10"/>
      <c r="O141" s="17"/>
      <c r="P141" s="17"/>
    </row>
    <row r="142" spans="3:12" ht="12.75">
      <c r="C142" s="10"/>
      <c r="K142" s="10"/>
      <c r="L142" s="10"/>
    </row>
    <row r="143" spans="3:12" ht="12.75">
      <c r="C143" s="10"/>
      <c r="K143" s="10"/>
      <c r="L143" s="10"/>
    </row>
    <row r="144" spans="11:12" ht="12.75">
      <c r="K144" s="10"/>
      <c r="L144" s="10"/>
    </row>
    <row r="145" spans="11:12" ht="12.75">
      <c r="K145" s="10"/>
      <c r="L145" s="10"/>
    </row>
    <row r="146" spans="11:12" ht="12.75">
      <c r="K146" s="10"/>
      <c r="L146" s="10"/>
    </row>
    <row r="147" spans="11:12" ht="12.75">
      <c r="K147" s="10"/>
      <c r="L147" s="10"/>
    </row>
    <row r="148" spans="11:12" ht="12.75">
      <c r="K148" s="10"/>
      <c r="L148" s="10"/>
    </row>
    <row r="149" spans="11:12" ht="12.75">
      <c r="K149" s="10"/>
      <c r="L149" s="10"/>
    </row>
    <row r="150" spans="11:12" ht="12.75">
      <c r="K150" s="10"/>
      <c r="L150" s="10"/>
    </row>
    <row r="151" spans="11:12" ht="12.75">
      <c r="K151" s="10"/>
      <c r="L151" s="10"/>
    </row>
    <row r="152" spans="11:12" ht="12.75">
      <c r="K152" s="10"/>
      <c r="L152" s="10"/>
    </row>
    <row r="153" spans="11:12" ht="12.75">
      <c r="K153" s="10"/>
      <c r="L153" s="10"/>
    </row>
    <row r="154" spans="11:12" ht="12.75">
      <c r="K154" s="10"/>
      <c r="L154" s="10"/>
    </row>
    <row r="155" spans="11:12" ht="12.75">
      <c r="K155" s="10"/>
      <c r="L155" s="10"/>
    </row>
    <row r="156" spans="11:12" ht="12.75">
      <c r="K156" s="10"/>
      <c r="L156" s="10"/>
    </row>
    <row r="157" spans="1:18" s="14" customFormat="1" ht="12.75">
      <c r="A157" s="6"/>
      <c r="B157" s="6"/>
      <c r="C157" s="17"/>
      <c r="D157" s="17"/>
      <c r="E157" s="17"/>
      <c r="F157" s="6"/>
      <c r="G157" s="6"/>
      <c r="H157" s="6"/>
      <c r="I157" s="6"/>
      <c r="J157" s="6"/>
      <c r="K157" s="17"/>
      <c r="L157" s="17"/>
      <c r="M157" s="6"/>
      <c r="N157" s="6"/>
      <c r="O157" s="17"/>
      <c r="P157" s="17"/>
      <c r="Q157" s="6"/>
      <c r="R157" s="6"/>
    </row>
    <row r="158" spans="3:19" s="6" customFormat="1" ht="12.75">
      <c r="C158" s="17"/>
      <c r="D158" s="17"/>
      <c r="E158" s="17"/>
      <c r="K158" s="18"/>
      <c r="L158" s="17"/>
      <c r="O158" s="17"/>
      <c r="P158" s="17"/>
      <c r="S158" s="20"/>
    </row>
    <row r="159" spans="15:19" s="2" customFormat="1" ht="12.75">
      <c r="O159" s="6"/>
      <c r="P159" s="6"/>
      <c r="S159" s="8"/>
    </row>
    <row r="160" spans="15:19" s="2" customFormat="1" ht="12.75">
      <c r="O160" s="6"/>
      <c r="P160" s="6"/>
      <c r="S160" s="8"/>
    </row>
    <row r="161" spans="15:19" s="2" customFormat="1" ht="12.75">
      <c r="O161" s="6"/>
      <c r="P161" s="6"/>
      <c r="S161" s="8"/>
    </row>
    <row r="162" spans="15:19" s="2" customFormat="1" ht="12.75">
      <c r="O162" s="6"/>
      <c r="P162" s="6"/>
      <c r="S162" s="8"/>
    </row>
    <row r="163" spans="15:19" s="2" customFormat="1" ht="12.75">
      <c r="O163" s="6"/>
      <c r="P163" s="6"/>
      <c r="S163" s="8"/>
    </row>
    <row r="164" spans="15:19" s="2" customFormat="1" ht="12.75">
      <c r="O164" s="6"/>
      <c r="P164" s="6"/>
      <c r="S164" s="8"/>
    </row>
    <row r="165" spans="15:19" s="2" customFormat="1" ht="12.75">
      <c r="O165" s="6"/>
      <c r="P165" s="6"/>
      <c r="S165" s="8"/>
    </row>
    <row r="166" spans="15:19" s="2" customFormat="1" ht="12.75">
      <c r="O166" s="6"/>
      <c r="P166" s="6"/>
      <c r="S166" s="8"/>
    </row>
    <row r="167" spans="15:19" s="2" customFormat="1" ht="12.75">
      <c r="O167" s="6"/>
      <c r="P167" s="6"/>
      <c r="S167" s="8"/>
    </row>
    <row r="168" spans="15:19" s="2" customFormat="1" ht="12.75">
      <c r="O168" s="6"/>
      <c r="P168" s="6"/>
      <c r="S168" s="8"/>
    </row>
    <row r="169" spans="15:19" s="2" customFormat="1" ht="12.75">
      <c r="O169" s="6"/>
      <c r="P169" s="6"/>
      <c r="S169" s="8"/>
    </row>
    <row r="170" spans="15:19" s="2" customFormat="1" ht="12.75">
      <c r="O170" s="6"/>
      <c r="P170" s="6"/>
      <c r="S170" s="8"/>
    </row>
    <row r="171" spans="15:19" s="2" customFormat="1" ht="12.75">
      <c r="O171" s="6"/>
      <c r="P171" s="6"/>
      <c r="S171" s="8"/>
    </row>
    <row r="172" spans="15:19" s="2" customFormat="1" ht="12.75">
      <c r="O172" s="6"/>
      <c r="P172" s="6"/>
      <c r="S172" s="8"/>
    </row>
    <row r="173" spans="15:19" s="2" customFormat="1" ht="12.75">
      <c r="O173" s="6"/>
      <c r="P173" s="6"/>
      <c r="S173" s="8"/>
    </row>
    <row r="174" spans="15:19" s="2" customFormat="1" ht="12.75">
      <c r="O174" s="6"/>
      <c r="P174" s="6"/>
      <c r="S174" s="8"/>
    </row>
    <row r="175" spans="15:19" s="2" customFormat="1" ht="12.75">
      <c r="O175" s="6"/>
      <c r="P175" s="6"/>
      <c r="S175" s="8"/>
    </row>
    <row r="176" spans="15:19" s="2" customFormat="1" ht="12.75">
      <c r="O176" s="6"/>
      <c r="P176" s="6"/>
      <c r="S176" s="8"/>
    </row>
    <row r="177" spans="15:19" s="2" customFormat="1" ht="12.75">
      <c r="O177" s="6"/>
      <c r="P177" s="6"/>
      <c r="S177" s="8"/>
    </row>
    <row r="178" spans="15:19" s="2" customFormat="1" ht="12.75">
      <c r="O178" s="6"/>
      <c r="P178" s="6"/>
      <c r="S178" s="8"/>
    </row>
    <row r="179" spans="15:19" s="2" customFormat="1" ht="12.75">
      <c r="O179" s="6"/>
      <c r="P179" s="6"/>
      <c r="S179" s="8"/>
    </row>
    <row r="180" spans="15:19" s="2" customFormat="1" ht="12.75">
      <c r="O180" s="6"/>
      <c r="P180" s="6"/>
      <c r="S180" s="8"/>
    </row>
    <row r="181" spans="15:19" s="2" customFormat="1" ht="12.75">
      <c r="O181" s="6"/>
      <c r="P181" s="6"/>
      <c r="S181" s="8"/>
    </row>
    <row r="182" spans="15:19" s="2" customFormat="1" ht="12.75">
      <c r="O182" s="6"/>
      <c r="P182" s="6"/>
      <c r="S182" s="8"/>
    </row>
    <row r="183" spans="15:19" s="2" customFormat="1" ht="12.75">
      <c r="O183" s="6"/>
      <c r="P183" s="6"/>
      <c r="S183" s="8"/>
    </row>
    <row r="184" spans="15:19" s="2" customFormat="1" ht="12.75">
      <c r="O184" s="6"/>
      <c r="P184" s="6"/>
      <c r="S184" s="8"/>
    </row>
    <row r="185" spans="15:19" s="2" customFormat="1" ht="12.75">
      <c r="O185" s="6"/>
      <c r="P185" s="6"/>
      <c r="S185" s="8"/>
    </row>
    <row r="186" spans="15:19" s="2" customFormat="1" ht="12.75">
      <c r="O186" s="6"/>
      <c r="P186" s="6"/>
      <c r="S186" s="8"/>
    </row>
    <row r="187" spans="15:19" s="2" customFormat="1" ht="12.75">
      <c r="O187" s="6"/>
      <c r="P187" s="6"/>
      <c r="S187" s="8"/>
    </row>
    <row r="188" spans="15:19" s="2" customFormat="1" ht="12.75">
      <c r="O188" s="6"/>
      <c r="P188" s="6"/>
      <c r="S188" s="8"/>
    </row>
    <row r="189" spans="15:19" s="2" customFormat="1" ht="12.75">
      <c r="O189" s="6"/>
      <c r="P189" s="6"/>
      <c r="S189" s="8"/>
    </row>
    <row r="190" spans="15:19" s="2" customFormat="1" ht="12.75">
      <c r="O190" s="6"/>
      <c r="P190" s="6"/>
      <c r="S190" s="8"/>
    </row>
    <row r="191" spans="15:19" s="2" customFormat="1" ht="12.75">
      <c r="O191" s="6"/>
      <c r="P191" s="6"/>
      <c r="S191" s="8"/>
    </row>
    <row r="192" spans="15:19" s="2" customFormat="1" ht="12.75">
      <c r="O192" s="6"/>
      <c r="P192" s="6"/>
      <c r="S192" s="8"/>
    </row>
    <row r="193" spans="15:19" s="2" customFormat="1" ht="12.75">
      <c r="O193" s="6"/>
      <c r="P193" s="6"/>
      <c r="S193" s="8"/>
    </row>
    <row r="194" spans="15:19" s="2" customFormat="1" ht="12.75">
      <c r="O194" s="6"/>
      <c r="P194" s="6"/>
      <c r="S194" s="8"/>
    </row>
    <row r="195" spans="15:19" s="2" customFormat="1" ht="12.75">
      <c r="O195" s="6"/>
      <c r="P195" s="6"/>
      <c r="S195" s="8"/>
    </row>
    <row r="196" spans="15:19" s="2" customFormat="1" ht="12.75">
      <c r="O196" s="6"/>
      <c r="P196" s="6"/>
      <c r="S196" s="8"/>
    </row>
    <row r="197" spans="15:19" s="2" customFormat="1" ht="12.75">
      <c r="O197" s="6"/>
      <c r="P197" s="6"/>
      <c r="S197" s="8"/>
    </row>
    <row r="198" spans="15:19" s="2" customFormat="1" ht="12.75">
      <c r="O198" s="6"/>
      <c r="P198" s="6"/>
      <c r="S198" s="8"/>
    </row>
    <row r="199" spans="15:19" s="2" customFormat="1" ht="12.75">
      <c r="O199" s="6"/>
      <c r="P199" s="6"/>
      <c r="S199" s="8"/>
    </row>
    <row r="200" spans="15:19" s="2" customFormat="1" ht="12.75">
      <c r="O200" s="6"/>
      <c r="P200" s="6"/>
      <c r="S200" s="8"/>
    </row>
    <row r="201" spans="15:19" s="2" customFormat="1" ht="12.75">
      <c r="O201" s="6"/>
      <c r="P201" s="6"/>
      <c r="S201" s="8"/>
    </row>
    <row r="202" spans="15:19" s="2" customFormat="1" ht="12.75">
      <c r="O202" s="6"/>
      <c r="P202" s="6"/>
      <c r="S202" s="8"/>
    </row>
    <row r="203" spans="15:19" s="2" customFormat="1" ht="12.75">
      <c r="O203" s="6"/>
      <c r="P203" s="6"/>
      <c r="S203" s="8"/>
    </row>
    <row r="204" spans="15:19" s="2" customFormat="1" ht="12.75">
      <c r="O204" s="6"/>
      <c r="P204" s="6"/>
      <c r="S204" s="8"/>
    </row>
    <row r="205" spans="15:19" s="2" customFormat="1" ht="12.75">
      <c r="O205" s="6"/>
      <c r="P205" s="6"/>
      <c r="S205" s="8"/>
    </row>
    <row r="206" spans="15:19" s="2" customFormat="1" ht="12.75">
      <c r="O206" s="6"/>
      <c r="P206" s="6"/>
      <c r="S206" s="8"/>
    </row>
    <row r="207" spans="15:19" s="2" customFormat="1" ht="12.75">
      <c r="O207" s="6"/>
      <c r="P207" s="6"/>
      <c r="S207" s="8"/>
    </row>
    <row r="208" spans="15:19" s="2" customFormat="1" ht="12.75">
      <c r="O208" s="6"/>
      <c r="P208" s="6"/>
      <c r="S208" s="8"/>
    </row>
    <row r="209" spans="15:19" s="2" customFormat="1" ht="12.75">
      <c r="O209" s="6"/>
      <c r="P209" s="6"/>
      <c r="S209" s="8"/>
    </row>
    <row r="210" spans="15:19" s="2" customFormat="1" ht="12.75">
      <c r="O210" s="6"/>
      <c r="P210" s="6"/>
      <c r="S210" s="8"/>
    </row>
    <row r="211" spans="15:19" s="2" customFormat="1" ht="12.75">
      <c r="O211" s="6"/>
      <c r="P211" s="6"/>
      <c r="S211" s="8"/>
    </row>
    <row r="212" spans="15:19" s="2" customFormat="1" ht="12.75">
      <c r="O212" s="6"/>
      <c r="P212" s="6"/>
      <c r="S212" s="8"/>
    </row>
    <row r="213" spans="15:19" s="2" customFormat="1" ht="12.75">
      <c r="O213" s="6"/>
      <c r="P213" s="6"/>
      <c r="S213" s="8"/>
    </row>
    <row r="214" spans="15:19" s="2" customFormat="1" ht="12.75">
      <c r="O214" s="6"/>
      <c r="P214" s="6"/>
      <c r="S214" s="8"/>
    </row>
    <row r="215" spans="15:19" s="2" customFormat="1" ht="12.75">
      <c r="O215" s="6"/>
      <c r="P215" s="6"/>
      <c r="S215" s="8"/>
    </row>
    <row r="216" spans="15:19" s="2" customFormat="1" ht="12.75">
      <c r="O216" s="6"/>
      <c r="P216" s="6"/>
      <c r="S216" s="8"/>
    </row>
    <row r="217" spans="15:19" s="2" customFormat="1" ht="12.75">
      <c r="O217" s="6"/>
      <c r="P217" s="6"/>
      <c r="S217" s="8"/>
    </row>
    <row r="218" spans="15:19" s="2" customFormat="1" ht="12.75">
      <c r="O218" s="6"/>
      <c r="P218" s="6"/>
      <c r="S218" s="8"/>
    </row>
    <row r="219" spans="15:19" s="2" customFormat="1" ht="12.75">
      <c r="O219" s="6"/>
      <c r="P219" s="6"/>
      <c r="S219" s="8"/>
    </row>
    <row r="220" spans="15:19" s="2" customFormat="1" ht="12.75">
      <c r="O220" s="6"/>
      <c r="P220" s="6"/>
      <c r="S220" s="8"/>
    </row>
    <row r="221" spans="15:19" s="2" customFormat="1" ht="12.75">
      <c r="O221" s="6"/>
      <c r="P221" s="6"/>
      <c r="S221" s="8"/>
    </row>
    <row r="222" spans="15:19" s="2" customFormat="1" ht="12.75">
      <c r="O222" s="6"/>
      <c r="P222" s="6"/>
      <c r="S222" s="8"/>
    </row>
    <row r="223" spans="15:19" s="2" customFormat="1" ht="12.75">
      <c r="O223" s="6"/>
      <c r="P223" s="6"/>
      <c r="S223" s="8"/>
    </row>
    <row r="224" spans="15:19" s="2" customFormat="1" ht="12.75">
      <c r="O224" s="6"/>
      <c r="P224" s="6"/>
      <c r="S224" s="8"/>
    </row>
    <row r="225" spans="15:19" s="2" customFormat="1" ht="12.75">
      <c r="O225" s="6"/>
      <c r="P225" s="6"/>
      <c r="S225" s="8"/>
    </row>
    <row r="226" spans="15:19" s="2" customFormat="1" ht="12.75">
      <c r="O226" s="6"/>
      <c r="P226" s="6"/>
      <c r="S226" s="8"/>
    </row>
    <row r="227" spans="15:19" s="2" customFormat="1" ht="12.75">
      <c r="O227" s="6"/>
      <c r="P227" s="6"/>
      <c r="S227" s="8"/>
    </row>
    <row r="228" spans="15:19" s="2" customFormat="1" ht="12.75">
      <c r="O228" s="6"/>
      <c r="P228" s="6"/>
      <c r="S228" s="8"/>
    </row>
    <row r="229" spans="15:19" s="2" customFormat="1" ht="12.75">
      <c r="O229" s="6"/>
      <c r="P229" s="6"/>
      <c r="S229" s="8"/>
    </row>
    <row r="230" spans="15:19" s="2" customFormat="1" ht="12.75">
      <c r="O230" s="6"/>
      <c r="P230" s="6"/>
      <c r="S230" s="8"/>
    </row>
    <row r="231" spans="15:19" s="2" customFormat="1" ht="12.75">
      <c r="O231" s="6"/>
      <c r="P231" s="6"/>
      <c r="S231" s="8"/>
    </row>
    <row r="232" spans="15:19" s="2" customFormat="1" ht="12.75">
      <c r="O232" s="6"/>
      <c r="P232" s="6"/>
      <c r="S232" s="8"/>
    </row>
    <row r="233" spans="15:19" s="2" customFormat="1" ht="12.75">
      <c r="O233" s="6"/>
      <c r="P233" s="6"/>
      <c r="S233" s="8"/>
    </row>
    <row r="234" spans="15:19" s="2" customFormat="1" ht="12.75">
      <c r="O234" s="6"/>
      <c r="P234" s="6"/>
      <c r="S234" s="8"/>
    </row>
    <row r="235" spans="15:19" s="2" customFormat="1" ht="12.75">
      <c r="O235" s="6"/>
      <c r="P235" s="6"/>
      <c r="S235" s="8"/>
    </row>
    <row r="236" spans="15:19" s="2" customFormat="1" ht="12.75">
      <c r="O236" s="6"/>
      <c r="P236" s="6"/>
      <c r="S236" s="8"/>
    </row>
    <row r="237" spans="15:19" s="2" customFormat="1" ht="12.75">
      <c r="O237" s="6"/>
      <c r="P237" s="6"/>
      <c r="S237" s="8"/>
    </row>
    <row r="238" spans="15:19" s="2" customFormat="1" ht="12.75">
      <c r="O238" s="6"/>
      <c r="P238" s="6"/>
      <c r="S238" s="8"/>
    </row>
    <row r="239" spans="15:19" s="2" customFormat="1" ht="12.75">
      <c r="O239" s="6"/>
      <c r="P239" s="6"/>
      <c r="S239" s="8"/>
    </row>
    <row r="240" spans="15:19" s="2" customFormat="1" ht="12.75">
      <c r="O240" s="6"/>
      <c r="P240" s="6"/>
      <c r="S240" s="8"/>
    </row>
    <row r="241" spans="15:19" s="2" customFormat="1" ht="12.75">
      <c r="O241" s="6"/>
      <c r="P241" s="6"/>
      <c r="S241" s="8"/>
    </row>
    <row r="242" spans="15:19" s="2" customFormat="1" ht="12.75">
      <c r="O242" s="6"/>
      <c r="P242" s="6"/>
      <c r="S242" s="8"/>
    </row>
    <row r="243" spans="15:19" s="2" customFormat="1" ht="12.75">
      <c r="O243" s="6"/>
      <c r="P243" s="6"/>
      <c r="S243" s="8"/>
    </row>
    <row r="244" spans="15:19" s="2" customFormat="1" ht="12.75">
      <c r="O244" s="6"/>
      <c r="P244" s="6"/>
      <c r="S244" s="8"/>
    </row>
    <row r="245" spans="15:19" s="2" customFormat="1" ht="12.75">
      <c r="O245" s="6"/>
      <c r="P245" s="6"/>
      <c r="S245" s="8"/>
    </row>
    <row r="246" spans="15:19" s="2" customFormat="1" ht="12.75">
      <c r="O246" s="6"/>
      <c r="P246" s="6"/>
      <c r="S246" s="8"/>
    </row>
    <row r="247" spans="15:19" s="2" customFormat="1" ht="12.75">
      <c r="O247" s="6"/>
      <c r="P247" s="6"/>
      <c r="S247" s="8"/>
    </row>
    <row r="248" spans="15:19" s="2" customFormat="1" ht="12.75">
      <c r="O248" s="6"/>
      <c r="P248" s="6"/>
      <c r="S248" s="8"/>
    </row>
    <row r="249" spans="15:19" s="2" customFormat="1" ht="12.75">
      <c r="O249" s="6"/>
      <c r="P249" s="6"/>
      <c r="S249" s="8"/>
    </row>
    <row r="250" spans="15:19" s="2" customFormat="1" ht="12.75">
      <c r="O250" s="6"/>
      <c r="P250" s="6"/>
      <c r="S250" s="8"/>
    </row>
    <row r="251" spans="15:19" s="2" customFormat="1" ht="12.75">
      <c r="O251" s="6"/>
      <c r="P251" s="6"/>
      <c r="S251" s="8"/>
    </row>
    <row r="252" spans="15:19" s="2" customFormat="1" ht="12.75">
      <c r="O252" s="6"/>
      <c r="P252" s="6"/>
      <c r="S252" s="8"/>
    </row>
    <row r="253" spans="15:19" s="2" customFormat="1" ht="12.75">
      <c r="O253" s="6"/>
      <c r="P253" s="6"/>
      <c r="S253" s="8"/>
    </row>
    <row r="254" spans="15:19" s="2" customFormat="1" ht="12.75">
      <c r="O254" s="6"/>
      <c r="P254" s="6"/>
      <c r="S254" s="8"/>
    </row>
    <row r="255" spans="15:19" s="2" customFormat="1" ht="12.75">
      <c r="O255" s="6"/>
      <c r="P255" s="6"/>
      <c r="S255" s="8"/>
    </row>
    <row r="256" spans="15:19" s="2" customFormat="1" ht="12.75">
      <c r="O256" s="6"/>
      <c r="P256" s="6"/>
      <c r="S256" s="8"/>
    </row>
    <row r="257" spans="15:19" s="2" customFormat="1" ht="12.75">
      <c r="O257" s="6"/>
      <c r="P257" s="6"/>
      <c r="S257" s="8"/>
    </row>
    <row r="258" spans="15:19" s="2" customFormat="1" ht="12.75">
      <c r="O258" s="6"/>
      <c r="P258" s="6"/>
      <c r="S258" s="8"/>
    </row>
    <row r="259" spans="15:19" s="2" customFormat="1" ht="12.75">
      <c r="O259" s="6"/>
      <c r="P259" s="6"/>
      <c r="S259" s="8"/>
    </row>
    <row r="260" spans="15:19" s="2" customFormat="1" ht="12.75">
      <c r="O260" s="6"/>
      <c r="P260" s="6"/>
      <c r="S260" s="8"/>
    </row>
    <row r="261" spans="15:19" s="2" customFormat="1" ht="12.75">
      <c r="O261" s="6"/>
      <c r="P261" s="6"/>
      <c r="S261" s="8"/>
    </row>
    <row r="262" spans="15:19" s="2" customFormat="1" ht="12.75">
      <c r="O262" s="6"/>
      <c r="P262" s="6"/>
      <c r="S262" s="8"/>
    </row>
    <row r="263" spans="15:19" s="2" customFormat="1" ht="12.75">
      <c r="O263" s="6"/>
      <c r="P263" s="6"/>
      <c r="S263" s="8"/>
    </row>
    <row r="264" spans="15:19" s="2" customFormat="1" ht="12.75">
      <c r="O264" s="6"/>
      <c r="P264" s="6"/>
      <c r="S264" s="8"/>
    </row>
    <row r="265" spans="15:19" s="2" customFormat="1" ht="12.75">
      <c r="O265" s="6"/>
      <c r="P265" s="6"/>
      <c r="S265" s="8"/>
    </row>
    <row r="266" spans="15:19" s="2" customFormat="1" ht="12.75">
      <c r="O266" s="6"/>
      <c r="P266" s="6"/>
      <c r="S266" s="8"/>
    </row>
    <row r="267" spans="15:19" s="2" customFormat="1" ht="12.75">
      <c r="O267" s="6"/>
      <c r="P267" s="6"/>
      <c r="S267" s="8"/>
    </row>
    <row r="268" spans="15:19" s="2" customFormat="1" ht="12.75">
      <c r="O268" s="6"/>
      <c r="P268" s="6"/>
      <c r="S268" s="8"/>
    </row>
    <row r="269" spans="15:19" s="2" customFormat="1" ht="12.75">
      <c r="O269" s="6"/>
      <c r="P269" s="6"/>
      <c r="S269" s="8"/>
    </row>
    <row r="270" spans="15:19" s="2" customFormat="1" ht="12.75">
      <c r="O270" s="6"/>
      <c r="P270" s="6"/>
      <c r="S270" s="8"/>
    </row>
    <row r="271" spans="15:19" s="2" customFormat="1" ht="12.75">
      <c r="O271" s="6"/>
      <c r="P271" s="6"/>
      <c r="S271" s="8"/>
    </row>
    <row r="272" spans="15:19" s="2" customFormat="1" ht="12.75">
      <c r="O272" s="6"/>
      <c r="P272" s="6"/>
      <c r="S272" s="8"/>
    </row>
    <row r="273" spans="15:19" s="2" customFormat="1" ht="12.75">
      <c r="O273" s="6"/>
      <c r="P273" s="6"/>
      <c r="S273" s="8"/>
    </row>
    <row r="274" spans="15:19" s="2" customFormat="1" ht="12.75">
      <c r="O274" s="6"/>
      <c r="P274" s="6"/>
      <c r="S274" s="8"/>
    </row>
    <row r="275" spans="15:19" s="2" customFormat="1" ht="12.75">
      <c r="O275" s="6"/>
      <c r="P275" s="6"/>
      <c r="S275" s="8"/>
    </row>
    <row r="276" spans="15:19" s="2" customFormat="1" ht="12.75">
      <c r="O276" s="6"/>
      <c r="P276" s="6"/>
      <c r="S276" s="8"/>
    </row>
    <row r="277" spans="15:19" s="2" customFormat="1" ht="12.75">
      <c r="O277" s="6"/>
      <c r="P277" s="6"/>
      <c r="S277" s="8"/>
    </row>
    <row r="278" spans="15:19" s="2" customFormat="1" ht="12.75">
      <c r="O278" s="6"/>
      <c r="P278" s="6"/>
      <c r="S278" s="8"/>
    </row>
    <row r="279" spans="15:19" s="2" customFormat="1" ht="12.75">
      <c r="O279" s="6"/>
      <c r="P279" s="6"/>
      <c r="S279" s="8"/>
    </row>
    <row r="280" spans="15:19" s="2" customFormat="1" ht="12.75">
      <c r="O280" s="6"/>
      <c r="P280" s="6"/>
      <c r="S280" s="8"/>
    </row>
    <row r="281" spans="15:19" s="2" customFormat="1" ht="12.75">
      <c r="O281" s="6"/>
      <c r="P281" s="6"/>
      <c r="S281" s="8"/>
    </row>
    <row r="282" spans="15:19" s="2" customFormat="1" ht="12.75">
      <c r="O282" s="6"/>
      <c r="P282" s="6"/>
      <c r="S282" s="8"/>
    </row>
    <row r="283" spans="15:19" s="2" customFormat="1" ht="12.75">
      <c r="O283" s="6"/>
      <c r="P283" s="6"/>
      <c r="S283" s="8"/>
    </row>
    <row r="284" spans="15:19" s="2" customFormat="1" ht="12.75">
      <c r="O284" s="6"/>
      <c r="P284" s="6"/>
      <c r="S284" s="8"/>
    </row>
    <row r="285" spans="15:19" s="2" customFormat="1" ht="12.75">
      <c r="O285" s="6"/>
      <c r="P285" s="6"/>
      <c r="S285" s="8"/>
    </row>
    <row r="286" spans="15:19" s="2" customFormat="1" ht="12.75">
      <c r="O286" s="6"/>
      <c r="P286" s="6"/>
      <c r="S286" s="8"/>
    </row>
    <row r="287" spans="15:19" s="2" customFormat="1" ht="12.75">
      <c r="O287" s="6"/>
      <c r="P287" s="6"/>
      <c r="S287" s="8"/>
    </row>
    <row r="288" spans="15:19" s="2" customFormat="1" ht="12.75">
      <c r="O288" s="6"/>
      <c r="P288" s="6"/>
      <c r="S288" s="8"/>
    </row>
    <row r="289" spans="15:19" s="2" customFormat="1" ht="12.75">
      <c r="O289" s="6"/>
      <c r="P289" s="6"/>
      <c r="S289" s="8"/>
    </row>
    <row r="290" spans="15:19" s="2" customFormat="1" ht="12.75">
      <c r="O290" s="6"/>
      <c r="P290" s="6"/>
      <c r="S290" s="8"/>
    </row>
    <row r="291" spans="15:19" s="2" customFormat="1" ht="12.75">
      <c r="O291" s="6"/>
      <c r="P291" s="6"/>
      <c r="S291" s="8"/>
    </row>
    <row r="292" spans="15:19" s="2" customFormat="1" ht="12.75">
      <c r="O292" s="6"/>
      <c r="P292" s="6"/>
      <c r="S292" s="8"/>
    </row>
    <row r="293" spans="15:19" s="2" customFormat="1" ht="12.75">
      <c r="O293" s="6"/>
      <c r="P293" s="6"/>
      <c r="S293" s="8"/>
    </row>
    <row r="294" spans="15:19" s="2" customFormat="1" ht="12.75">
      <c r="O294" s="6"/>
      <c r="P294" s="6"/>
      <c r="S294" s="8"/>
    </row>
    <row r="295" spans="15:19" s="2" customFormat="1" ht="12.75">
      <c r="O295" s="6"/>
      <c r="P295" s="6"/>
      <c r="S295" s="8"/>
    </row>
    <row r="296" spans="15:19" s="2" customFormat="1" ht="12.75">
      <c r="O296" s="6"/>
      <c r="P296" s="6"/>
      <c r="S296" s="8"/>
    </row>
    <row r="297" spans="15:19" s="2" customFormat="1" ht="12.75">
      <c r="O297" s="6"/>
      <c r="P297" s="6"/>
      <c r="S297" s="8"/>
    </row>
    <row r="298" spans="15:19" s="2" customFormat="1" ht="12.75">
      <c r="O298" s="6"/>
      <c r="P298" s="6"/>
      <c r="S298" s="8"/>
    </row>
    <row r="299" spans="15:19" s="2" customFormat="1" ht="12.75">
      <c r="O299" s="6"/>
      <c r="P299" s="6"/>
      <c r="S299" s="8"/>
    </row>
    <row r="300" spans="15:19" s="2" customFormat="1" ht="12.75">
      <c r="O300" s="6"/>
      <c r="P300" s="6"/>
      <c r="S300" s="8"/>
    </row>
    <row r="301" spans="15:19" s="2" customFormat="1" ht="12.75">
      <c r="O301" s="6"/>
      <c r="P301" s="6"/>
      <c r="S301" s="8"/>
    </row>
    <row r="302" spans="15:19" s="2" customFormat="1" ht="12.75">
      <c r="O302" s="6"/>
      <c r="P302" s="6"/>
      <c r="S302" s="8"/>
    </row>
    <row r="303" spans="15:19" s="2" customFormat="1" ht="12.75">
      <c r="O303" s="6"/>
      <c r="P303" s="6"/>
      <c r="S303" s="8"/>
    </row>
    <row r="304" spans="15:19" s="2" customFormat="1" ht="12.75">
      <c r="O304" s="6"/>
      <c r="P304" s="6"/>
      <c r="S304" s="8"/>
    </row>
    <row r="305" spans="15:19" s="2" customFormat="1" ht="12.75">
      <c r="O305" s="6"/>
      <c r="P305" s="6"/>
      <c r="S305" s="8"/>
    </row>
    <row r="306" spans="15:19" s="2" customFormat="1" ht="12.75">
      <c r="O306" s="6"/>
      <c r="P306" s="6"/>
      <c r="S306" s="8"/>
    </row>
    <row r="307" spans="15:19" s="2" customFormat="1" ht="12.75">
      <c r="O307" s="6"/>
      <c r="P307" s="6"/>
      <c r="S307" s="8"/>
    </row>
    <row r="308" spans="15:19" s="2" customFormat="1" ht="12.75">
      <c r="O308" s="6"/>
      <c r="P308" s="6"/>
      <c r="S308" s="8"/>
    </row>
    <row r="309" spans="15:19" s="2" customFormat="1" ht="12.75">
      <c r="O309" s="6"/>
      <c r="P309" s="6"/>
      <c r="S309" s="8"/>
    </row>
    <row r="310" spans="15:19" s="2" customFormat="1" ht="12.75">
      <c r="O310" s="6"/>
      <c r="P310" s="6"/>
      <c r="S310" s="8"/>
    </row>
    <row r="311" spans="15:19" s="2" customFormat="1" ht="12.75">
      <c r="O311" s="6"/>
      <c r="P311" s="6"/>
      <c r="S311" s="8"/>
    </row>
    <row r="312" spans="15:19" s="2" customFormat="1" ht="12.75">
      <c r="O312" s="6"/>
      <c r="P312" s="6"/>
      <c r="S312" s="8"/>
    </row>
    <row r="313" spans="15:19" s="2" customFormat="1" ht="12.75">
      <c r="O313" s="6"/>
      <c r="P313" s="6"/>
      <c r="S313" s="8"/>
    </row>
    <row r="314" spans="15:19" s="2" customFormat="1" ht="12.75">
      <c r="O314" s="6"/>
      <c r="P314" s="6"/>
      <c r="S314" s="8"/>
    </row>
    <row r="315" spans="15:19" s="2" customFormat="1" ht="12.75">
      <c r="O315" s="6"/>
      <c r="P315" s="6"/>
      <c r="S315" s="8"/>
    </row>
    <row r="316" spans="15:19" s="2" customFormat="1" ht="12.75">
      <c r="O316" s="6"/>
      <c r="P316" s="6"/>
      <c r="S316" s="8"/>
    </row>
    <row r="317" spans="15:19" s="2" customFormat="1" ht="12.75">
      <c r="O317" s="6"/>
      <c r="P317" s="6"/>
      <c r="S317" s="8"/>
    </row>
    <row r="318" spans="15:19" s="2" customFormat="1" ht="12.75">
      <c r="O318" s="6"/>
      <c r="P318" s="6"/>
      <c r="S318" s="8"/>
    </row>
    <row r="319" spans="15:19" s="2" customFormat="1" ht="12.75">
      <c r="O319" s="6"/>
      <c r="P319" s="6"/>
      <c r="S319" s="8"/>
    </row>
    <row r="320" spans="15:19" s="2" customFormat="1" ht="12.75">
      <c r="O320" s="6"/>
      <c r="P320" s="6"/>
      <c r="S320" s="8"/>
    </row>
    <row r="321" spans="15:19" s="2" customFormat="1" ht="12.75">
      <c r="O321" s="6"/>
      <c r="P321" s="6"/>
      <c r="S321" s="8"/>
    </row>
    <row r="322" spans="15:19" s="2" customFormat="1" ht="12.75">
      <c r="O322" s="6"/>
      <c r="P322" s="6"/>
      <c r="S322" s="8"/>
    </row>
    <row r="323" spans="15:19" s="2" customFormat="1" ht="12.75">
      <c r="O323" s="6"/>
      <c r="P323" s="6"/>
      <c r="S323" s="8"/>
    </row>
    <row r="324" spans="15:19" s="2" customFormat="1" ht="12.75">
      <c r="O324" s="6"/>
      <c r="P324" s="6"/>
      <c r="S324" s="8"/>
    </row>
    <row r="325" spans="15:19" s="2" customFormat="1" ht="12.75">
      <c r="O325" s="6"/>
      <c r="P325" s="6"/>
      <c r="S325" s="8"/>
    </row>
    <row r="326" spans="15:19" s="2" customFormat="1" ht="12.75">
      <c r="O326" s="6"/>
      <c r="P326" s="6"/>
      <c r="S326" s="8"/>
    </row>
    <row r="327" spans="15:19" s="2" customFormat="1" ht="12.75">
      <c r="O327" s="6"/>
      <c r="P327" s="6"/>
      <c r="S327" s="8"/>
    </row>
    <row r="328" spans="15:19" s="2" customFormat="1" ht="12.75">
      <c r="O328" s="6"/>
      <c r="P328" s="6"/>
      <c r="S328" s="8"/>
    </row>
    <row r="329" spans="15:19" s="2" customFormat="1" ht="12.75">
      <c r="O329" s="6"/>
      <c r="P329" s="6"/>
      <c r="S329" s="8"/>
    </row>
    <row r="330" spans="15:19" s="2" customFormat="1" ht="12.75">
      <c r="O330" s="6"/>
      <c r="P330" s="6"/>
      <c r="S330" s="8"/>
    </row>
    <row r="331" spans="15:19" s="2" customFormat="1" ht="12.75">
      <c r="O331" s="6"/>
      <c r="P331" s="6"/>
      <c r="S331" s="8"/>
    </row>
    <row r="332" spans="15:19" s="2" customFormat="1" ht="12.75">
      <c r="O332" s="6"/>
      <c r="P332" s="6"/>
      <c r="S332" s="8"/>
    </row>
    <row r="333" spans="15:19" s="2" customFormat="1" ht="12.75">
      <c r="O333" s="6"/>
      <c r="P333" s="6"/>
      <c r="S333" s="8"/>
    </row>
    <row r="334" spans="15:19" s="2" customFormat="1" ht="12.75">
      <c r="O334" s="6"/>
      <c r="P334" s="6"/>
      <c r="S334" s="8"/>
    </row>
  </sheetData>
  <sheetProtection/>
  <autoFilter ref="C1:L158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"/>
  <sheetViews>
    <sheetView zoomScalePageLayoutView="0" workbookViewId="0" topLeftCell="A1">
      <selection activeCell="A2" sqref="A2:IV3"/>
    </sheetView>
  </sheetViews>
  <sheetFormatPr defaultColWidth="9.140625" defaultRowHeight="12.75"/>
  <cols>
    <col min="3" max="3" width="30.28125" style="0" customWidth="1"/>
    <col min="4" max="4" width="22.28125" style="0" customWidth="1"/>
    <col min="5" max="5" width="17.7109375" style="0" customWidth="1"/>
    <col min="10" max="10" width="12.8515625" style="0" customWidth="1"/>
    <col min="11" max="11" width="13.00390625" style="0" customWidth="1"/>
    <col min="12" max="12" width="21.00390625" style="0" customWidth="1"/>
    <col min="16" max="16" width="24.28125" style="0" customWidth="1"/>
  </cols>
  <sheetData>
    <row r="1" spans="1:23" ht="132" customHeight="1">
      <c r="A1" s="11" t="s">
        <v>415</v>
      </c>
      <c r="B1" s="11" t="s">
        <v>344</v>
      </c>
      <c r="C1" s="11" t="s">
        <v>14</v>
      </c>
      <c r="D1" s="11" t="s">
        <v>70</v>
      </c>
      <c r="E1" s="11" t="s">
        <v>32</v>
      </c>
      <c r="F1" s="11" t="s">
        <v>15</v>
      </c>
      <c r="G1" s="11" t="s">
        <v>71</v>
      </c>
      <c r="H1" s="11" t="s">
        <v>6</v>
      </c>
      <c r="I1" s="11" t="s">
        <v>33</v>
      </c>
      <c r="J1" s="11" t="s">
        <v>72</v>
      </c>
      <c r="K1" s="11" t="s">
        <v>64</v>
      </c>
      <c r="L1" s="11" t="s">
        <v>447</v>
      </c>
      <c r="M1" s="11" t="s">
        <v>49</v>
      </c>
      <c r="N1" s="11" t="s">
        <v>65</v>
      </c>
      <c r="O1" s="11" t="s">
        <v>34</v>
      </c>
      <c r="P1" s="11" t="s">
        <v>68</v>
      </c>
      <c r="Q1" s="11" t="s">
        <v>66</v>
      </c>
      <c r="R1" s="11" t="s">
        <v>67</v>
      </c>
      <c r="S1" s="11"/>
      <c r="T1" s="11"/>
      <c r="U1" s="11"/>
      <c r="V1" s="11"/>
      <c r="W1" s="11"/>
    </row>
    <row r="2" spans="1:27" s="14" customFormat="1" ht="84" customHeight="1">
      <c r="A2" s="14">
        <v>140</v>
      </c>
      <c r="B2" s="14">
        <v>1</v>
      </c>
      <c r="C2" s="14" t="s">
        <v>538</v>
      </c>
      <c r="D2" s="44" t="s">
        <v>354</v>
      </c>
      <c r="E2" s="14" t="s">
        <v>12</v>
      </c>
      <c r="G2" s="14">
        <v>347000</v>
      </c>
      <c r="H2" s="14">
        <f>J2</f>
        <v>267953.4</v>
      </c>
      <c r="I2" s="14">
        <v>0</v>
      </c>
      <c r="J2" s="14">
        <v>267953.4</v>
      </c>
      <c r="K2" s="29">
        <v>42121</v>
      </c>
      <c r="L2" s="44" t="s">
        <v>539</v>
      </c>
      <c r="M2" s="44"/>
      <c r="N2" s="44"/>
      <c r="O2" s="44" t="s">
        <v>309</v>
      </c>
      <c r="P2" s="44" t="s">
        <v>310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5" s="14" customFormat="1" ht="89.25">
      <c r="A3" s="14">
        <v>141</v>
      </c>
      <c r="B3" s="14">
        <v>2</v>
      </c>
      <c r="C3" s="14" t="s">
        <v>538</v>
      </c>
      <c r="D3" s="44" t="s">
        <v>540</v>
      </c>
      <c r="E3" s="14" t="s">
        <v>157</v>
      </c>
      <c r="G3" s="14">
        <v>90000</v>
      </c>
      <c r="H3" s="14">
        <f>J3</f>
        <v>100800</v>
      </c>
      <c r="I3" s="14">
        <v>0</v>
      </c>
      <c r="J3" s="14">
        <v>100800</v>
      </c>
      <c r="K3" s="29">
        <v>41766</v>
      </c>
      <c r="L3" s="44" t="s">
        <v>541</v>
      </c>
      <c r="M3" s="44"/>
      <c r="N3" s="44"/>
      <c r="O3" s="44" t="s">
        <v>309</v>
      </c>
      <c r="P3" s="44" t="s">
        <v>310</v>
      </c>
      <c r="Q3" s="44"/>
      <c r="R3" s="44"/>
      <c r="S3" s="44"/>
      <c r="T3" s="44"/>
      <c r="U3" s="44"/>
      <c r="V3" s="44"/>
      <c r="W3" s="44"/>
      <c r="X3" s="44"/>
      <c r="Y3" s="44"/>
    </row>
    <row r="4" ht="12.75">
      <c r="G4">
        <f>SUM(G2:G3)</f>
        <v>437000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58"/>
    </sheetView>
  </sheetViews>
  <sheetFormatPr defaultColWidth="9.140625" defaultRowHeight="12.75"/>
  <cols>
    <col min="1" max="1" width="8.8515625" style="2" customWidth="1"/>
    <col min="2" max="2" width="6.8515625" style="2" customWidth="1"/>
    <col min="3" max="3" width="15.8515625" style="2" customWidth="1"/>
    <col min="4" max="4" width="57.57421875" style="2" customWidth="1"/>
    <col min="5" max="5" width="16.7109375" style="2" customWidth="1"/>
    <col min="6" max="6" width="8.8515625" style="2" customWidth="1"/>
    <col min="7" max="7" width="11.140625" style="2" customWidth="1"/>
    <col min="8" max="8" width="11.7109375" style="2" bestFit="1" customWidth="1"/>
    <col min="9" max="9" width="13.8515625" style="2" customWidth="1"/>
    <col min="10" max="10" width="14.7109375" style="2" customWidth="1"/>
    <col min="11" max="11" width="12.28125" style="2" customWidth="1"/>
    <col min="12" max="12" width="20.8515625" style="2" customWidth="1"/>
    <col min="13" max="16" width="8.8515625" style="2" customWidth="1"/>
  </cols>
  <sheetData>
    <row r="1" spans="1:23" ht="172.5" customHeight="1">
      <c r="A1" s="10" t="s">
        <v>415</v>
      </c>
      <c r="B1" s="10" t="s">
        <v>344</v>
      </c>
      <c r="C1" s="10" t="s">
        <v>14</v>
      </c>
      <c r="D1" s="10" t="s">
        <v>70</v>
      </c>
      <c r="E1" s="10" t="s">
        <v>32</v>
      </c>
      <c r="F1" s="10" t="s">
        <v>15</v>
      </c>
      <c r="G1" s="10" t="s">
        <v>71</v>
      </c>
      <c r="H1" s="10" t="s">
        <v>715</v>
      </c>
      <c r="I1" s="10" t="s">
        <v>33</v>
      </c>
      <c r="J1" s="10" t="s">
        <v>72</v>
      </c>
      <c r="K1" s="10" t="s">
        <v>64</v>
      </c>
      <c r="L1" s="10" t="s">
        <v>447</v>
      </c>
      <c r="M1" s="10" t="s">
        <v>49</v>
      </c>
      <c r="N1" s="10" t="s">
        <v>65</v>
      </c>
      <c r="O1" s="10" t="s">
        <v>34</v>
      </c>
      <c r="P1" s="10" t="s">
        <v>68</v>
      </c>
      <c r="Q1" s="11" t="s">
        <v>66</v>
      </c>
      <c r="R1" s="11" t="s">
        <v>67</v>
      </c>
      <c r="S1" s="11"/>
      <c r="T1" s="11"/>
      <c r="U1" s="11"/>
      <c r="V1" s="11"/>
      <c r="W1" s="11"/>
    </row>
    <row r="2" spans="1:16" s="14" customFormat="1" ht="204">
      <c r="A2" s="6">
        <v>142</v>
      </c>
      <c r="B2" s="6">
        <v>1</v>
      </c>
      <c r="C2" s="17" t="s">
        <v>267</v>
      </c>
      <c r="D2" s="17" t="s">
        <v>268</v>
      </c>
      <c r="E2" s="17" t="s">
        <v>269</v>
      </c>
      <c r="F2" s="6"/>
      <c r="G2" s="6">
        <v>1150</v>
      </c>
      <c r="H2" s="45">
        <f>J2</f>
        <v>217292.59</v>
      </c>
      <c r="I2" s="6">
        <v>0</v>
      </c>
      <c r="J2" s="45">
        <v>217292.59</v>
      </c>
      <c r="K2" s="18">
        <v>43202</v>
      </c>
      <c r="L2" s="17" t="s">
        <v>142</v>
      </c>
      <c r="M2" s="6"/>
      <c r="N2" s="6"/>
      <c r="O2" s="17" t="s">
        <v>309</v>
      </c>
      <c r="P2" s="17" t="s">
        <v>310</v>
      </c>
    </row>
    <row r="3" spans="1:16" s="14" customFormat="1" ht="102">
      <c r="A3" s="6">
        <v>143</v>
      </c>
      <c r="B3" s="6">
        <v>2</v>
      </c>
      <c r="C3" s="17" t="s">
        <v>471</v>
      </c>
      <c r="D3" s="17" t="s">
        <v>472</v>
      </c>
      <c r="E3" s="6" t="s">
        <v>473</v>
      </c>
      <c r="F3" s="6"/>
      <c r="G3" s="6">
        <v>330</v>
      </c>
      <c r="H3" s="45">
        <f aca="true" t="shared" si="0" ref="H3:H48">J3</f>
        <v>62696.06</v>
      </c>
      <c r="I3" s="6">
        <v>0</v>
      </c>
      <c r="J3" s="6">
        <v>62696.06</v>
      </c>
      <c r="K3" s="18">
        <v>43434</v>
      </c>
      <c r="L3" s="17" t="s">
        <v>306</v>
      </c>
      <c r="M3" s="6"/>
      <c r="N3" s="6"/>
      <c r="O3" s="17" t="s">
        <v>307</v>
      </c>
      <c r="P3" s="17" t="s">
        <v>310</v>
      </c>
    </row>
    <row r="4" spans="1:16" s="14" customFormat="1" ht="76.5">
      <c r="A4" s="6">
        <v>144</v>
      </c>
      <c r="B4" s="6">
        <v>3</v>
      </c>
      <c r="C4" s="17" t="s">
        <v>432</v>
      </c>
      <c r="D4" s="17" t="s">
        <v>421</v>
      </c>
      <c r="E4" s="17" t="s">
        <v>422</v>
      </c>
      <c r="F4" s="6"/>
      <c r="G4" s="6">
        <v>3600</v>
      </c>
      <c r="H4" s="45">
        <f t="shared" si="0"/>
        <v>325178.22</v>
      </c>
      <c r="I4" s="6">
        <v>0</v>
      </c>
      <c r="J4" s="6">
        <v>325178.22</v>
      </c>
      <c r="K4" s="18">
        <v>43417</v>
      </c>
      <c r="L4" s="17" t="s">
        <v>423</v>
      </c>
      <c r="M4" s="6"/>
      <c r="N4" s="6"/>
      <c r="O4" s="17" t="s">
        <v>309</v>
      </c>
      <c r="P4" s="17" t="s">
        <v>310</v>
      </c>
    </row>
    <row r="5" spans="1:16" s="14" customFormat="1" ht="102">
      <c r="A5" s="6">
        <v>145</v>
      </c>
      <c r="B5" s="6">
        <v>4</v>
      </c>
      <c r="C5" s="17" t="s">
        <v>432</v>
      </c>
      <c r="D5" s="17" t="s">
        <v>57</v>
      </c>
      <c r="E5" s="17" t="s">
        <v>45</v>
      </c>
      <c r="F5" s="6"/>
      <c r="G5" s="6">
        <v>5000</v>
      </c>
      <c r="H5" s="45">
        <f t="shared" si="0"/>
        <v>602021.7</v>
      </c>
      <c r="I5" s="6">
        <v>0</v>
      </c>
      <c r="J5" s="6">
        <v>602021.7</v>
      </c>
      <c r="K5" s="18">
        <v>43089</v>
      </c>
      <c r="L5" s="17" t="s">
        <v>58</v>
      </c>
      <c r="M5" s="6"/>
      <c r="N5" s="6"/>
      <c r="O5" s="17" t="s">
        <v>309</v>
      </c>
      <c r="P5" s="17" t="s">
        <v>310</v>
      </c>
    </row>
    <row r="6" spans="1:16" s="14" customFormat="1" ht="102">
      <c r="A6" s="6">
        <v>146</v>
      </c>
      <c r="B6" s="6">
        <v>5</v>
      </c>
      <c r="C6" s="17" t="s">
        <v>432</v>
      </c>
      <c r="D6" s="17" t="s">
        <v>59</v>
      </c>
      <c r="E6" s="17" t="s">
        <v>516</v>
      </c>
      <c r="F6" s="6"/>
      <c r="G6" s="6">
        <v>1900</v>
      </c>
      <c r="H6" s="45">
        <f t="shared" si="0"/>
        <v>230028.4</v>
      </c>
      <c r="I6" s="6">
        <v>0</v>
      </c>
      <c r="J6" s="6">
        <v>230028.4</v>
      </c>
      <c r="K6" s="18">
        <v>42368</v>
      </c>
      <c r="L6" s="17" t="s">
        <v>60</v>
      </c>
      <c r="M6" s="6"/>
      <c r="N6" s="6"/>
      <c r="O6" s="17" t="s">
        <v>309</v>
      </c>
      <c r="P6" s="17" t="s">
        <v>310</v>
      </c>
    </row>
    <row r="7" spans="1:16" s="14" customFormat="1" ht="102">
      <c r="A7" s="6">
        <v>147</v>
      </c>
      <c r="B7" s="6">
        <v>6</v>
      </c>
      <c r="C7" s="17" t="s">
        <v>432</v>
      </c>
      <c r="D7" s="17" t="s">
        <v>61</v>
      </c>
      <c r="E7" s="17" t="s">
        <v>287</v>
      </c>
      <c r="F7" s="6"/>
      <c r="G7" s="6">
        <v>1295</v>
      </c>
      <c r="H7" s="45">
        <f t="shared" si="0"/>
        <v>205977.32</v>
      </c>
      <c r="I7" s="6">
        <v>0</v>
      </c>
      <c r="J7" s="6">
        <v>205977.32</v>
      </c>
      <c r="K7" s="18">
        <v>43133</v>
      </c>
      <c r="L7" s="17" t="s">
        <v>491</v>
      </c>
      <c r="M7" s="6"/>
      <c r="N7" s="6"/>
      <c r="O7" s="17" t="s">
        <v>309</v>
      </c>
      <c r="P7" s="17" t="s">
        <v>310</v>
      </c>
    </row>
    <row r="8" spans="1:16" s="14" customFormat="1" ht="153">
      <c r="A8" s="6">
        <v>148</v>
      </c>
      <c r="B8" s="6">
        <v>7</v>
      </c>
      <c r="C8" s="17" t="s">
        <v>432</v>
      </c>
      <c r="D8" s="17" t="s">
        <v>492</v>
      </c>
      <c r="E8" s="17" t="s">
        <v>551</v>
      </c>
      <c r="F8" s="6"/>
      <c r="G8" s="6">
        <v>3100</v>
      </c>
      <c r="H8" s="45">
        <f t="shared" si="0"/>
        <v>373253.46</v>
      </c>
      <c r="I8" s="6">
        <v>0</v>
      </c>
      <c r="J8" s="6">
        <v>373253.46</v>
      </c>
      <c r="K8" s="18">
        <v>41556</v>
      </c>
      <c r="L8" s="17" t="s">
        <v>493</v>
      </c>
      <c r="M8" s="6"/>
      <c r="N8" s="6"/>
      <c r="O8" s="17" t="s">
        <v>309</v>
      </c>
      <c r="P8" s="17" t="s">
        <v>310</v>
      </c>
    </row>
    <row r="9" spans="1:16" s="14" customFormat="1" ht="140.25">
      <c r="A9" s="6">
        <v>149</v>
      </c>
      <c r="B9" s="6">
        <v>8</v>
      </c>
      <c r="C9" s="17" t="s">
        <v>432</v>
      </c>
      <c r="D9" s="17" t="s">
        <v>392</v>
      </c>
      <c r="E9" s="17" t="s">
        <v>36</v>
      </c>
      <c r="F9" s="6"/>
      <c r="G9" s="6">
        <v>3000</v>
      </c>
      <c r="H9" s="45">
        <f t="shared" si="0"/>
        <v>363202.74</v>
      </c>
      <c r="I9" s="6">
        <v>0</v>
      </c>
      <c r="J9" s="6">
        <v>363202.74</v>
      </c>
      <c r="K9" s="18">
        <v>41537</v>
      </c>
      <c r="L9" s="17" t="s">
        <v>82</v>
      </c>
      <c r="M9" s="6"/>
      <c r="N9" s="6"/>
      <c r="O9" s="17" t="s">
        <v>309</v>
      </c>
      <c r="P9" s="17" t="s">
        <v>310</v>
      </c>
    </row>
    <row r="10" spans="1:16" s="14" customFormat="1" ht="140.25">
      <c r="A10" s="6">
        <v>150</v>
      </c>
      <c r="B10" s="6">
        <v>9</v>
      </c>
      <c r="C10" s="17" t="s">
        <v>432</v>
      </c>
      <c r="D10" s="17" t="s">
        <v>83</v>
      </c>
      <c r="E10" s="17" t="s">
        <v>84</v>
      </c>
      <c r="F10" s="6"/>
      <c r="G10" s="6">
        <v>700</v>
      </c>
      <c r="H10" s="45">
        <f t="shared" si="0"/>
        <v>85681.6</v>
      </c>
      <c r="I10" s="6">
        <v>0</v>
      </c>
      <c r="J10" s="6">
        <v>85681.6</v>
      </c>
      <c r="K10" s="18">
        <v>41747</v>
      </c>
      <c r="L10" s="17" t="s">
        <v>85</v>
      </c>
      <c r="M10" s="6"/>
      <c r="N10" s="6"/>
      <c r="O10" s="17" t="s">
        <v>309</v>
      </c>
      <c r="P10" s="17" t="s">
        <v>310</v>
      </c>
    </row>
    <row r="11" spans="1:16" s="14" customFormat="1" ht="140.25">
      <c r="A11" s="6">
        <v>151</v>
      </c>
      <c r="B11" s="6">
        <v>10</v>
      </c>
      <c r="C11" s="17" t="s">
        <v>432</v>
      </c>
      <c r="D11" s="17" t="s">
        <v>86</v>
      </c>
      <c r="E11" s="6" t="s">
        <v>565</v>
      </c>
      <c r="F11" s="6"/>
      <c r="G11" s="6">
        <v>4000</v>
      </c>
      <c r="H11" s="45">
        <f t="shared" si="0"/>
        <v>481617.36</v>
      </c>
      <c r="I11" s="6">
        <v>0</v>
      </c>
      <c r="J11" s="6">
        <v>481617.36</v>
      </c>
      <c r="K11" s="18">
        <v>41733</v>
      </c>
      <c r="L11" s="17" t="s">
        <v>146</v>
      </c>
      <c r="M11" s="6"/>
      <c r="N11" s="6"/>
      <c r="O11" s="17" t="s">
        <v>309</v>
      </c>
      <c r="P11" s="17" t="s">
        <v>310</v>
      </c>
    </row>
    <row r="12" spans="1:16" s="14" customFormat="1" ht="67.5">
      <c r="A12" s="6">
        <v>152</v>
      </c>
      <c r="B12" s="6">
        <v>11</v>
      </c>
      <c r="C12" s="17" t="s">
        <v>432</v>
      </c>
      <c r="D12" s="17" t="s">
        <v>345</v>
      </c>
      <c r="E12" s="17" t="s">
        <v>426</v>
      </c>
      <c r="F12" s="6"/>
      <c r="G12" s="6">
        <v>1900</v>
      </c>
      <c r="H12" s="45">
        <f t="shared" si="0"/>
        <v>300648.83</v>
      </c>
      <c r="I12" s="6">
        <v>0</v>
      </c>
      <c r="J12" s="6">
        <v>300648.83</v>
      </c>
      <c r="K12" s="46">
        <v>41796</v>
      </c>
      <c r="L12" s="47" t="s">
        <v>289</v>
      </c>
      <c r="M12" s="6"/>
      <c r="N12" s="6"/>
      <c r="O12" s="17" t="s">
        <v>309</v>
      </c>
      <c r="P12" s="17" t="s">
        <v>310</v>
      </c>
    </row>
    <row r="13" spans="1:16" s="14" customFormat="1" ht="63.75">
      <c r="A13" s="6">
        <v>153</v>
      </c>
      <c r="B13" s="6">
        <v>12</v>
      </c>
      <c r="C13" s="17" t="s">
        <v>432</v>
      </c>
      <c r="D13" s="17" t="s">
        <v>290</v>
      </c>
      <c r="E13" s="17" t="s">
        <v>17</v>
      </c>
      <c r="F13" s="6"/>
      <c r="G13" s="6">
        <v>2336</v>
      </c>
      <c r="H13" s="45">
        <f t="shared" si="0"/>
        <v>369639.82</v>
      </c>
      <c r="I13" s="6">
        <v>0</v>
      </c>
      <c r="J13" s="6">
        <v>369639.82</v>
      </c>
      <c r="K13" s="46">
        <v>41540</v>
      </c>
      <c r="L13" s="47" t="s">
        <v>291</v>
      </c>
      <c r="M13" s="6"/>
      <c r="N13" s="6"/>
      <c r="O13" s="17" t="s">
        <v>309</v>
      </c>
      <c r="P13" s="17" t="s">
        <v>310</v>
      </c>
    </row>
    <row r="14" spans="1:16" s="14" customFormat="1" ht="90">
      <c r="A14" s="6">
        <v>154</v>
      </c>
      <c r="B14" s="6">
        <v>13</v>
      </c>
      <c r="C14" s="17" t="s">
        <v>432</v>
      </c>
      <c r="D14" s="17" t="s">
        <v>292</v>
      </c>
      <c r="E14" s="17" t="s">
        <v>178</v>
      </c>
      <c r="F14" s="6"/>
      <c r="G14" s="6">
        <v>6800</v>
      </c>
      <c r="H14" s="45">
        <f t="shared" si="0"/>
        <v>610575.99</v>
      </c>
      <c r="I14" s="6">
        <v>0</v>
      </c>
      <c r="J14" s="6">
        <v>610575.99</v>
      </c>
      <c r="K14" s="46">
        <v>41838</v>
      </c>
      <c r="L14" s="47" t="s">
        <v>293</v>
      </c>
      <c r="M14" s="6"/>
      <c r="N14" s="6"/>
      <c r="O14" s="17" t="s">
        <v>309</v>
      </c>
      <c r="P14" s="17" t="s">
        <v>310</v>
      </c>
    </row>
    <row r="15" spans="1:16" s="14" customFormat="1" ht="101.25">
      <c r="A15" s="6">
        <v>155</v>
      </c>
      <c r="B15" s="6">
        <v>14</v>
      </c>
      <c r="C15" s="17" t="s">
        <v>432</v>
      </c>
      <c r="D15" s="17" t="s">
        <v>294</v>
      </c>
      <c r="E15" s="17" t="s">
        <v>155</v>
      </c>
      <c r="F15" s="6"/>
      <c r="G15" s="6">
        <v>2500</v>
      </c>
      <c r="H15" s="45">
        <f t="shared" si="0"/>
        <v>395590.56</v>
      </c>
      <c r="I15" s="6">
        <v>0</v>
      </c>
      <c r="J15" s="6">
        <v>395590.56</v>
      </c>
      <c r="K15" s="46">
        <v>41766</v>
      </c>
      <c r="L15" s="47" t="s">
        <v>103</v>
      </c>
      <c r="M15" s="6"/>
      <c r="N15" s="6"/>
      <c r="O15" s="17" t="s">
        <v>309</v>
      </c>
      <c r="P15" s="17" t="s">
        <v>310</v>
      </c>
    </row>
    <row r="16" spans="1:16" s="14" customFormat="1" ht="63.75">
      <c r="A16" s="6">
        <v>156</v>
      </c>
      <c r="B16" s="6">
        <v>15</v>
      </c>
      <c r="C16" s="17" t="s">
        <v>432</v>
      </c>
      <c r="D16" s="17" t="s">
        <v>104</v>
      </c>
      <c r="E16" s="17" t="s">
        <v>13</v>
      </c>
      <c r="F16" s="6"/>
      <c r="G16" s="6">
        <v>2000</v>
      </c>
      <c r="H16" s="45">
        <f t="shared" si="0"/>
        <v>181732.39</v>
      </c>
      <c r="I16" s="6">
        <v>0</v>
      </c>
      <c r="J16" s="6">
        <v>181732.39</v>
      </c>
      <c r="K16" s="46">
        <v>42160</v>
      </c>
      <c r="L16" s="47" t="s">
        <v>534</v>
      </c>
      <c r="M16" s="6"/>
      <c r="N16" s="6"/>
      <c r="O16" s="17" t="s">
        <v>309</v>
      </c>
      <c r="P16" s="17" t="s">
        <v>310</v>
      </c>
    </row>
    <row r="17" spans="1:16" s="14" customFormat="1" ht="63.75">
      <c r="A17" s="6">
        <v>157</v>
      </c>
      <c r="B17" s="6">
        <v>16</v>
      </c>
      <c r="C17" s="17" t="s">
        <v>432</v>
      </c>
      <c r="D17" s="17" t="s">
        <v>535</v>
      </c>
      <c r="E17" s="17" t="s">
        <v>398</v>
      </c>
      <c r="F17" s="6"/>
      <c r="G17" s="6">
        <v>2300</v>
      </c>
      <c r="H17" s="45">
        <f t="shared" si="0"/>
        <v>208992.25</v>
      </c>
      <c r="I17" s="6">
        <v>0</v>
      </c>
      <c r="J17" s="6">
        <v>208992.25</v>
      </c>
      <c r="K17" s="46">
        <v>42341</v>
      </c>
      <c r="L17" s="47" t="s">
        <v>536</v>
      </c>
      <c r="M17" s="6"/>
      <c r="N17" s="6"/>
      <c r="O17" s="17" t="s">
        <v>309</v>
      </c>
      <c r="P17" s="17" t="s">
        <v>310</v>
      </c>
    </row>
    <row r="18" spans="1:16" s="14" customFormat="1" ht="63.75">
      <c r="A18" s="6">
        <v>158</v>
      </c>
      <c r="B18" s="6">
        <v>17</v>
      </c>
      <c r="C18" s="17" t="s">
        <v>432</v>
      </c>
      <c r="D18" s="17" t="s">
        <v>290</v>
      </c>
      <c r="E18" s="17" t="s">
        <v>18</v>
      </c>
      <c r="F18" s="6"/>
      <c r="G18" s="6">
        <v>2664</v>
      </c>
      <c r="H18" s="45">
        <f t="shared" si="0"/>
        <v>421541.3</v>
      </c>
      <c r="I18" s="6">
        <v>0</v>
      </c>
      <c r="J18" s="6">
        <v>421541.3</v>
      </c>
      <c r="K18" s="46">
        <v>41766</v>
      </c>
      <c r="L18" s="47" t="s">
        <v>537</v>
      </c>
      <c r="M18" s="6"/>
      <c r="N18" s="6"/>
      <c r="O18" s="17" t="s">
        <v>309</v>
      </c>
      <c r="P18" s="17" t="s">
        <v>310</v>
      </c>
    </row>
    <row r="19" spans="1:16" s="14" customFormat="1" ht="63.75">
      <c r="A19" s="6">
        <v>159</v>
      </c>
      <c r="B19" s="6">
        <v>18</v>
      </c>
      <c r="C19" s="17" t="s">
        <v>432</v>
      </c>
      <c r="D19" s="17" t="s">
        <v>542</v>
      </c>
      <c r="E19" s="17" t="s">
        <v>260</v>
      </c>
      <c r="F19" s="6"/>
      <c r="G19" s="6">
        <v>5000</v>
      </c>
      <c r="H19" s="45">
        <f t="shared" si="0"/>
        <v>602021.7</v>
      </c>
      <c r="I19" s="6">
        <v>0</v>
      </c>
      <c r="J19" s="6">
        <v>602021.7</v>
      </c>
      <c r="K19" s="46">
        <v>41921</v>
      </c>
      <c r="L19" s="47" t="s">
        <v>543</v>
      </c>
      <c r="M19" s="6"/>
      <c r="N19" s="6"/>
      <c r="O19" s="17" t="s">
        <v>309</v>
      </c>
      <c r="P19" s="17" t="s">
        <v>310</v>
      </c>
    </row>
    <row r="20" spans="1:16" s="14" customFormat="1" ht="101.25">
      <c r="A20" s="6">
        <v>160</v>
      </c>
      <c r="B20" s="6">
        <v>19</v>
      </c>
      <c r="C20" s="17" t="s">
        <v>432</v>
      </c>
      <c r="D20" s="17" t="s">
        <v>298</v>
      </c>
      <c r="E20" s="17" t="s">
        <v>299</v>
      </c>
      <c r="F20" s="6"/>
      <c r="G20" s="6">
        <v>3700</v>
      </c>
      <c r="H20" s="45">
        <f t="shared" si="0"/>
        <v>445496.06</v>
      </c>
      <c r="I20" s="6">
        <v>0</v>
      </c>
      <c r="J20" s="48">
        <v>445496.06</v>
      </c>
      <c r="K20" s="46">
        <v>43385</v>
      </c>
      <c r="L20" s="47" t="s">
        <v>300</v>
      </c>
      <c r="M20" s="6"/>
      <c r="N20" s="6"/>
      <c r="O20" s="17" t="s">
        <v>309</v>
      </c>
      <c r="P20" s="17" t="s">
        <v>310</v>
      </c>
    </row>
    <row r="21" spans="1:16" s="14" customFormat="1" ht="178.5">
      <c r="A21" s="6"/>
      <c r="B21" s="6">
        <v>20</v>
      </c>
      <c r="C21" s="17" t="s">
        <v>432</v>
      </c>
      <c r="D21" s="17" t="s">
        <v>120</v>
      </c>
      <c r="E21" s="17" t="s">
        <v>553</v>
      </c>
      <c r="F21" s="6"/>
      <c r="G21" s="6">
        <v>4400</v>
      </c>
      <c r="H21" s="45">
        <f t="shared" si="0"/>
        <v>397440.04</v>
      </c>
      <c r="I21" s="6">
        <v>0</v>
      </c>
      <c r="J21" s="45">
        <v>397440.04</v>
      </c>
      <c r="K21" s="18">
        <v>43785</v>
      </c>
      <c r="L21" s="17" t="s">
        <v>554</v>
      </c>
      <c r="M21" s="6"/>
      <c r="N21" s="6"/>
      <c r="O21" s="17" t="s">
        <v>309</v>
      </c>
      <c r="P21" s="17" t="s">
        <v>310</v>
      </c>
    </row>
    <row r="22" spans="1:16" s="14" customFormat="1" ht="178.5">
      <c r="A22" s="6"/>
      <c r="B22" s="6">
        <v>21</v>
      </c>
      <c r="C22" s="17" t="s">
        <v>432</v>
      </c>
      <c r="D22" s="17" t="s">
        <v>555</v>
      </c>
      <c r="E22" s="6" t="s">
        <v>556</v>
      </c>
      <c r="F22" s="6"/>
      <c r="G22" s="6">
        <v>3100</v>
      </c>
      <c r="H22" s="45">
        <f t="shared" si="0"/>
        <v>373253.46</v>
      </c>
      <c r="I22" s="6">
        <v>0</v>
      </c>
      <c r="J22" s="6">
        <v>373253.46</v>
      </c>
      <c r="K22" s="18">
        <v>42662</v>
      </c>
      <c r="L22" s="17" t="s">
        <v>557</v>
      </c>
      <c r="M22" s="6"/>
      <c r="N22" s="6"/>
      <c r="O22" s="17" t="s">
        <v>309</v>
      </c>
      <c r="P22" s="17" t="s">
        <v>310</v>
      </c>
    </row>
    <row r="23" spans="1:16" s="14" customFormat="1" ht="178.5">
      <c r="A23" s="6"/>
      <c r="B23" s="6">
        <v>22</v>
      </c>
      <c r="C23" s="17" t="s">
        <v>432</v>
      </c>
      <c r="D23" s="17" t="s">
        <v>558</v>
      </c>
      <c r="E23" s="6" t="s">
        <v>559</v>
      </c>
      <c r="F23" s="6"/>
      <c r="G23" s="6">
        <v>1600</v>
      </c>
      <c r="H23" s="45">
        <f t="shared" si="0"/>
        <v>253177.96</v>
      </c>
      <c r="I23" s="6">
        <v>0</v>
      </c>
      <c r="J23" s="6">
        <v>253177.96</v>
      </c>
      <c r="K23" s="18">
        <v>42619</v>
      </c>
      <c r="L23" s="17" t="s">
        <v>179</v>
      </c>
      <c r="M23" s="6"/>
      <c r="N23" s="6"/>
      <c r="O23" s="17" t="s">
        <v>309</v>
      </c>
      <c r="P23" s="17" t="s">
        <v>310</v>
      </c>
    </row>
    <row r="24" spans="1:16" s="14" customFormat="1" ht="165.75">
      <c r="A24" s="6"/>
      <c r="B24" s="6">
        <v>23</v>
      </c>
      <c r="C24" s="17" t="s">
        <v>432</v>
      </c>
      <c r="D24" s="17" t="s">
        <v>180</v>
      </c>
      <c r="E24" s="6" t="s">
        <v>181</v>
      </c>
      <c r="F24" s="6"/>
      <c r="G24" s="6">
        <v>1200</v>
      </c>
      <c r="H24" s="45">
        <f t="shared" si="0"/>
        <v>146080.27</v>
      </c>
      <c r="I24" s="6">
        <v>0</v>
      </c>
      <c r="J24" s="6">
        <v>146080.27</v>
      </c>
      <c r="K24" s="18">
        <v>42548</v>
      </c>
      <c r="L24" s="17" t="s">
        <v>182</v>
      </c>
      <c r="M24" s="6"/>
      <c r="N24" s="6"/>
      <c r="O24" s="17" t="s">
        <v>309</v>
      </c>
      <c r="P24" s="17" t="s">
        <v>310</v>
      </c>
    </row>
    <row r="25" spans="1:16" s="14" customFormat="1" ht="178.5">
      <c r="A25" s="6"/>
      <c r="B25" s="6">
        <v>24</v>
      </c>
      <c r="C25" s="17" t="s">
        <v>432</v>
      </c>
      <c r="D25" s="17" t="s">
        <v>558</v>
      </c>
      <c r="E25" s="6" t="s">
        <v>183</v>
      </c>
      <c r="F25" s="6"/>
      <c r="G25" s="6">
        <v>2500</v>
      </c>
      <c r="H25" s="45">
        <f t="shared" si="0"/>
        <v>395590.56</v>
      </c>
      <c r="I25" s="6">
        <v>0</v>
      </c>
      <c r="J25" s="6">
        <v>395590.56</v>
      </c>
      <c r="K25" s="18">
        <v>42535</v>
      </c>
      <c r="L25" s="17" t="s">
        <v>666</v>
      </c>
      <c r="M25" s="6"/>
      <c r="N25" s="6"/>
      <c r="O25" s="17" t="s">
        <v>309</v>
      </c>
      <c r="P25" s="17" t="s">
        <v>310</v>
      </c>
    </row>
    <row r="26" spans="1:16" s="14" customFormat="1" ht="178.5">
      <c r="A26" s="6"/>
      <c r="B26" s="6">
        <v>25</v>
      </c>
      <c r="C26" s="17" t="s">
        <v>432</v>
      </c>
      <c r="D26" s="17" t="s">
        <v>184</v>
      </c>
      <c r="E26" s="6" t="s">
        <v>185</v>
      </c>
      <c r="F26" s="6"/>
      <c r="G26" s="6">
        <v>1684</v>
      </c>
      <c r="H26" s="45">
        <f t="shared" si="0"/>
        <v>266469.8</v>
      </c>
      <c r="I26" s="6">
        <v>0</v>
      </c>
      <c r="J26" s="6">
        <v>266469.8</v>
      </c>
      <c r="K26" s="18">
        <v>42541</v>
      </c>
      <c r="L26" s="17" t="s">
        <v>665</v>
      </c>
      <c r="M26" s="6"/>
      <c r="N26" s="6"/>
      <c r="O26" s="17" t="s">
        <v>309</v>
      </c>
      <c r="P26" s="17" t="s">
        <v>310</v>
      </c>
    </row>
    <row r="27" spans="1:16" s="14" customFormat="1" ht="153">
      <c r="A27" s="6"/>
      <c r="B27" s="6">
        <v>26</v>
      </c>
      <c r="C27" s="17" t="s">
        <v>432</v>
      </c>
      <c r="D27" s="17" t="s">
        <v>435</v>
      </c>
      <c r="E27" s="6" t="s">
        <v>186</v>
      </c>
      <c r="F27" s="6"/>
      <c r="G27" s="6">
        <v>4900</v>
      </c>
      <c r="H27" s="45">
        <f t="shared" si="0"/>
        <v>442603.68</v>
      </c>
      <c r="I27" s="6">
        <v>0</v>
      </c>
      <c r="J27" s="6">
        <v>442603.68</v>
      </c>
      <c r="K27" s="18">
        <v>42403</v>
      </c>
      <c r="L27" s="17" t="s">
        <v>188</v>
      </c>
      <c r="M27" s="6"/>
      <c r="N27" s="6"/>
      <c r="O27" s="17" t="s">
        <v>309</v>
      </c>
      <c r="P27" s="17" t="s">
        <v>310</v>
      </c>
    </row>
    <row r="28" spans="1:16" s="14" customFormat="1" ht="153">
      <c r="A28" s="6"/>
      <c r="B28" s="6">
        <v>27</v>
      </c>
      <c r="C28" s="17" t="s">
        <v>432</v>
      </c>
      <c r="D28" s="17" t="s">
        <v>535</v>
      </c>
      <c r="E28" s="6" t="s">
        <v>187</v>
      </c>
      <c r="F28" s="6"/>
      <c r="G28" s="6">
        <v>3600</v>
      </c>
      <c r="H28" s="45">
        <f t="shared" si="0"/>
        <v>325178.22</v>
      </c>
      <c r="I28" s="6">
        <v>0</v>
      </c>
      <c r="J28" s="6">
        <v>325178.22</v>
      </c>
      <c r="K28" s="18">
        <v>42405</v>
      </c>
      <c r="L28" s="17" t="s">
        <v>189</v>
      </c>
      <c r="M28" s="6"/>
      <c r="N28" s="6"/>
      <c r="O28" s="17" t="s">
        <v>309</v>
      </c>
      <c r="P28" s="17" t="s">
        <v>310</v>
      </c>
    </row>
    <row r="29" spans="1:16" s="14" customFormat="1" ht="165.75">
      <c r="A29" s="6"/>
      <c r="B29" s="6">
        <v>28</v>
      </c>
      <c r="C29" s="17" t="s">
        <v>432</v>
      </c>
      <c r="D29" s="17" t="s">
        <v>448</v>
      </c>
      <c r="E29" s="6" t="s">
        <v>449</v>
      </c>
      <c r="F29" s="6"/>
      <c r="G29" s="6">
        <v>2104</v>
      </c>
      <c r="H29" s="45">
        <f t="shared" si="0"/>
        <v>254726.19</v>
      </c>
      <c r="I29" s="6">
        <v>0</v>
      </c>
      <c r="J29" s="6">
        <v>254726.19</v>
      </c>
      <c r="K29" s="18">
        <v>43739</v>
      </c>
      <c r="L29" s="17" t="s">
        <v>450</v>
      </c>
      <c r="M29" s="6"/>
      <c r="N29" s="6"/>
      <c r="O29" s="17" t="s">
        <v>309</v>
      </c>
      <c r="P29" s="17" t="s">
        <v>310</v>
      </c>
    </row>
    <row r="30" spans="1:16" s="14" customFormat="1" ht="165.75">
      <c r="A30" s="6"/>
      <c r="B30" s="6">
        <v>28</v>
      </c>
      <c r="C30" s="17" t="s">
        <v>432</v>
      </c>
      <c r="D30" s="17" t="s">
        <v>22</v>
      </c>
      <c r="E30" s="6" t="s">
        <v>23</v>
      </c>
      <c r="F30" s="6"/>
      <c r="G30" s="6">
        <v>5000</v>
      </c>
      <c r="H30" s="45">
        <f t="shared" si="0"/>
        <v>787099.91</v>
      </c>
      <c r="I30" s="6">
        <v>0</v>
      </c>
      <c r="J30" s="6">
        <v>787099.91</v>
      </c>
      <c r="K30" s="18">
        <v>43741</v>
      </c>
      <c r="L30" s="17" t="s">
        <v>24</v>
      </c>
      <c r="M30" s="6"/>
      <c r="N30" s="6"/>
      <c r="O30" s="17" t="s">
        <v>309</v>
      </c>
      <c r="P30" s="17" t="s">
        <v>310</v>
      </c>
    </row>
    <row r="31" spans="1:16" s="14" customFormat="1" ht="153">
      <c r="A31" s="6"/>
      <c r="B31" s="6">
        <v>29</v>
      </c>
      <c r="C31" s="17" t="s">
        <v>432</v>
      </c>
      <c r="D31" s="17" t="s">
        <v>25</v>
      </c>
      <c r="E31" s="6" t="s">
        <v>26</v>
      </c>
      <c r="F31" s="6"/>
      <c r="G31" s="6">
        <v>800</v>
      </c>
      <c r="H31" s="45">
        <f t="shared" si="0"/>
        <v>97921.83</v>
      </c>
      <c r="I31" s="6">
        <v>0</v>
      </c>
      <c r="J31" s="6">
        <v>97921.83</v>
      </c>
      <c r="K31" s="18">
        <v>43755</v>
      </c>
      <c r="L31" s="17" t="s">
        <v>27</v>
      </c>
      <c r="M31" s="6"/>
      <c r="N31" s="6"/>
      <c r="O31" s="17" t="s">
        <v>309</v>
      </c>
      <c r="P31" s="17" t="s">
        <v>310</v>
      </c>
    </row>
    <row r="32" spans="1:16" s="14" customFormat="1" ht="153">
      <c r="A32" s="6"/>
      <c r="B32" s="6">
        <v>30</v>
      </c>
      <c r="C32" s="17" t="s">
        <v>432</v>
      </c>
      <c r="D32" s="6" t="s">
        <v>697</v>
      </c>
      <c r="E32" s="6" t="s">
        <v>698</v>
      </c>
      <c r="F32" s="6"/>
      <c r="G32" s="6">
        <v>3100</v>
      </c>
      <c r="H32" s="45">
        <f t="shared" si="0"/>
        <v>373253.46</v>
      </c>
      <c r="I32" s="6">
        <v>0</v>
      </c>
      <c r="J32" s="6">
        <v>373253.46</v>
      </c>
      <c r="K32" s="18">
        <v>43791</v>
      </c>
      <c r="L32" s="17" t="s">
        <v>699</v>
      </c>
      <c r="M32" s="6"/>
      <c r="N32" s="6"/>
      <c r="O32" s="17" t="s">
        <v>309</v>
      </c>
      <c r="P32" s="17" t="s">
        <v>418</v>
      </c>
    </row>
    <row r="33" spans="1:16" s="14" customFormat="1" ht="153">
      <c r="A33" s="6"/>
      <c r="B33" s="6">
        <v>31</v>
      </c>
      <c r="C33" s="17" t="s">
        <v>432</v>
      </c>
      <c r="D33" s="6" t="s">
        <v>700</v>
      </c>
      <c r="E33" s="6" t="s">
        <v>701</v>
      </c>
      <c r="F33" s="6"/>
      <c r="G33" s="6">
        <v>2000</v>
      </c>
      <c r="H33" s="45">
        <f t="shared" si="0"/>
        <v>242135.16</v>
      </c>
      <c r="I33" s="6">
        <v>0</v>
      </c>
      <c r="J33" s="6">
        <v>242135.16</v>
      </c>
      <c r="K33" s="18">
        <v>43794</v>
      </c>
      <c r="L33" s="17" t="s">
        <v>702</v>
      </c>
      <c r="M33" s="6"/>
      <c r="N33" s="6"/>
      <c r="O33" s="17" t="s">
        <v>309</v>
      </c>
      <c r="P33" s="17" t="s">
        <v>418</v>
      </c>
    </row>
    <row r="34" spans="1:16" s="14" customFormat="1" ht="165.75">
      <c r="A34" s="6">
        <v>750</v>
      </c>
      <c r="B34" s="6">
        <v>32</v>
      </c>
      <c r="C34" s="17" t="s">
        <v>432</v>
      </c>
      <c r="D34" s="49" t="s">
        <v>760</v>
      </c>
      <c r="E34" s="49" t="s">
        <v>761</v>
      </c>
      <c r="F34" s="6"/>
      <c r="G34" s="6">
        <v>4000</v>
      </c>
      <c r="H34" s="45">
        <v>481617.36</v>
      </c>
      <c r="I34" s="6">
        <v>0</v>
      </c>
      <c r="J34" s="6">
        <v>481617.36</v>
      </c>
      <c r="K34" s="18">
        <v>44134</v>
      </c>
      <c r="L34" s="32" t="s">
        <v>762</v>
      </c>
      <c r="M34" s="6"/>
      <c r="N34" s="6"/>
      <c r="O34" s="17" t="s">
        <v>309</v>
      </c>
      <c r="P34" s="17" t="s">
        <v>418</v>
      </c>
    </row>
    <row r="35" spans="1:16" s="14" customFormat="1" ht="12.75">
      <c r="A35" s="6"/>
      <c r="B35" s="6"/>
      <c r="C35" s="6"/>
      <c r="D35" s="6"/>
      <c r="E35" s="6"/>
      <c r="F35" s="6"/>
      <c r="G35" s="6">
        <f>SUM(G2:G34)</f>
        <v>93263</v>
      </c>
      <c r="H35" s="45">
        <f t="shared" si="0"/>
        <v>0</v>
      </c>
      <c r="I35" s="6">
        <v>0</v>
      </c>
      <c r="J35" s="6"/>
      <c r="K35" s="6"/>
      <c r="L35" s="17"/>
      <c r="M35" s="6"/>
      <c r="N35" s="6"/>
      <c r="O35" s="17"/>
      <c r="P35" s="17"/>
    </row>
    <row r="36" spans="1:16" s="14" customFormat="1" ht="12.75">
      <c r="A36" s="6"/>
      <c r="B36" s="6"/>
      <c r="C36" s="6"/>
      <c r="D36" s="6"/>
      <c r="E36" s="6"/>
      <c r="F36" s="6"/>
      <c r="G36" s="6"/>
      <c r="H36" s="45">
        <f t="shared" si="0"/>
        <v>0</v>
      </c>
      <c r="I36" s="6">
        <v>0</v>
      </c>
      <c r="J36" s="6"/>
      <c r="K36" s="6"/>
      <c r="L36" s="17"/>
      <c r="M36" s="6"/>
      <c r="N36" s="6"/>
      <c r="O36" s="17"/>
      <c r="P36" s="17"/>
    </row>
    <row r="37" spans="1:16" s="14" customFormat="1" ht="12.75">
      <c r="A37" s="6"/>
      <c r="B37" s="6"/>
      <c r="C37" s="6"/>
      <c r="D37" s="6"/>
      <c r="E37" s="6"/>
      <c r="F37" s="6"/>
      <c r="G37" s="6"/>
      <c r="H37" s="45">
        <f t="shared" si="0"/>
        <v>0</v>
      </c>
      <c r="I37" s="6">
        <v>0</v>
      </c>
      <c r="J37" s="6"/>
      <c r="K37" s="6"/>
      <c r="L37" s="17"/>
      <c r="M37" s="6"/>
      <c r="N37" s="6"/>
      <c r="O37" s="17"/>
      <c r="P37" s="17"/>
    </row>
    <row r="38" spans="1:16" s="14" customFormat="1" ht="12.75">
      <c r="A38" s="6"/>
      <c r="B38" s="6"/>
      <c r="C38" s="6"/>
      <c r="D38" s="6"/>
      <c r="E38" s="6"/>
      <c r="F38" s="6"/>
      <c r="G38" s="6"/>
      <c r="H38" s="45">
        <f t="shared" si="0"/>
        <v>0</v>
      </c>
      <c r="I38" s="6">
        <v>0</v>
      </c>
      <c r="J38" s="6"/>
      <c r="K38" s="6"/>
      <c r="L38" s="17"/>
      <c r="M38" s="6"/>
      <c r="N38" s="6"/>
      <c r="O38" s="17"/>
      <c r="P38" s="17"/>
    </row>
    <row r="39" spans="1:16" s="14" customFormat="1" ht="12.75">
      <c r="A39" s="6"/>
      <c r="B39" s="6"/>
      <c r="C39" s="6"/>
      <c r="D39" s="6"/>
      <c r="E39" s="6"/>
      <c r="F39" s="6"/>
      <c r="G39" s="6"/>
      <c r="H39" s="45">
        <f t="shared" si="0"/>
        <v>0</v>
      </c>
      <c r="I39" s="6">
        <v>0</v>
      </c>
      <c r="J39" s="6"/>
      <c r="K39" s="6"/>
      <c r="L39" s="17"/>
      <c r="M39" s="6"/>
      <c r="N39" s="6"/>
      <c r="O39" s="17"/>
      <c r="P39" s="17"/>
    </row>
    <row r="40" spans="1:16" s="14" customFormat="1" ht="12.75">
      <c r="A40" s="6"/>
      <c r="B40" s="6"/>
      <c r="C40" s="6"/>
      <c r="D40" s="6"/>
      <c r="E40" s="6"/>
      <c r="F40" s="6"/>
      <c r="G40" s="6"/>
      <c r="H40" s="45">
        <f t="shared" si="0"/>
        <v>0</v>
      </c>
      <c r="I40" s="6">
        <v>0</v>
      </c>
      <c r="J40" s="6"/>
      <c r="K40" s="6"/>
      <c r="L40" s="17"/>
      <c r="M40" s="6"/>
      <c r="N40" s="6"/>
      <c r="O40" s="17"/>
      <c r="P40" s="17"/>
    </row>
    <row r="41" spans="1:16" s="14" customFormat="1" ht="12.75">
      <c r="A41" s="6"/>
      <c r="B41" s="6"/>
      <c r="C41" s="6"/>
      <c r="D41" s="6"/>
      <c r="E41" s="6"/>
      <c r="F41" s="6"/>
      <c r="G41" s="6"/>
      <c r="H41" s="45">
        <f t="shared" si="0"/>
        <v>0</v>
      </c>
      <c r="I41" s="6">
        <v>0</v>
      </c>
      <c r="J41" s="6"/>
      <c r="K41" s="6"/>
      <c r="L41" s="17"/>
      <c r="M41" s="6"/>
      <c r="N41" s="6"/>
      <c r="O41" s="17"/>
      <c r="P41" s="17"/>
    </row>
    <row r="42" spans="1:16" s="14" customFormat="1" ht="12.75">
      <c r="A42" s="6"/>
      <c r="B42" s="6"/>
      <c r="C42" s="6"/>
      <c r="D42" s="6"/>
      <c r="E42" s="6"/>
      <c r="F42" s="6"/>
      <c r="G42" s="6"/>
      <c r="H42" s="45">
        <f t="shared" si="0"/>
        <v>0</v>
      </c>
      <c r="I42" s="6">
        <v>0</v>
      </c>
      <c r="J42" s="6"/>
      <c r="K42" s="6"/>
      <c r="L42" s="17"/>
      <c r="M42" s="6"/>
      <c r="N42" s="6"/>
      <c r="O42" s="17"/>
      <c r="P42" s="17"/>
    </row>
    <row r="43" spans="1:16" s="14" customFormat="1" ht="12.75">
      <c r="A43" s="6"/>
      <c r="B43" s="6"/>
      <c r="C43" s="6"/>
      <c r="D43" s="6"/>
      <c r="E43" s="6"/>
      <c r="F43" s="6"/>
      <c r="G43" s="6"/>
      <c r="H43" s="45">
        <f t="shared" si="0"/>
        <v>0</v>
      </c>
      <c r="I43" s="6">
        <v>0</v>
      </c>
      <c r="J43" s="6"/>
      <c r="K43" s="6"/>
      <c r="L43" s="17"/>
      <c r="M43" s="6"/>
      <c r="N43" s="6"/>
      <c r="O43" s="17"/>
      <c r="P43" s="17"/>
    </row>
    <row r="44" spans="1:16" s="14" customFormat="1" ht="12.75">
      <c r="A44" s="6"/>
      <c r="B44" s="6"/>
      <c r="C44" s="6"/>
      <c r="D44" s="6"/>
      <c r="E44" s="6"/>
      <c r="F44" s="6"/>
      <c r="G44" s="6"/>
      <c r="H44" s="45">
        <f t="shared" si="0"/>
        <v>0</v>
      </c>
      <c r="I44" s="6">
        <v>0</v>
      </c>
      <c r="J44" s="6"/>
      <c r="K44" s="6"/>
      <c r="L44" s="17"/>
      <c r="M44" s="6"/>
      <c r="N44" s="6"/>
      <c r="O44" s="17"/>
      <c r="P44" s="17"/>
    </row>
    <row r="45" spans="1:16" s="14" customFormat="1" ht="12.75">
      <c r="A45" s="6"/>
      <c r="B45" s="6"/>
      <c r="C45" s="6"/>
      <c r="D45" s="6"/>
      <c r="E45" s="6"/>
      <c r="F45" s="6"/>
      <c r="G45" s="6"/>
      <c r="H45" s="45">
        <f t="shared" si="0"/>
        <v>0</v>
      </c>
      <c r="I45" s="6">
        <v>0</v>
      </c>
      <c r="J45" s="6"/>
      <c r="K45" s="6"/>
      <c r="L45" s="17"/>
      <c r="M45" s="6"/>
      <c r="N45" s="6"/>
      <c r="O45" s="17"/>
      <c r="P45" s="17"/>
    </row>
    <row r="46" spans="1:16" s="14" customFormat="1" ht="12.75">
      <c r="A46" s="6"/>
      <c r="B46" s="6"/>
      <c r="C46" s="6"/>
      <c r="D46" s="6"/>
      <c r="E46" s="6"/>
      <c r="F46" s="6"/>
      <c r="G46" s="6"/>
      <c r="H46" s="45">
        <f t="shared" si="0"/>
        <v>0</v>
      </c>
      <c r="I46" s="6">
        <v>0</v>
      </c>
      <c r="J46" s="6"/>
      <c r="K46" s="6"/>
      <c r="L46" s="17"/>
      <c r="M46" s="6"/>
      <c r="N46" s="6"/>
      <c r="O46" s="17"/>
      <c r="P46" s="17"/>
    </row>
    <row r="47" spans="1:16" s="14" customFormat="1" ht="12.75">
      <c r="A47" s="6"/>
      <c r="B47" s="6"/>
      <c r="C47" s="6"/>
      <c r="D47" s="6"/>
      <c r="E47" s="6"/>
      <c r="F47" s="6"/>
      <c r="G47" s="6"/>
      <c r="H47" s="45">
        <f t="shared" si="0"/>
        <v>0</v>
      </c>
      <c r="I47" s="6">
        <v>0</v>
      </c>
      <c r="J47" s="6"/>
      <c r="K47" s="6"/>
      <c r="L47" s="17"/>
      <c r="M47" s="6"/>
      <c r="N47" s="6"/>
      <c r="O47" s="17"/>
      <c r="P47" s="17"/>
    </row>
    <row r="48" spans="1:16" s="14" customFormat="1" ht="12.75">
      <c r="A48" s="6"/>
      <c r="B48" s="6"/>
      <c r="C48" s="6"/>
      <c r="D48" s="6"/>
      <c r="E48" s="6"/>
      <c r="F48" s="6"/>
      <c r="G48" s="6"/>
      <c r="H48" s="45">
        <f t="shared" si="0"/>
        <v>0</v>
      </c>
      <c r="I48" s="6">
        <v>0</v>
      </c>
      <c r="J48" s="6"/>
      <c r="K48" s="6"/>
      <c r="L48" s="17"/>
      <c r="M48" s="6"/>
      <c r="N48" s="6"/>
      <c r="O48" s="17"/>
      <c r="P48" s="17"/>
    </row>
    <row r="49" spans="1:16" s="14" customFormat="1" ht="12.75">
      <c r="A49" s="6"/>
      <c r="B49" s="6"/>
      <c r="C49" s="6"/>
      <c r="D49" s="6"/>
      <c r="E49" s="6"/>
      <c r="F49" s="6"/>
      <c r="G49" s="6"/>
      <c r="H49" s="6"/>
      <c r="I49" s="6">
        <v>0</v>
      </c>
      <c r="J49" s="6"/>
      <c r="K49" s="6"/>
      <c r="L49" s="17"/>
      <c r="M49" s="6"/>
      <c r="N49" s="6"/>
      <c r="O49" s="17"/>
      <c r="P49" s="17"/>
    </row>
    <row r="50" spans="1:16" s="14" customFormat="1" ht="12.75">
      <c r="A50" s="6"/>
      <c r="B50" s="6"/>
      <c r="C50" s="6"/>
      <c r="D50" s="6"/>
      <c r="E50" s="6"/>
      <c r="F50" s="6"/>
      <c r="G50" s="6"/>
      <c r="H50" s="6"/>
      <c r="I50" s="6">
        <v>0</v>
      </c>
      <c r="J50" s="6"/>
      <c r="K50" s="6"/>
      <c r="L50" s="17"/>
      <c r="M50" s="6"/>
      <c r="N50" s="6"/>
      <c r="O50" s="17"/>
      <c r="P50" s="17"/>
    </row>
    <row r="51" spans="1:16" s="14" customFormat="1" ht="12.75">
      <c r="A51" s="6"/>
      <c r="B51" s="6"/>
      <c r="C51" s="6"/>
      <c r="D51" s="6"/>
      <c r="E51" s="6"/>
      <c r="F51" s="6"/>
      <c r="G51" s="6"/>
      <c r="H51" s="6"/>
      <c r="I51" s="6">
        <v>0</v>
      </c>
      <c r="J51" s="6"/>
      <c r="K51" s="6"/>
      <c r="L51" s="17"/>
      <c r="M51" s="6"/>
      <c r="N51" s="6"/>
      <c r="O51" s="17"/>
      <c r="P51" s="17"/>
    </row>
    <row r="52" spans="1:16" s="14" customFormat="1" ht="12.75">
      <c r="A52" s="6"/>
      <c r="B52" s="6"/>
      <c r="C52" s="6"/>
      <c r="D52" s="6"/>
      <c r="E52" s="6"/>
      <c r="F52" s="6"/>
      <c r="G52" s="6"/>
      <c r="H52" s="6"/>
      <c r="I52" s="6">
        <v>0</v>
      </c>
      <c r="J52" s="6"/>
      <c r="K52" s="6"/>
      <c r="L52" s="17"/>
      <c r="M52" s="6"/>
      <c r="N52" s="6"/>
      <c r="O52" s="17"/>
      <c r="P52" s="17"/>
    </row>
    <row r="53" spans="1:16" s="14" customFormat="1" ht="12.75">
      <c r="A53" s="6"/>
      <c r="B53" s="6"/>
      <c r="C53" s="6"/>
      <c r="D53" s="6"/>
      <c r="E53" s="6"/>
      <c r="F53" s="6"/>
      <c r="G53" s="6"/>
      <c r="H53" s="6"/>
      <c r="I53" s="6">
        <v>0</v>
      </c>
      <c r="J53" s="6"/>
      <c r="K53" s="6"/>
      <c r="L53" s="17"/>
      <c r="M53" s="6"/>
      <c r="N53" s="6"/>
      <c r="O53" s="17"/>
      <c r="P53" s="17"/>
    </row>
    <row r="54" spans="1:16" s="14" customFormat="1" ht="12.75">
      <c r="A54" s="6"/>
      <c r="B54" s="6"/>
      <c r="C54" s="6"/>
      <c r="D54" s="6"/>
      <c r="E54" s="6"/>
      <c r="F54" s="6"/>
      <c r="G54" s="6"/>
      <c r="H54" s="6"/>
      <c r="I54" s="6">
        <v>0</v>
      </c>
      <c r="J54" s="6"/>
      <c r="K54" s="6"/>
      <c r="L54" s="17"/>
      <c r="M54" s="6"/>
      <c r="N54" s="6"/>
      <c r="O54" s="17"/>
      <c r="P54" s="17"/>
    </row>
    <row r="55" spans="1:16" s="14" customFormat="1" ht="12.75">
      <c r="A55" s="6"/>
      <c r="B55" s="6"/>
      <c r="C55" s="6"/>
      <c r="D55" s="6"/>
      <c r="E55" s="6"/>
      <c r="F55" s="6"/>
      <c r="G55" s="6"/>
      <c r="H55" s="6"/>
      <c r="I55" s="6">
        <v>0</v>
      </c>
      <c r="J55" s="6"/>
      <c r="K55" s="6"/>
      <c r="L55" s="17"/>
      <c r="M55" s="6"/>
      <c r="N55" s="6"/>
      <c r="O55" s="6"/>
      <c r="P55" s="17"/>
    </row>
    <row r="56" spans="1:16" s="14" customFormat="1" ht="12.75">
      <c r="A56" s="6"/>
      <c r="B56" s="6"/>
      <c r="C56" s="6"/>
      <c r="D56" s="6"/>
      <c r="E56" s="6"/>
      <c r="F56" s="6"/>
      <c r="G56" s="6"/>
      <c r="H56" s="6"/>
      <c r="I56" s="6">
        <v>0</v>
      </c>
      <c r="J56" s="6"/>
      <c r="K56" s="6"/>
      <c r="L56" s="17"/>
      <c r="M56" s="6"/>
      <c r="N56" s="6"/>
      <c r="O56" s="6"/>
      <c r="P56" s="17"/>
    </row>
    <row r="57" spans="1:16" s="14" customFormat="1" ht="12.75">
      <c r="A57" s="6"/>
      <c r="B57" s="6"/>
      <c r="C57" s="6"/>
      <c r="D57" s="6"/>
      <c r="E57" s="6"/>
      <c r="F57" s="6"/>
      <c r="G57" s="6"/>
      <c r="H57" s="6"/>
      <c r="I57" s="6">
        <v>0</v>
      </c>
      <c r="J57" s="6"/>
      <c r="K57" s="6"/>
      <c r="L57" s="17"/>
      <c r="M57" s="6"/>
      <c r="N57" s="6"/>
      <c r="O57" s="6"/>
      <c r="P57" s="17"/>
    </row>
    <row r="58" spans="1:16" s="14" customFormat="1" ht="12.75">
      <c r="A58" s="6"/>
      <c r="B58" s="6"/>
      <c r="C58" s="6"/>
      <c r="D58" s="6"/>
      <c r="E58" s="6"/>
      <c r="F58" s="6"/>
      <c r="G58" s="6"/>
      <c r="H58" s="6"/>
      <c r="I58" s="6">
        <v>0</v>
      </c>
      <c r="J58" s="6"/>
      <c r="K58" s="6"/>
      <c r="L58" s="17"/>
      <c r="M58" s="6"/>
      <c r="N58" s="6"/>
      <c r="O58" s="6"/>
      <c r="P58" s="17"/>
    </row>
    <row r="59" spans="12:16" ht="12.75">
      <c r="L59" s="10"/>
      <c r="P59" s="10"/>
    </row>
    <row r="60" spans="12:16" ht="12.75">
      <c r="L60" s="10"/>
      <c r="P60" s="10"/>
    </row>
    <row r="61" spans="12:16" ht="12.75">
      <c r="L61" s="10"/>
      <c r="P61" s="10"/>
    </row>
    <row r="62" spans="12:16" ht="12.75">
      <c r="L62" s="10"/>
      <c r="P62" s="10"/>
    </row>
    <row r="63" ht="12.75">
      <c r="P63" s="10"/>
    </row>
  </sheetData>
  <sheetProtection/>
  <autoFilter ref="A1:G58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I12" sqref="I12"/>
    </sheetView>
  </sheetViews>
  <sheetFormatPr defaultColWidth="9.140625" defaultRowHeight="12.75"/>
  <cols>
    <col min="3" max="3" width="19.421875" style="0" customWidth="1"/>
    <col min="4" max="4" width="40.57421875" style="0" customWidth="1"/>
    <col min="5" max="5" width="18.7109375" style="0" customWidth="1"/>
    <col min="7" max="7" width="18.28125" style="0" customWidth="1"/>
    <col min="10" max="10" width="24.8515625" style="0" customWidth="1"/>
    <col min="11" max="11" width="14.421875" style="0" customWidth="1"/>
    <col min="12" max="12" width="26.140625" style="0" customWidth="1"/>
    <col min="13" max="13" width="14.421875" style="0" customWidth="1"/>
  </cols>
  <sheetData>
    <row r="1" spans="1:18" ht="132" customHeight="1">
      <c r="A1" s="11" t="s">
        <v>416</v>
      </c>
      <c r="B1" s="11" t="s">
        <v>344</v>
      </c>
      <c r="C1" s="11" t="s">
        <v>14</v>
      </c>
      <c r="D1" s="11" t="s">
        <v>70</v>
      </c>
      <c r="E1" s="11" t="s">
        <v>32</v>
      </c>
      <c r="F1" s="11" t="s">
        <v>15</v>
      </c>
      <c r="G1" s="11" t="s">
        <v>71</v>
      </c>
      <c r="H1" s="11" t="s">
        <v>6</v>
      </c>
      <c r="I1" s="11" t="s">
        <v>33</v>
      </c>
      <c r="J1" s="11" t="s">
        <v>72</v>
      </c>
      <c r="K1" s="11" t="s">
        <v>64</v>
      </c>
      <c r="L1" s="11" t="s">
        <v>447</v>
      </c>
      <c r="M1" s="11" t="s">
        <v>49</v>
      </c>
      <c r="N1" s="11" t="s">
        <v>65</v>
      </c>
      <c r="O1" s="11" t="s">
        <v>34</v>
      </c>
      <c r="P1" s="11" t="s">
        <v>68</v>
      </c>
      <c r="Q1" s="11" t="s">
        <v>66</v>
      </c>
      <c r="R1" s="11" t="s">
        <v>67</v>
      </c>
    </row>
    <row r="2" spans="1:16" ht="62.25" customHeight="1">
      <c r="A2">
        <v>161</v>
      </c>
      <c r="B2">
        <v>1</v>
      </c>
      <c r="C2" s="4" t="s">
        <v>552</v>
      </c>
      <c r="D2" s="11" t="s">
        <v>253</v>
      </c>
      <c r="E2" s="4" t="s">
        <v>29</v>
      </c>
      <c r="F2">
        <v>1865</v>
      </c>
      <c r="G2" t="s">
        <v>419</v>
      </c>
      <c r="H2">
        <v>1200</v>
      </c>
      <c r="I2">
        <v>0</v>
      </c>
      <c r="J2" t="s">
        <v>417</v>
      </c>
      <c r="K2" s="12">
        <v>41766</v>
      </c>
      <c r="L2" s="11" t="s">
        <v>509</v>
      </c>
      <c r="O2" s="11" t="s">
        <v>309</v>
      </c>
      <c r="P2" s="11" t="s">
        <v>418</v>
      </c>
    </row>
    <row r="3" spans="1:16" s="14" customFormat="1" ht="71.25" customHeight="1">
      <c r="A3" s="14">
        <v>162</v>
      </c>
      <c r="B3" s="14">
        <v>2</v>
      </c>
      <c r="C3" s="22" t="s">
        <v>378</v>
      </c>
      <c r="D3" s="26" t="s">
        <v>371</v>
      </c>
      <c r="E3" s="21" t="s">
        <v>464</v>
      </c>
      <c r="G3" s="14">
        <v>6542</v>
      </c>
      <c r="H3" s="14">
        <f>J3</f>
        <v>130.84</v>
      </c>
      <c r="I3" s="14">
        <v>0</v>
      </c>
      <c r="J3" s="50">
        <v>130.84</v>
      </c>
      <c r="K3" s="29">
        <v>41766</v>
      </c>
      <c r="L3" s="26" t="s">
        <v>509</v>
      </c>
      <c r="O3" s="26" t="s">
        <v>309</v>
      </c>
      <c r="P3" s="26" t="s">
        <v>418</v>
      </c>
    </row>
    <row r="4" spans="1:16" ht="66" customHeight="1">
      <c r="A4">
        <v>163</v>
      </c>
      <c r="B4">
        <v>3</v>
      </c>
      <c r="C4" s="4" t="s">
        <v>552</v>
      </c>
      <c r="D4" s="11" t="s">
        <v>463</v>
      </c>
      <c r="E4" s="4" t="s">
        <v>361</v>
      </c>
      <c r="F4">
        <v>1900</v>
      </c>
      <c r="G4" t="s">
        <v>510</v>
      </c>
      <c r="H4">
        <v>2400</v>
      </c>
      <c r="I4">
        <v>0</v>
      </c>
      <c r="J4" t="s">
        <v>417</v>
      </c>
      <c r="K4" s="12">
        <v>41845</v>
      </c>
      <c r="L4" s="11" t="s">
        <v>511</v>
      </c>
      <c r="O4" s="11" t="s">
        <v>309</v>
      </c>
      <c r="P4" s="11" t="s">
        <v>418</v>
      </c>
    </row>
    <row r="5" spans="1:16" s="14" customFormat="1" ht="77.25" customHeight="1">
      <c r="A5" s="14">
        <v>164</v>
      </c>
      <c r="B5" s="14">
        <v>4</v>
      </c>
      <c r="C5" s="21" t="s">
        <v>378</v>
      </c>
      <c r="D5" s="26" t="s">
        <v>304</v>
      </c>
      <c r="E5" s="21" t="s">
        <v>305</v>
      </c>
      <c r="G5" s="14">
        <v>8539</v>
      </c>
      <c r="H5" s="14">
        <f>J5</f>
        <v>170.78</v>
      </c>
      <c r="I5" s="14">
        <v>0</v>
      </c>
      <c r="J5" s="50">
        <v>170.78</v>
      </c>
      <c r="K5" s="29">
        <v>41845</v>
      </c>
      <c r="L5" s="26" t="s">
        <v>511</v>
      </c>
      <c r="O5" s="26" t="s">
        <v>309</v>
      </c>
      <c r="P5" s="26" t="s">
        <v>418</v>
      </c>
    </row>
    <row r="6" spans="1:16" ht="71.25" customHeight="1">
      <c r="A6">
        <v>165</v>
      </c>
      <c r="B6">
        <v>5</v>
      </c>
      <c r="C6" s="4" t="s">
        <v>552</v>
      </c>
      <c r="D6" s="11" t="s">
        <v>200</v>
      </c>
      <c r="E6" s="4" t="s">
        <v>360</v>
      </c>
      <c r="F6">
        <v>1935</v>
      </c>
      <c r="G6" t="s">
        <v>90</v>
      </c>
      <c r="H6">
        <v>1400</v>
      </c>
      <c r="I6">
        <v>0</v>
      </c>
      <c r="J6" t="s">
        <v>417</v>
      </c>
      <c r="K6" s="12">
        <v>41845</v>
      </c>
      <c r="L6" s="11" t="s">
        <v>511</v>
      </c>
      <c r="O6" s="11" t="s">
        <v>309</v>
      </c>
      <c r="P6" s="11" t="s">
        <v>418</v>
      </c>
    </row>
    <row r="7" spans="1:16" s="14" customFormat="1" ht="102" customHeight="1">
      <c r="A7" s="14">
        <v>166</v>
      </c>
      <c r="B7" s="14">
        <v>6</v>
      </c>
      <c r="C7" s="21" t="s">
        <v>378</v>
      </c>
      <c r="D7" s="26" t="s">
        <v>128</v>
      </c>
      <c r="E7" s="21" t="s">
        <v>129</v>
      </c>
      <c r="G7" s="14">
        <v>15000</v>
      </c>
      <c r="H7" s="14">
        <f>J7</f>
        <v>300</v>
      </c>
      <c r="I7" s="14">
        <v>0</v>
      </c>
      <c r="J7" s="14">
        <v>300</v>
      </c>
      <c r="K7" s="29">
        <v>41845</v>
      </c>
      <c r="L7" s="26" t="s">
        <v>511</v>
      </c>
      <c r="O7" s="26" t="s">
        <v>309</v>
      </c>
      <c r="P7" s="26" t="s">
        <v>418</v>
      </c>
    </row>
    <row r="8" spans="1:16" ht="66" customHeight="1">
      <c r="A8">
        <v>167</v>
      </c>
      <c r="B8">
        <v>7</v>
      </c>
      <c r="C8" s="4" t="s">
        <v>552</v>
      </c>
      <c r="D8" s="11" t="s">
        <v>201</v>
      </c>
      <c r="E8" s="4" t="s">
        <v>132</v>
      </c>
      <c r="F8">
        <v>1948</v>
      </c>
      <c r="G8" t="s">
        <v>91</v>
      </c>
      <c r="H8">
        <v>400</v>
      </c>
      <c r="I8" s="14">
        <v>0</v>
      </c>
      <c r="J8" t="s">
        <v>417</v>
      </c>
      <c r="K8" s="12">
        <v>41845</v>
      </c>
      <c r="L8" s="11" t="s">
        <v>511</v>
      </c>
      <c r="O8" s="11" t="s">
        <v>309</v>
      </c>
      <c r="P8" s="11" t="s">
        <v>418</v>
      </c>
    </row>
    <row r="9" spans="1:16" s="14" customFormat="1" ht="66.75" customHeight="1">
      <c r="A9" s="14">
        <v>168</v>
      </c>
      <c r="B9" s="14">
        <v>8</v>
      </c>
      <c r="C9" s="21" t="s">
        <v>378</v>
      </c>
      <c r="D9" s="26" t="s">
        <v>201</v>
      </c>
      <c r="E9" s="21" t="s">
        <v>130</v>
      </c>
      <c r="G9" s="14">
        <v>10000</v>
      </c>
      <c r="H9" s="14">
        <f>J9</f>
        <v>200</v>
      </c>
      <c r="I9" s="14">
        <v>0</v>
      </c>
      <c r="J9" s="14">
        <v>200</v>
      </c>
      <c r="K9" s="29">
        <v>41845</v>
      </c>
      <c r="L9" s="26" t="s">
        <v>511</v>
      </c>
      <c r="O9" s="26" t="s">
        <v>309</v>
      </c>
      <c r="P9" s="26" t="s">
        <v>418</v>
      </c>
    </row>
    <row r="10" spans="1:16" ht="111" customHeight="1">
      <c r="A10">
        <v>169</v>
      </c>
      <c r="B10">
        <v>9</v>
      </c>
      <c r="C10" s="4" t="s">
        <v>552</v>
      </c>
      <c r="D10" s="11" t="s">
        <v>318</v>
      </c>
      <c r="E10" s="4" t="s">
        <v>140</v>
      </c>
      <c r="F10">
        <v>1910</v>
      </c>
      <c r="G10" t="s">
        <v>92</v>
      </c>
      <c r="H10">
        <v>400</v>
      </c>
      <c r="I10" s="14">
        <v>0</v>
      </c>
      <c r="J10" t="s">
        <v>417</v>
      </c>
      <c r="K10" s="12">
        <v>41817</v>
      </c>
      <c r="L10" s="11" t="s">
        <v>93</v>
      </c>
      <c r="O10" s="11" t="s">
        <v>309</v>
      </c>
      <c r="P10" s="11" t="s">
        <v>418</v>
      </c>
    </row>
    <row r="11" spans="1:16" s="14" customFormat="1" ht="91.5" customHeight="1">
      <c r="A11" s="14">
        <v>170</v>
      </c>
      <c r="B11" s="14">
        <v>10</v>
      </c>
      <c r="C11" s="21" t="s">
        <v>378</v>
      </c>
      <c r="D11" s="26" t="s">
        <v>318</v>
      </c>
      <c r="E11" s="21" t="s">
        <v>286</v>
      </c>
      <c r="G11" s="14">
        <v>8000</v>
      </c>
      <c r="H11" s="14">
        <f>J11</f>
        <v>160</v>
      </c>
      <c r="I11" s="14">
        <v>0</v>
      </c>
      <c r="J11" s="14">
        <v>160</v>
      </c>
      <c r="K11" s="29">
        <v>41817</v>
      </c>
      <c r="L11" s="26" t="s">
        <v>93</v>
      </c>
      <c r="O11" s="26" t="s">
        <v>309</v>
      </c>
      <c r="P11" s="26" t="s">
        <v>418</v>
      </c>
    </row>
    <row r="12" spans="1:16" ht="50.25" customHeight="1">
      <c r="A12">
        <v>171</v>
      </c>
      <c r="B12">
        <v>11</v>
      </c>
      <c r="C12" s="4" t="s">
        <v>552</v>
      </c>
      <c r="D12" s="11" t="s">
        <v>319</v>
      </c>
      <c r="E12" s="4" t="s">
        <v>196</v>
      </c>
      <c r="F12">
        <v>1930</v>
      </c>
      <c r="G12" t="s">
        <v>94</v>
      </c>
      <c r="H12">
        <v>500</v>
      </c>
      <c r="I12" s="14">
        <v>0</v>
      </c>
      <c r="J12" t="s">
        <v>417</v>
      </c>
      <c r="K12" s="12">
        <v>41817</v>
      </c>
      <c r="L12" s="11" t="s">
        <v>93</v>
      </c>
      <c r="O12" s="11" t="s">
        <v>309</v>
      </c>
      <c r="P12" s="11" t="s">
        <v>418</v>
      </c>
    </row>
    <row r="13" spans="1:16" s="14" customFormat="1" ht="41.25" customHeight="1">
      <c r="A13" s="14">
        <v>172</v>
      </c>
      <c r="B13" s="14">
        <v>12</v>
      </c>
      <c r="C13" s="21" t="s">
        <v>378</v>
      </c>
      <c r="D13" s="26" t="s">
        <v>319</v>
      </c>
      <c r="E13" s="21" t="s">
        <v>195</v>
      </c>
      <c r="G13" s="14">
        <v>10362</v>
      </c>
      <c r="H13" s="14">
        <f>J13</f>
        <v>12019.92</v>
      </c>
      <c r="I13" s="14">
        <v>0</v>
      </c>
      <c r="J13" s="14">
        <v>12019.92</v>
      </c>
      <c r="K13" s="29">
        <v>41817</v>
      </c>
      <c r="L13" s="26" t="s">
        <v>93</v>
      </c>
      <c r="O13" s="26" t="s">
        <v>309</v>
      </c>
      <c r="P13" s="26" t="s">
        <v>418</v>
      </c>
    </row>
    <row r="14" spans="1:16" ht="63" customHeight="1">
      <c r="A14">
        <v>173</v>
      </c>
      <c r="B14">
        <v>13</v>
      </c>
      <c r="C14" s="4" t="s">
        <v>552</v>
      </c>
      <c r="D14" s="11" t="s">
        <v>320</v>
      </c>
      <c r="E14" s="4" t="s">
        <v>343</v>
      </c>
      <c r="F14">
        <v>1600</v>
      </c>
      <c r="G14" t="s">
        <v>95</v>
      </c>
      <c r="H14">
        <v>128500</v>
      </c>
      <c r="I14" s="14">
        <v>0</v>
      </c>
      <c r="J14" t="s">
        <v>417</v>
      </c>
      <c r="K14" s="12">
        <v>41817</v>
      </c>
      <c r="L14" s="11" t="s">
        <v>93</v>
      </c>
      <c r="O14" s="11" t="s">
        <v>309</v>
      </c>
      <c r="P14" s="11" t="s">
        <v>418</v>
      </c>
    </row>
    <row r="15" spans="1:16" s="14" customFormat="1" ht="63.75">
      <c r="A15" s="14">
        <v>174</v>
      </c>
      <c r="B15" s="14">
        <v>14</v>
      </c>
      <c r="C15" s="21" t="s">
        <v>378</v>
      </c>
      <c r="D15" s="26" t="s">
        <v>320</v>
      </c>
      <c r="E15" s="21" t="s">
        <v>194</v>
      </c>
      <c r="G15" s="14">
        <v>8330</v>
      </c>
      <c r="H15" s="14">
        <f>J15</f>
        <v>24823.4</v>
      </c>
      <c r="J15" s="14">
        <v>24823.4</v>
      </c>
      <c r="K15" s="29">
        <v>41817</v>
      </c>
      <c r="L15" s="26" t="s">
        <v>93</v>
      </c>
      <c r="O15" s="26" t="s">
        <v>309</v>
      </c>
      <c r="P15" s="26" t="s">
        <v>418</v>
      </c>
    </row>
    <row r="16" spans="1:16" ht="83.25" customHeight="1">
      <c r="A16">
        <v>175</v>
      </c>
      <c r="B16">
        <v>15</v>
      </c>
      <c r="C16" s="4" t="s">
        <v>552</v>
      </c>
      <c r="D16" s="11" t="s">
        <v>87</v>
      </c>
      <c r="E16" s="4" t="s">
        <v>46</v>
      </c>
      <c r="F16">
        <v>1930</v>
      </c>
      <c r="G16" t="s">
        <v>96</v>
      </c>
      <c r="H16">
        <v>74200</v>
      </c>
      <c r="I16">
        <v>0</v>
      </c>
      <c r="J16" t="s">
        <v>417</v>
      </c>
      <c r="K16" s="12">
        <v>41838</v>
      </c>
      <c r="L16" s="11" t="s">
        <v>97</v>
      </c>
      <c r="O16" s="11" t="s">
        <v>309</v>
      </c>
      <c r="P16" s="11" t="s">
        <v>418</v>
      </c>
    </row>
    <row r="17" spans="1:16" s="14" customFormat="1" ht="108" customHeight="1">
      <c r="A17" s="14">
        <v>176</v>
      </c>
      <c r="B17" s="14">
        <v>16</v>
      </c>
      <c r="C17" s="21" t="s">
        <v>378</v>
      </c>
      <c r="D17" s="26" t="s">
        <v>525</v>
      </c>
      <c r="E17" s="21" t="s">
        <v>350</v>
      </c>
      <c r="G17" s="14">
        <v>15575</v>
      </c>
      <c r="H17" s="14">
        <f>J17</f>
        <v>311.5</v>
      </c>
      <c r="I17" s="14">
        <v>0</v>
      </c>
      <c r="J17" s="14">
        <v>311.5</v>
      </c>
      <c r="K17" s="29">
        <v>41838</v>
      </c>
      <c r="L17" s="26" t="s">
        <v>97</v>
      </c>
      <c r="O17" s="26" t="s">
        <v>309</v>
      </c>
      <c r="P17" s="26" t="s">
        <v>418</v>
      </c>
    </row>
    <row r="18" spans="1:7" ht="12.75">
      <c r="A18" t="s">
        <v>98</v>
      </c>
      <c r="G18">
        <f>SUM(G3,G5,G7,G9,G11,G13,G15,G17)</f>
        <v>82348</v>
      </c>
    </row>
  </sheetData>
  <sheetProtection/>
  <autoFilter ref="C1:C18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">
      <pane xSplit="7" ySplit="2" topLeftCell="H2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P22" sqref="P22:P28"/>
    </sheetView>
  </sheetViews>
  <sheetFormatPr defaultColWidth="8.8515625" defaultRowHeight="12.75"/>
  <cols>
    <col min="1" max="2" width="8.8515625" style="2" customWidth="1"/>
    <col min="3" max="3" width="20.57421875" style="2" customWidth="1"/>
    <col min="4" max="4" width="18.57421875" style="2" customWidth="1"/>
    <col min="5" max="5" width="18.140625" style="2" customWidth="1"/>
    <col min="6" max="6" width="16.00390625" style="2" customWidth="1"/>
    <col min="7" max="7" width="12.28125" style="2" customWidth="1"/>
    <col min="8" max="9" width="8.8515625" style="2" customWidth="1"/>
    <col min="10" max="10" width="17.8515625" style="2" customWidth="1"/>
    <col min="11" max="11" width="17.00390625" style="2" customWidth="1"/>
    <col min="12" max="12" width="18.00390625" style="2" customWidth="1"/>
    <col min="13" max="13" width="10.140625" style="2" bestFit="1" customWidth="1"/>
    <col min="14" max="14" width="16.140625" style="2" customWidth="1"/>
    <col min="15" max="16" width="8.8515625" style="2" customWidth="1"/>
    <col min="17" max="18" width="10.140625" style="2" bestFit="1" customWidth="1"/>
    <col min="19" max="16384" width="8.8515625" style="2" customWidth="1"/>
  </cols>
  <sheetData>
    <row r="1" spans="1:23" ht="172.5" customHeight="1">
      <c r="A1" s="10" t="s">
        <v>416</v>
      </c>
      <c r="B1" s="10" t="s">
        <v>344</v>
      </c>
      <c r="C1" s="10" t="s">
        <v>14</v>
      </c>
      <c r="D1" s="10" t="s">
        <v>70</v>
      </c>
      <c r="E1" s="10" t="s">
        <v>717</v>
      </c>
      <c r="F1" s="10" t="s">
        <v>15</v>
      </c>
      <c r="G1" s="10" t="s">
        <v>71</v>
      </c>
      <c r="H1" s="10" t="s">
        <v>670</v>
      </c>
      <c r="I1" s="10" t="s">
        <v>33</v>
      </c>
      <c r="J1" s="30" t="s">
        <v>765</v>
      </c>
      <c r="K1" s="10" t="s">
        <v>64</v>
      </c>
      <c r="L1" s="10" t="s">
        <v>447</v>
      </c>
      <c r="M1" s="10" t="s">
        <v>49</v>
      </c>
      <c r="N1" s="10" t="s">
        <v>65</v>
      </c>
      <c r="O1" s="10" t="s">
        <v>34</v>
      </c>
      <c r="P1" s="10" t="s">
        <v>68</v>
      </c>
      <c r="Q1" s="10" t="s">
        <v>66</v>
      </c>
      <c r="R1" s="10" t="s">
        <v>67</v>
      </c>
      <c r="S1" s="10"/>
      <c r="T1" s="10"/>
      <c r="U1" s="10"/>
      <c r="V1" s="10"/>
      <c r="W1" s="10"/>
    </row>
    <row r="2" spans="1:16" ht="63.75">
      <c r="A2" s="2">
        <v>177</v>
      </c>
      <c r="B2" s="2">
        <v>1</v>
      </c>
      <c r="C2" s="2" t="s">
        <v>147</v>
      </c>
      <c r="D2" s="3" t="s">
        <v>274</v>
      </c>
      <c r="E2" s="4" t="s">
        <v>351</v>
      </c>
      <c r="F2" s="2">
        <v>1990</v>
      </c>
      <c r="G2" s="3" t="s">
        <v>28</v>
      </c>
      <c r="H2" s="2">
        <v>9000</v>
      </c>
      <c r="I2" s="2">
        <v>0</v>
      </c>
      <c r="J2" s="2">
        <v>1</v>
      </c>
      <c r="K2" s="3" t="s">
        <v>352</v>
      </c>
      <c r="L2" s="3" t="s">
        <v>139</v>
      </c>
      <c r="O2" s="10" t="s">
        <v>309</v>
      </c>
      <c r="P2" s="10" t="s">
        <v>689</v>
      </c>
    </row>
    <row r="3" spans="1:16" ht="63.75">
      <c r="A3" s="2">
        <v>178</v>
      </c>
      <c r="B3" s="2">
        <v>2</v>
      </c>
      <c r="C3" s="4" t="s">
        <v>393</v>
      </c>
      <c r="D3" s="3" t="s">
        <v>394</v>
      </c>
      <c r="E3" s="4" t="s">
        <v>503</v>
      </c>
      <c r="F3" s="2">
        <v>1989</v>
      </c>
      <c r="G3" s="2">
        <v>254</v>
      </c>
      <c r="H3" s="2">
        <v>1</v>
      </c>
      <c r="I3" s="2">
        <v>0</v>
      </c>
      <c r="K3" s="3" t="s">
        <v>370</v>
      </c>
      <c r="L3" s="3" t="s">
        <v>139</v>
      </c>
      <c r="O3" s="10" t="s">
        <v>309</v>
      </c>
      <c r="P3" s="10" t="s">
        <v>689</v>
      </c>
    </row>
    <row r="4" spans="1:16" ht="63.75">
      <c r="A4" s="2">
        <v>179</v>
      </c>
      <c r="B4" s="2">
        <v>3</v>
      </c>
      <c r="C4" s="4" t="s">
        <v>275</v>
      </c>
      <c r="D4" s="3" t="s">
        <v>395</v>
      </c>
      <c r="E4" s="4" t="s">
        <v>272</v>
      </c>
      <c r="F4" s="13">
        <v>33485</v>
      </c>
      <c r="G4" s="3" t="s">
        <v>718</v>
      </c>
      <c r="H4" s="2">
        <v>65000</v>
      </c>
      <c r="I4" s="2">
        <v>65000</v>
      </c>
      <c r="J4" s="2">
        <v>1</v>
      </c>
      <c r="K4" s="3" t="s">
        <v>498</v>
      </c>
      <c r="L4" s="3" t="s">
        <v>139</v>
      </c>
      <c r="O4" s="10" t="s">
        <v>309</v>
      </c>
      <c r="P4" s="10" t="s">
        <v>689</v>
      </c>
    </row>
    <row r="5" spans="1:16" ht="63.75">
      <c r="A5" s="2">
        <v>180</v>
      </c>
      <c r="B5" s="2">
        <v>4</v>
      </c>
      <c r="C5" s="4" t="s">
        <v>499</v>
      </c>
      <c r="D5" s="3" t="s">
        <v>500</v>
      </c>
      <c r="E5" s="4" t="s">
        <v>501</v>
      </c>
      <c r="G5" s="2" t="s">
        <v>199</v>
      </c>
      <c r="H5" s="2">
        <v>10000</v>
      </c>
      <c r="I5" s="2">
        <v>10000</v>
      </c>
      <c r="J5" s="2">
        <v>1</v>
      </c>
      <c r="K5" s="3" t="s">
        <v>502</v>
      </c>
      <c r="L5" s="3" t="s">
        <v>139</v>
      </c>
      <c r="O5" s="10" t="s">
        <v>309</v>
      </c>
      <c r="P5" s="10" t="s">
        <v>689</v>
      </c>
    </row>
    <row r="6" spans="1:16" ht="63.75">
      <c r="A6" s="2">
        <v>181</v>
      </c>
      <c r="B6" s="2">
        <v>5</v>
      </c>
      <c r="C6" s="4" t="s">
        <v>275</v>
      </c>
      <c r="D6" s="3" t="s">
        <v>148</v>
      </c>
      <c r="E6" s="4" t="s">
        <v>50</v>
      </c>
      <c r="F6" s="2">
        <v>198</v>
      </c>
      <c r="G6" s="2" t="s">
        <v>719</v>
      </c>
      <c r="H6" s="2">
        <v>181000</v>
      </c>
      <c r="I6" s="2">
        <v>181000</v>
      </c>
      <c r="J6" s="2">
        <v>1</v>
      </c>
      <c r="K6" s="3" t="s">
        <v>51</v>
      </c>
      <c r="L6" s="3" t="s">
        <v>139</v>
      </c>
      <c r="O6" s="10" t="s">
        <v>309</v>
      </c>
      <c r="P6" s="10" t="s">
        <v>689</v>
      </c>
    </row>
    <row r="7" spans="1:16" ht="63.75">
      <c r="A7" s="6">
        <v>193</v>
      </c>
      <c r="B7" s="6">
        <v>6</v>
      </c>
      <c r="C7" s="21" t="s">
        <v>466</v>
      </c>
      <c r="D7" s="3" t="s">
        <v>467</v>
      </c>
      <c r="F7" s="6">
        <v>2010</v>
      </c>
      <c r="H7" s="2">
        <v>99995</v>
      </c>
      <c r="I7" s="2">
        <v>0</v>
      </c>
      <c r="K7" s="22" t="s">
        <v>468</v>
      </c>
      <c r="L7" s="22" t="s">
        <v>469</v>
      </c>
      <c r="O7" s="10" t="s">
        <v>309</v>
      </c>
      <c r="P7" s="10" t="s">
        <v>689</v>
      </c>
    </row>
    <row r="8" spans="1:16" ht="63.75">
      <c r="A8" s="2">
        <v>194</v>
      </c>
      <c r="B8" s="6">
        <v>7</v>
      </c>
      <c r="C8" s="21" t="s">
        <v>40</v>
      </c>
      <c r="E8" s="25">
        <v>105120190010</v>
      </c>
      <c r="F8" s="2">
        <v>2019</v>
      </c>
      <c r="H8" s="2">
        <v>9310</v>
      </c>
      <c r="I8" s="2">
        <v>9310</v>
      </c>
      <c r="J8" s="2">
        <v>9310</v>
      </c>
      <c r="K8" s="13">
        <v>43466</v>
      </c>
      <c r="L8" s="37" t="s">
        <v>43</v>
      </c>
      <c r="O8" s="10" t="s">
        <v>309</v>
      </c>
      <c r="P8" s="10" t="s">
        <v>689</v>
      </c>
    </row>
    <row r="9" spans="1:16" ht="63.75">
      <c r="A9" s="2">
        <v>195</v>
      </c>
      <c r="B9" s="2">
        <v>8</v>
      </c>
      <c r="C9" s="3" t="s">
        <v>41</v>
      </c>
      <c r="D9" s="3" t="s">
        <v>42</v>
      </c>
      <c r="E9" s="25">
        <v>1085120190011</v>
      </c>
      <c r="F9" s="2">
        <v>2019</v>
      </c>
      <c r="H9" s="2">
        <v>15000</v>
      </c>
      <c r="I9" s="2">
        <v>15000</v>
      </c>
      <c r="J9" s="2">
        <v>15000</v>
      </c>
      <c r="K9" s="13">
        <v>43466</v>
      </c>
      <c r="L9" s="3" t="s">
        <v>43</v>
      </c>
      <c r="O9" s="10" t="s">
        <v>309</v>
      </c>
      <c r="P9" s="10" t="s">
        <v>689</v>
      </c>
    </row>
    <row r="10" spans="1:16" ht="63.75">
      <c r="A10" s="6">
        <v>196</v>
      </c>
      <c r="B10" s="2">
        <v>9</v>
      </c>
      <c r="C10" s="3" t="s">
        <v>668</v>
      </c>
      <c r="D10" s="3" t="s">
        <v>669</v>
      </c>
      <c r="F10" s="2">
        <v>2019</v>
      </c>
      <c r="H10" s="2">
        <v>30000</v>
      </c>
      <c r="I10" s="2">
        <v>0</v>
      </c>
      <c r="J10" s="2">
        <v>0</v>
      </c>
      <c r="K10" s="13">
        <v>43678</v>
      </c>
      <c r="L10" s="3" t="s">
        <v>671</v>
      </c>
      <c r="O10" s="10" t="s">
        <v>309</v>
      </c>
      <c r="P10" s="10" t="s">
        <v>689</v>
      </c>
    </row>
    <row r="11" spans="1:16" ht="63.75">
      <c r="A11" s="2">
        <v>197</v>
      </c>
      <c r="B11" s="2">
        <v>10</v>
      </c>
      <c r="C11" s="3" t="s">
        <v>672</v>
      </c>
      <c r="D11" s="3" t="s">
        <v>669</v>
      </c>
      <c r="E11" s="3" t="s">
        <v>673</v>
      </c>
      <c r="F11" s="2">
        <v>2019</v>
      </c>
      <c r="G11" s="2" t="s">
        <v>417</v>
      </c>
      <c r="H11" s="2">
        <v>10000</v>
      </c>
      <c r="I11" s="2">
        <v>0</v>
      </c>
      <c r="J11" s="2">
        <v>0</v>
      </c>
      <c r="K11" s="13">
        <v>43686</v>
      </c>
      <c r="L11" s="3" t="s">
        <v>674</v>
      </c>
      <c r="O11" s="10" t="s">
        <v>309</v>
      </c>
      <c r="P11" s="10" t="s">
        <v>689</v>
      </c>
    </row>
    <row r="12" spans="1:16" ht="63.75">
      <c r="A12" s="2">
        <v>198</v>
      </c>
      <c r="B12" s="2">
        <v>11</v>
      </c>
      <c r="C12" s="3" t="s">
        <v>672</v>
      </c>
      <c r="D12" s="3" t="s">
        <v>675</v>
      </c>
      <c r="E12" s="3" t="s">
        <v>673</v>
      </c>
      <c r="F12" s="2">
        <v>2019</v>
      </c>
      <c r="G12" s="2" t="s">
        <v>417</v>
      </c>
      <c r="H12" s="2">
        <v>15000</v>
      </c>
      <c r="I12" s="2">
        <v>0</v>
      </c>
      <c r="J12" s="2">
        <v>0</v>
      </c>
      <c r="K12" s="13">
        <v>43686</v>
      </c>
      <c r="L12" s="3" t="s">
        <v>674</v>
      </c>
      <c r="O12" s="10" t="s">
        <v>309</v>
      </c>
      <c r="P12" s="10" t="s">
        <v>689</v>
      </c>
    </row>
    <row r="13" spans="1:16" ht="63.75">
      <c r="A13" s="6">
        <v>199</v>
      </c>
      <c r="B13" s="2">
        <v>12</v>
      </c>
      <c r="C13" s="3" t="s">
        <v>672</v>
      </c>
      <c r="D13" s="3" t="s">
        <v>675</v>
      </c>
      <c r="E13" s="3" t="s">
        <v>673</v>
      </c>
      <c r="F13" s="2">
        <v>2019</v>
      </c>
      <c r="G13" s="2" t="s">
        <v>417</v>
      </c>
      <c r="H13" s="2">
        <v>15000</v>
      </c>
      <c r="I13" s="2">
        <v>0</v>
      </c>
      <c r="J13" s="2">
        <v>0</v>
      </c>
      <c r="K13" s="13">
        <v>43686</v>
      </c>
      <c r="L13" s="3" t="s">
        <v>674</v>
      </c>
      <c r="O13" s="10" t="s">
        <v>309</v>
      </c>
      <c r="P13" s="10" t="s">
        <v>689</v>
      </c>
    </row>
    <row r="14" spans="1:16" ht="63.75">
      <c r="A14" s="2">
        <v>200</v>
      </c>
      <c r="B14" s="2">
        <v>13</v>
      </c>
      <c r="C14" s="3" t="s">
        <v>672</v>
      </c>
      <c r="D14" s="3" t="s">
        <v>676</v>
      </c>
      <c r="E14" s="3" t="s">
        <v>673</v>
      </c>
      <c r="F14" s="2">
        <v>2019</v>
      </c>
      <c r="G14" s="2" t="s">
        <v>417</v>
      </c>
      <c r="H14" s="2">
        <v>20000</v>
      </c>
      <c r="I14" s="2">
        <v>0</v>
      </c>
      <c r="J14" s="2">
        <v>0</v>
      </c>
      <c r="K14" s="13">
        <v>43686</v>
      </c>
      <c r="L14" s="3" t="s">
        <v>674</v>
      </c>
      <c r="O14" s="10" t="s">
        <v>309</v>
      </c>
      <c r="P14" s="10" t="s">
        <v>689</v>
      </c>
    </row>
    <row r="15" spans="1:16" ht="63.75">
      <c r="A15" s="2">
        <v>201</v>
      </c>
      <c r="B15" s="2">
        <v>14</v>
      </c>
      <c r="C15" s="3" t="s">
        <v>672</v>
      </c>
      <c r="D15" s="3" t="s">
        <v>677</v>
      </c>
      <c r="E15" s="3" t="s">
        <v>673</v>
      </c>
      <c r="F15" s="2">
        <v>2019</v>
      </c>
      <c r="G15" s="2" t="s">
        <v>417</v>
      </c>
      <c r="H15" s="2">
        <v>10000</v>
      </c>
      <c r="I15" s="2">
        <v>0</v>
      </c>
      <c r="J15" s="2">
        <v>0</v>
      </c>
      <c r="K15" s="13">
        <v>43686</v>
      </c>
      <c r="L15" s="3" t="s">
        <v>674</v>
      </c>
      <c r="O15" s="10" t="s">
        <v>309</v>
      </c>
      <c r="P15" s="10" t="s">
        <v>689</v>
      </c>
    </row>
    <row r="16" spans="1:16" ht="63.75">
      <c r="A16" s="6">
        <v>202</v>
      </c>
      <c r="B16" s="2">
        <v>15</v>
      </c>
      <c r="C16" s="3" t="s">
        <v>672</v>
      </c>
      <c r="D16" s="3" t="s">
        <v>678</v>
      </c>
      <c r="E16" s="3" t="s">
        <v>673</v>
      </c>
      <c r="F16" s="2">
        <v>2019</v>
      </c>
      <c r="G16" s="2" t="s">
        <v>417</v>
      </c>
      <c r="H16" s="2">
        <v>1500</v>
      </c>
      <c r="I16" s="2">
        <v>0</v>
      </c>
      <c r="J16" s="2">
        <v>0</v>
      </c>
      <c r="K16" s="13">
        <v>43686</v>
      </c>
      <c r="L16" s="3" t="s">
        <v>674</v>
      </c>
      <c r="O16" s="10" t="s">
        <v>309</v>
      </c>
      <c r="P16" s="10" t="s">
        <v>689</v>
      </c>
    </row>
    <row r="17" spans="1:16" ht="63.75">
      <c r="A17" s="2">
        <v>203</v>
      </c>
      <c r="B17" s="2">
        <v>16</v>
      </c>
      <c r="C17" s="3" t="s">
        <v>672</v>
      </c>
      <c r="D17" s="3" t="s">
        <v>679</v>
      </c>
      <c r="E17" s="3" t="s">
        <v>673</v>
      </c>
      <c r="F17" s="2">
        <v>2019</v>
      </c>
      <c r="G17" s="2" t="s">
        <v>680</v>
      </c>
      <c r="H17" s="2">
        <v>8700</v>
      </c>
      <c r="I17" s="2">
        <v>0</v>
      </c>
      <c r="J17" s="2">
        <v>0</v>
      </c>
      <c r="K17" s="13">
        <v>43768</v>
      </c>
      <c r="L17" s="3" t="s">
        <v>681</v>
      </c>
      <c r="O17" s="10" t="s">
        <v>309</v>
      </c>
      <c r="P17" s="10" t="s">
        <v>689</v>
      </c>
    </row>
    <row r="18" spans="1:16" ht="63.75">
      <c r="A18" s="2">
        <v>204</v>
      </c>
      <c r="B18" s="2">
        <v>17</v>
      </c>
      <c r="C18" s="3" t="s">
        <v>672</v>
      </c>
      <c r="D18" s="3" t="s">
        <v>682</v>
      </c>
      <c r="E18" s="3" t="s">
        <v>673</v>
      </c>
      <c r="F18" s="2">
        <v>2019</v>
      </c>
      <c r="G18" s="2" t="s">
        <v>683</v>
      </c>
      <c r="H18" s="2">
        <v>13050</v>
      </c>
      <c r="I18" s="2">
        <v>0</v>
      </c>
      <c r="J18" s="2">
        <v>0</v>
      </c>
      <c r="K18" s="13">
        <v>43768</v>
      </c>
      <c r="L18" s="3" t="s">
        <v>681</v>
      </c>
      <c r="O18" s="10" t="s">
        <v>309</v>
      </c>
      <c r="P18" s="10" t="s">
        <v>689</v>
      </c>
    </row>
    <row r="19" spans="1:16" ht="63.75">
      <c r="A19" s="6">
        <v>205</v>
      </c>
      <c r="B19" s="2">
        <v>18</v>
      </c>
      <c r="C19" s="3" t="s">
        <v>672</v>
      </c>
      <c r="D19" s="3" t="s">
        <v>684</v>
      </c>
      <c r="E19" s="3" t="s">
        <v>673</v>
      </c>
      <c r="F19" s="2">
        <v>2019</v>
      </c>
      <c r="G19" s="2" t="s">
        <v>683</v>
      </c>
      <c r="H19" s="2">
        <v>13050</v>
      </c>
      <c r="I19" s="2">
        <v>0</v>
      </c>
      <c r="J19" s="2">
        <v>0</v>
      </c>
      <c r="K19" s="13">
        <v>43768</v>
      </c>
      <c r="L19" s="3" t="s">
        <v>681</v>
      </c>
      <c r="O19" s="10" t="s">
        <v>309</v>
      </c>
      <c r="P19" s="10" t="s">
        <v>689</v>
      </c>
    </row>
    <row r="20" spans="1:16" ht="63.75">
      <c r="A20" s="2">
        <v>206</v>
      </c>
      <c r="B20" s="2">
        <v>19</v>
      </c>
      <c r="C20" s="3" t="s">
        <v>672</v>
      </c>
      <c r="D20" s="3" t="s">
        <v>685</v>
      </c>
      <c r="E20" s="3" t="s">
        <v>673</v>
      </c>
      <c r="F20" s="2">
        <v>2019</v>
      </c>
      <c r="G20" s="2" t="s">
        <v>683</v>
      </c>
      <c r="H20" s="2">
        <v>13050</v>
      </c>
      <c r="I20" s="2">
        <v>0</v>
      </c>
      <c r="J20" s="2">
        <v>0</v>
      </c>
      <c r="K20" s="13">
        <v>43768</v>
      </c>
      <c r="L20" s="3" t="s">
        <v>681</v>
      </c>
      <c r="O20" s="10" t="s">
        <v>309</v>
      </c>
      <c r="P20" s="10" t="s">
        <v>689</v>
      </c>
    </row>
    <row r="21" spans="1:16" ht="63.75">
      <c r="A21" s="2">
        <v>207</v>
      </c>
      <c r="B21" s="2">
        <v>20</v>
      </c>
      <c r="C21" s="3" t="s">
        <v>672</v>
      </c>
      <c r="D21" s="3" t="s">
        <v>686</v>
      </c>
      <c r="E21" s="3" t="s">
        <v>673</v>
      </c>
      <c r="F21" s="2">
        <v>2019</v>
      </c>
      <c r="G21" s="2" t="s">
        <v>683</v>
      </c>
      <c r="H21" s="2">
        <v>13050</v>
      </c>
      <c r="I21" s="2">
        <v>0</v>
      </c>
      <c r="J21" s="2">
        <v>0</v>
      </c>
      <c r="K21" s="13">
        <v>43768</v>
      </c>
      <c r="L21" s="3" t="s">
        <v>681</v>
      </c>
      <c r="O21" s="10" t="s">
        <v>309</v>
      </c>
      <c r="P21" s="10" t="s">
        <v>689</v>
      </c>
    </row>
    <row r="22" spans="1:16" ht="67.5">
      <c r="A22" s="6">
        <v>208</v>
      </c>
      <c r="B22" s="2">
        <v>21</v>
      </c>
      <c r="C22" s="3" t="s">
        <v>672</v>
      </c>
      <c r="D22" s="3" t="s">
        <v>687</v>
      </c>
      <c r="E22" s="3" t="s">
        <v>673</v>
      </c>
      <c r="F22" s="2">
        <v>2019</v>
      </c>
      <c r="G22" s="2" t="s">
        <v>688</v>
      </c>
      <c r="H22" s="2">
        <v>17400</v>
      </c>
      <c r="I22" s="2">
        <v>0</v>
      </c>
      <c r="J22" s="2">
        <v>0</v>
      </c>
      <c r="K22" s="13">
        <v>43768</v>
      </c>
      <c r="L22" s="3" t="s">
        <v>681</v>
      </c>
      <c r="O22" s="10" t="s">
        <v>309</v>
      </c>
      <c r="P22" s="10" t="s">
        <v>689</v>
      </c>
    </row>
    <row r="23" spans="1:16" ht="63.75">
      <c r="A23" s="2">
        <v>725</v>
      </c>
      <c r="B23" s="2">
        <v>22</v>
      </c>
      <c r="C23" s="2" t="s">
        <v>722</v>
      </c>
      <c r="D23" s="3" t="s">
        <v>723</v>
      </c>
      <c r="E23" s="7" t="s">
        <v>725</v>
      </c>
      <c r="F23" s="2">
        <v>2015</v>
      </c>
      <c r="H23" s="2">
        <v>263682.54</v>
      </c>
      <c r="I23" s="2">
        <v>263682.5</v>
      </c>
      <c r="J23" s="2">
        <v>0</v>
      </c>
      <c r="K23" s="2">
        <v>2015</v>
      </c>
      <c r="L23" s="2" t="s">
        <v>43</v>
      </c>
      <c r="O23" s="10" t="s">
        <v>309</v>
      </c>
      <c r="P23" s="36" t="s">
        <v>689</v>
      </c>
    </row>
    <row r="24" spans="1:16" ht="63.75">
      <c r="A24" s="2">
        <v>726</v>
      </c>
      <c r="B24" s="2">
        <v>23</v>
      </c>
      <c r="C24" s="2" t="s">
        <v>108</v>
      </c>
      <c r="D24" s="3" t="s">
        <v>535</v>
      </c>
      <c r="E24" s="7" t="s">
        <v>726</v>
      </c>
      <c r="F24" s="2">
        <v>2018</v>
      </c>
      <c r="H24" s="2">
        <v>173006.43</v>
      </c>
      <c r="I24" s="2">
        <v>0</v>
      </c>
      <c r="J24" s="2">
        <v>0</v>
      </c>
      <c r="K24" s="2">
        <v>2018</v>
      </c>
      <c r="L24" s="2" t="s">
        <v>727</v>
      </c>
      <c r="O24" s="10" t="s">
        <v>309</v>
      </c>
      <c r="P24" s="36" t="s">
        <v>689</v>
      </c>
    </row>
    <row r="25" spans="1:16" ht="63.75">
      <c r="A25" s="2">
        <v>727</v>
      </c>
      <c r="B25" s="2">
        <v>24</v>
      </c>
      <c r="C25" s="2" t="s">
        <v>110</v>
      </c>
      <c r="D25" s="3" t="s">
        <v>535</v>
      </c>
      <c r="E25" s="7" t="s">
        <v>728</v>
      </c>
      <c r="F25" s="2">
        <v>2018</v>
      </c>
      <c r="H25" s="2">
        <v>15155.91</v>
      </c>
      <c r="I25" s="2">
        <v>0</v>
      </c>
      <c r="J25" s="2">
        <v>0</v>
      </c>
      <c r="K25" s="2">
        <v>2018</v>
      </c>
      <c r="L25" s="2" t="s">
        <v>727</v>
      </c>
      <c r="O25" s="10" t="s">
        <v>309</v>
      </c>
      <c r="P25" s="36" t="s">
        <v>689</v>
      </c>
    </row>
    <row r="26" spans="1:16" ht="63.75">
      <c r="A26" s="2">
        <v>754</v>
      </c>
      <c r="B26" s="2">
        <v>25</v>
      </c>
      <c r="C26" s="2" t="s">
        <v>466</v>
      </c>
      <c r="D26" s="31" t="s">
        <v>764</v>
      </c>
      <c r="E26" s="3"/>
      <c r="F26" s="2">
        <v>2020</v>
      </c>
      <c r="H26" s="2">
        <v>30368.29</v>
      </c>
      <c r="I26" s="2">
        <v>0</v>
      </c>
      <c r="J26" s="2">
        <v>0</v>
      </c>
      <c r="K26" s="13">
        <v>44102</v>
      </c>
      <c r="L26" s="34" t="s">
        <v>767</v>
      </c>
      <c r="O26" s="33" t="s">
        <v>309</v>
      </c>
      <c r="P26" s="36" t="s">
        <v>689</v>
      </c>
    </row>
    <row r="27" spans="1:16" ht="63.75">
      <c r="A27" s="2">
        <v>755</v>
      </c>
      <c r="B27" s="2">
        <v>26</v>
      </c>
      <c r="C27" s="2" t="s">
        <v>466</v>
      </c>
      <c r="D27" s="9" t="s">
        <v>768</v>
      </c>
      <c r="E27" s="3"/>
      <c r="F27" s="2">
        <v>2020</v>
      </c>
      <c r="H27" s="2">
        <v>90000</v>
      </c>
      <c r="I27" s="2">
        <v>0</v>
      </c>
      <c r="J27" s="2">
        <v>0</v>
      </c>
      <c r="K27" s="13">
        <v>44147</v>
      </c>
      <c r="L27" s="9" t="s">
        <v>769</v>
      </c>
      <c r="O27" s="33" t="s">
        <v>309</v>
      </c>
      <c r="P27" s="36" t="s">
        <v>689</v>
      </c>
    </row>
    <row r="28" spans="1:16" ht="63.75">
      <c r="A28" s="2">
        <v>756</v>
      </c>
      <c r="B28" s="2">
        <v>27</v>
      </c>
      <c r="C28" s="9" t="s">
        <v>771</v>
      </c>
      <c r="D28" s="9" t="s">
        <v>770</v>
      </c>
      <c r="E28" s="3"/>
      <c r="F28" s="2">
        <v>2020</v>
      </c>
      <c r="H28" s="2">
        <v>82000</v>
      </c>
      <c r="I28" s="2">
        <v>0</v>
      </c>
      <c r="J28" s="2">
        <v>0</v>
      </c>
      <c r="K28" s="13">
        <v>44132</v>
      </c>
      <c r="L28" s="9" t="s">
        <v>772</v>
      </c>
      <c r="O28" s="33" t="s">
        <v>309</v>
      </c>
      <c r="P28" s="36" t="s">
        <v>689</v>
      </c>
    </row>
    <row r="29" spans="4:16" ht="12.75">
      <c r="D29" s="3"/>
      <c r="E29" s="3"/>
      <c r="P29" s="10"/>
    </row>
    <row r="30" spans="4:5" ht="12.75">
      <c r="D30" s="3"/>
      <c r="E30" s="3"/>
    </row>
    <row r="31" spans="4:5" ht="12.75">
      <c r="D31" s="3"/>
      <c r="E31" s="3"/>
    </row>
    <row r="32" spans="4:5" ht="12.75">
      <c r="D32" s="3"/>
      <c r="E32" s="3"/>
    </row>
    <row r="33" spans="4:5" ht="12.75">
      <c r="D33" s="3"/>
      <c r="E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04"/>
  <sheetViews>
    <sheetView zoomScalePageLayoutView="0" workbookViewId="0" topLeftCell="A1">
      <pane ySplit="1" topLeftCell="A289" activePane="bottomLeft" state="frozen"/>
      <selection pane="topLeft" activeCell="A1" sqref="A1"/>
      <selection pane="bottomLeft" activeCell="A2" sqref="A2:IV296"/>
    </sheetView>
  </sheetViews>
  <sheetFormatPr defaultColWidth="9.140625" defaultRowHeight="12.75"/>
  <cols>
    <col min="3" max="3" width="28.140625" style="0" customWidth="1"/>
    <col min="4" max="4" width="18.00390625" style="0" customWidth="1"/>
    <col min="5" max="5" width="26.421875" style="0" customWidth="1"/>
    <col min="6" max="6" width="11.421875" style="0" customWidth="1"/>
    <col min="7" max="8" width="13.57421875" style="0" customWidth="1"/>
    <col min="9" max="9" width="15.7109375" style="0" customWidth="1"/>
    <col min="10" max="11" width="11.7109375" style="0" bestFit="1" customWidth="1"/>
    <col min="12" max="12" width="13.57421875" style="0" customWidth="1"/>
    <col min="13" max="13" width="13.7109375" style="0" customWidth="1"/>
    <col min="14" max="14" width="10.140625" style="0" bestFit="1" customWidth="1"/>
    <col min="15" max="15" width="16.7109375" style="0" customWidth="1"/>
    <col min="16" max="16" width="13.57421875" style="0" customWidth="1"/>
    <col min="17" max="17" width="15.7109375" style="0" customWidth="1"/>
    <col min="18" max="18" width="26.7109375" style="0" customWidth="1"/>
    <col min="19" max="19" width="22.421875" style="0" customWidth="1"/>
  </cols>
  <sheetData>
    <row r="1" spans="1:24" ht="172.5" customHeight="1">
      <c r="A1" s="11" t="s">
        <v>416</v>
      </c>
      <c r="B1" s="11" t="s">
        <v>344</v>
      </c>
      <c r="C1" s="11" t="s">
        <v>14</v>
      </c>
      <c r="D1" s="11" t="s">
        <v>70</v>
      </c>
      <c r="E1" s="11" t="s">
        <v>362</v>
      </c>
      <c r="F1" s="11" t="s">
        <v>363</v>
      </c>
      <c r="G1" s="11" t="s">
        <v>71</v>
      </c>
      <c r="H1" s="11" t="s">
        <v>367</v>
      </c>
      <c r="I1" s="11" t="s">
        <v>715</v>
      </c>
      <c r="J1" s="11" t="s">
        <v>33</v>
      </c>
      <c r="K1" s="11" t="s">
        <v>364</v>
      </c>
      <c r="L1" s="11" t="s">
        <v>64</v>
      </c>
      <c r="M1" s="11" t="s">
        <v>447</v>
      </c>
      <c r="N1" s="11" t="s">
        <v>49</v>
      </c>
      <c r="O1" s="11" t="s">
        <v>65</v>
      </c>
      <c r="P1" s="11" t="s">
        <v>34</v>
      </c>
      <c r="Q1" s="11" t="s">
        <v>68</v>
      </c>
      <c r="R1" s="11" t="s">
        <v>66</v>
      </c>
      <c r="S1" s="11" t="s">
        <v>67</v>
      </c>
      <c r="T1" s="11"/>
      <c r="U1" s="11"/>
      <c r="V1" s="11"/>
      <c r="W1" s="11"/>
      <c r="X1" s="11"/>
    </row>
    <row r="2" spans="1:18" s="14" customFormat="1" ht="89.25">
      <c r="A2" s="14">
        <v>215</v>
      </c>
      <c r="B2" s="14">
        <v>1</v>
      </c>
      <c r="C2" s="26" t="s">
        <v>365</v>
      </c>
      <c r="D2" s="26" t="s">
        <v>166</v>
      </c>
      <c r="E2" s="27">
        <v>10852000190001</v>
      </c>
      <c r="F2" s="29">
        <v>42101</v>
      </c>
      <c r="H2" s="14">
        <v>1</v>
      </c>
      <c r="I2" s="28">
        <v>99900</v>
      </c>
      <c r="J2" s="28">
        <v>0</v>
      </c>
      <c r="K2" s="28">
        <v>99900</v>
      </c>
      <c r="L2" s="29">
        <v>42101</v>
      </c>
      <c r="M2" s="14" t="s">
        <v>43</v>
      </c>
      <c r="P2" s="26" t="s">
        <v>44</v>
      </c>
      <c r="Q2" s="26" t="s">
        <v>713</v>
      </c>
      <c r="R2" s="14" t="s">
        <v>714</v>
      </c>
    </row>
    <row r="3" spans="1:18" s="14" customFormat="1" ht="89.25">
      <c r="A3" s="14">
        <v>216</v>
      </c>
      <c r="B3" s="14">
        <v>2</v>
      </c>
      <c r="C3" s="26" t="s">
        <v>366</v>
      </c>
      <c r="D3" s="26" t="s">
        <v>52</v>
      </c>
      <c r="E3" s="27">
        <v>105220190002</v>
      </c>
      <c r="F3" s="29">
        <v>42101</v>
      </c>
      <c r="H3" s="14">
        <v>1</v>
      </c>
      <c r="I3" s="28">
        <v>99900</v>
      </c>
      <c r="J3" s="28">
        <v>99900</v>
      </c>
      <c r="K3" s="28">
        <v>0</v>
      </c>
      <c r="L3" s="29">
        <v>42101</v>
      </c>
      <c r="M3" s="14" t="s">
        <v>43</v>
      </c>
      <c r="P3" s="26" t="s">
        <v>44</v>
      </c>
      <c r="Q3" s="26" t="s">
        <v>713</v>
      </c>
      <c r="R3" s="29">
        <v>42154</v>
      </c>
    </row>
    <row r="4" spans="1:18" s="14" customFormat="1" ht="89.25">
      <c r="A4" s="14">
        <v>217</v>
      </c>
      <c r="B4" s="14">
        <v>3</v>
      </c>
      <c r="C4" s="26" t="s">
        <v>368</v>
      </c>
      <c r="D4" s="26" t="s">
        <v>167</v>
      </c>
      <c r="E4" s="27">
        <v>108512019003</v>
      </c>
      <c r="F4" s="29">
        <v>42145</v>
      </c>
      <c r="H4" s="14">
        <v>1</v>
      </c>
      <c r="I4" s="28">
        <v>199800</v>
      </c>
      <c r="J4" s="28">
        <v>0</v>
      </c>
      <c r="K4" s="28">
        <v>199800</v>
      </c>
      <c r="L4" s="29">
        <v>42145</v>
      </c>
      <c r="M4" s="14" t="s">
        <v>43</v>
      </c>
      <c r="P4" s="26" t="s">
        <v>44</v>
      </c>
      <c r="Q4" s="26" t="s">
        <v>713</v>
      </c>
      <c r="R4" s="29">
        <v>42154</v>
      </c>
    </row>
    <row r="5" spans="1:16" s="14" customFormat="1" ht="38.25">
      <c r="A5" s="14">
        <v>218</v>
      </c>
      <c r="B5" s="14">
        <v>4</v>
      </c>
      <c r="C5" s="26" t="s">
        <v>517</v>
      </c>
      <c r="D5" s="26"/>
      <c r="E5" s="27">
        <v>1011320160001</v>
      </c>
      <c r="F5" s="29">
        <v>42641</v>
      </c>
      <c r="G5" s="14" t="s">
        <v>369</v>
      </c>
      <c r="H5" s="14">
        <v>1</v>
      </c>
      <c r="I5" s="28">
        <v>30000</v>
      </c>
      <c r="J5" s="28">
        <v>30000</v>
      </c>
      <c r="K5" s="28">
        <v>0</v>
      </c>
      <c r="L5" s="29">
        <v>42641</v>
      </c>
      <c r="M5" s="14" t="s">
        <v>43</v>
      </c>
      <c r="P5" s="26" t="s">
        <v>44</v>
      </c>
    </row>
    <row r="6" spans="1:16" s="14" customFormat="1" ht="38.25">
      <c r="A6" s="14">
        <v>219</v>
      </c>
      <c r="B6" s="14">
        <v>5</v>
      </c>
      <c r="C6" s="26" t="s">
        <v>518</v>
      </c>
      <c r="D6" s="26"/>
      <c r="E6" s="27">
        <v>1085120190005</v>
      </c>
      <c r="F6" s="29">
        <v>42641</v>
      </c>
      <c r="G6" s="14" t="s">
        <v>519</v>
      </c>
      <c r="H6" s="14">
        <v>1</v>
      </c>
      <c r="I6" s="28">
        <v>11000</v>
      </c>
      <c r="J6" s="28">
        <v>11000</v>
      </c>
      <c r="K6" s="28">
        <v>0</v>
      </c>
      <c r="L6" s="29">
        <v>42641</v>
      </c>
      <c r="M6" s="14" t="s">
        <v>43</v>
      </c>
      <c r="P6" s="26" t="s">
        <v>44</v>
      </c>
    </row>
    <row r="7" spans="1:16" s="14" customFormat="1" ht="38.25">
      <c r="A7" s="14">
        <v>220</v>
      </c>
      <c r="B7" s="14">
        <v>6</v>
      </c>
      <c r="C7" s="26" t="s">
        <v>520</v>
      </c>
      <c r="D7" s="26" t="s">
        <v>106</v>
      </c>
      <c r="E7" s="27">
        <v>1085120190006</v>
      </c>
      <c r="F7" s="29">
        <v>42641</v>
      </c>
      <c r="H7" s="14">
        <v>1</v>
      </c>
      <c r="I7" s="28">
        <v>99900</v>
      </c>
      <c r="J7" s="28">
        <v>8325</v>
      </c>
      <c r="K7" s="28">
        <f>I7-J7</f>
        <v>91575</v>
      </c>
      <c r="L7" s="29">
        <v>42641</v>
      </c>
      <c r="M7" s="14" t="s">
        <v>43</v>
      </c>
      <c r="P7" s="26" t="s">
        <v>44</v>
      </c>
    </row>
    <row r="8" spans="1:16" s="14" customFormat="1" ht="38.25">
      <c r="A8" s="14">
        <v>221</v>
      </c>
      <c r="B8" s="14">
        <v>7</v>
      </c>
      <c r="C8" s="26" t="s">
        <v>521</v>
      </c>
      <c r="D8" s="26" t="s">
        <v>522</v>
      </c>
      <c r="E8" s="27">
        <v>1085120190007</v>
      </c>
      <c r="F8" s="29">
        <v>42734</v>
      </c>
      <c r="H8" s="14">
        <v>1</v>
      </c>
      <c r="I8" s="28">
        <v>469120.45</v>
      </c>
      <c r="J8" s="28">
        <v>220333.97</v>
      </c>
      <c r="K8" s="28">
        <f>I8-J8</f>
        <v>248786.48</v>
      </c>
      <c r="L8" s="29">
        <v>42734</v>
      </c>
      <c r="M8" s="14" t="s">
        <v>43</v>
      </c>
      <c r="P8" s="26" t="s">
        <v>44</v>
      </c>
    </row>
    <row r="9" spans="1:18" s="14" customFormat="1" ht="140.25">
      <c r="A9" s="14">
        <v>222</v>
      </c>
      <c r="B9" s="14">
        <v>8</v>
      </c>
      <c r="C9" s="26" t="s">
        <v>321</v>
      </c>
      <c r="D9" s="26" t="s">
        <v>322</v>
      </c>
      <c r="E9" s="27">
        <v>1085120190008</v>
      </c>
      <c r="F9" s="29">
        <v>42296</v>
      </c>
      <c r="H9" s="14">
        <v>1</v>
      </c>
      <c r="I9" s="28">
        <v>50894.4</v>
      </c>
      <c r="J9" s="28">
        <v>0</v>
      </c>
      <c r="K9" s="28">
        <f aca="true" t="shared" si="0" ref="K9:K69">I9-J9</f>
        <v>50894.4</v>
      </c>
      <c r="L9" s="29">
        <v>42296</v>
      </c>
      <c r="M9" s="14" t="s">
        <v>43</v>
      </c>
      <c r="P9" s="26" t="s">
        <v>44</v>
      </c>
      <c r="Q9" s="26" t="s">
        <v>716</v>
      </c>
      <c r="R9" s="29">
        <v>43831</v>
      </c>
    </row>
    <row r="10" spans="1:18" s="14" customFormat="1" ht="89.25">
      <c r="A10" s="14">
        <v>223</v>
      </c>
      <c r="B10" s="14">
        <v>9</v>
      </c>
      <c r="C10" s="26" t="s">
        <v>323</v>
      </c>
      <c r="D10" s="26" t="s">
        <v>165</v>
      </c>
      <c r="E10" s="27">
        <v>1085120190009</v>
      </c>
      <c r="F10" s="29">
        <v>42282</v>
      </c>
      <c r="H10" s="14">
        <v>1</v>
      </c>
      <c r="I10" s="28">
        <v>95796</v>
      </c>
      <c r="J10" s="28">
        <v>0</v>
      </c>
      <c r="K10" s="28">
        <f t="shared" si="0"/>
        <v>95796</v>
      </c>
      <c r="L10" s="29">
        <v>42282</v>
      </c>
      <c r="M10" s="14" t="s">
        <v>43</v>
      </c>
      <c r="P10" s="26" t="s">
        <v>44</v>
      </c>
      <c r="Q10" s="26" t="s">
        <v>713</v>
      </c>
      <c r="R10" s="29">
        <v>42154</v>
      </c>
    </row>
    <row r="11" spans="1:16" s="14" customFormat="1" ht="38.25">
      <c r="A11" s="14">
        <v>224</v>
      </c>
      <c r="B11" s="14">
        <v>10</v>
      </c>
      <c r="C11" s="26" t="s">
        <v>324</v>
      </c>
      <c r="D11" s="26" t="s">
        <v>165</v>
      </c>
      <c r="E11" s="27">
        <v>108522019001</v>
      </c>
      <c r="F11" s="29">
        <v>42552</v>
      </c>
      <c r="H11" s="14">
        <v>1</v>
      </c>
      <c r="I11" s="28">
        <v>23880</v>
      </c>
      <c r="J11" s="28">
        <v>23880</v>
      </c>
      <c r="K11" s="28">
        <f t="shared" si="0"/>
        <v>0</v>
      </c>
      <c r="L11" s="29">
        <v>42552</v>
      </c>
      <c r="M11" s="14" t="s">
        <v>43</v>
      </c>
      <c r="P11" s="26" t="s">
        <v>44</v>
      </c>
    </row>
    <row r="12" spans="1:16" s="14" customFormat="1" ht="38.25">
      <c r="A12" s="14">
        <v>225</v>
      </c>
      <c r="B12" s="14">
        <v>11</v>
      </c>
      <c r="C12" s="26" t="s">
        <v>325</v>
      </c>
      <c r="D12" s="26" t="s">
        <v>707</v>
      </c>
      <c r="E12" s="27">
        <v>1085220190002</v>
      </c>
      <c r="F12" s="29">
        <v>42552</v>
      </c>
      <c r="H12" s="14">
        <v>1</v>
      </c>
      <c r="I12" s="28">
        <v>21505</v>
      </c>
      <c r="J12" s="28">
        <v>21505</v>
      </c>
      <c r="K12" s="28">
        <f t="shared" si="0"/>
        <v>0</v>
      </c>
      <c r="L12" s="29">
        <v>42552</v>
      </c>
      <c r="M12" s="14" t="s">
        <v>43</v>
      </c>
      <c r="P12" s="26" t="s">
        <v>44</v>
      </c>
    </row>
    <row r="13" spans="1:16" s="14" customFormat="1" ht="38.25">
      <c r="A13" s="14">
        <v>226</v>
      </c>
      <c r="B13" s="14">
        <v>12</v>
      </c>
      <c r="C13" s="26" t="s">
        <v>326</v>
      </c>
      <c r="D13" s="26" t="s">
        <v>163</v>
      </c>
      <c r="E13" s="27">
        <v>1085220190003</v>
      </c>
      <c r="F13" s="29">
        <v>42552</v>
      </c>
      <c r="H13" s="14">
        <v>1</v>
      </c>
      <c r="I13" s="28">
        <v>10510</v>
      </c>
      <c r="J13" s="28">
        <v>10510</v>
      </c>
      <c r="K13" s="28">
        <f t="shared" si="0"/>
        <v>0</v>
      </c>
      <c r="L13" s="29">
        <v>42552</v>
      </c>
      <c r="M13" s="14" t="s">
        <v>43</v>
      </c>
      <c r="P13" s="26" t="s">
        <v>44</v>
      </c>
    </row>
    <row r="14" spans="1:16" s="14" customFormat="1" ht="38.25">
      <c r="A14" s="14">
        <v>227</v>
      </c>
      <c r="B14" s="14">
        <v>13</v>
      </c>
      <c r="C14" s="26" t="s">
        <v>327</v>
      </c>
      <c r="D14" s="26" t="s">
        <v>169</v>
      </c>
      <c r="E14" s="27">
        <v>1085220190004</v>
      </c>
      <c r="F14" s="29">
        <v>42552</v>
      </c>
      <c r="H14" s="14">
        <v>1</v>
      </c>
      <c r="I14" s="28">
        <v>14590</v>
      </c>
      <c r="J14" s="28">
        <v>14590</v>
      </c>
      <c r="K14" s="28">
        <f t="shared" si="0"/>
        <v>0</v>
      </c>
      <c r="L14" s="29">
        <v>42552</v>
      </c>
      <c r="M14" s="14" t="s">
        <v>43</v>
      </c>
      <c r="P14" s="26" t="s">
        <v>44</v>
      </c>
    </row>
    <row r="15" spans="1:16" s="14" customFormat="1" ht="38.25">
      <c r="A15" s="14">
        <v>228</v>
      </c>
      <c r="B15" s="14">
        <v>14</v>
      </c>
      <c r="C15" s="26" t="s">
        <v>328</v>
      </c>
      <c r="D15" s="26" t="s">
        <v>165</v>
      </c>
      <c r="E15" s="27">
        <v>1085220190005</v>
      </c>
      <c r="F15" s="29">
        <v>42552</v>
      </c>
      <c r="H15" s="14">
        <v>1</v>
      </c>
      <c r="I15" s="28">
        <v>19990</v>
      </c>
      <c r="J15" s="28">
        <v>19990</v>
      </c>
      <c r="K15" s="28">
        <f t="shared" si="0"/>
        <v>0</v>
      </c>
      <c r="L15" s="29">
        <v>42552</v>
      </c>
      <c r="M15" s="14" t="s">
        <v>43</v>
      </c>
      <c r="P15" s="26" t="s">
        <v>44</v>
      </c>
    </row>
    <row r="16" spans="1:16" s="14" customFormat="1" ht="38.25">
      <c r="A16" s="14">
        <v>229</v>
      </c>
      <c r="B16" s="14">
        <v>15</v>
      </c>
      <c r="C16" s="26" t="s">
        <v>329</v>
      </c>
      <c r="D16" s="26" t="s">
        <v>322</v>
      </c>
      <c r="E16" s="27">
        <v>1085220190016</v>
      </c>
      <c r="F16" s="29">
        <v>42125</v>
      </c>
      <c r="G16" s="14" t="s">
        <v>330</v>
      </c>
      <c r="H16" s="14">
        <v>1</v>
      </c>
      <c r="I16" s="28">
        <v>28800</v>
      </c>
      <c r="J16" s="28">
        <v>28800</v>
      </c>
      <c r="K16" s="28">
        <f t="shared" si="0"/>
        <v>0</v>
      </c>
      <c r="L16" s="29">
        <v>42125</v>
      </c>
      <c r="M16" s="14" t="s">
        <v>43</v>
      </c>
      <c r="P16" s="26" t="s">
        <v>44</v>
      </c>
    </row>
    <row r="17" spans="1:16" s="14" customFormat="1" ht="38.25">
      <c r="A17" s="14">
        <v>230</v>
      </c>
      <c r="B17" s="14">
        <v>16</v>
      </c>
      <c r="C17" s="26" t="s">
        <v>331</v>
      </c>
      <c r="D17" s="26"/>
      <c r="E17" s="27">
        <v>1085220190007</v>
      </c>
      <c r="F17" s="29">
        <v>42125</v>
      </c>
      <c r="H17" s="14">
        <v>1</v>
      </c>
      <c r="I17" s="28">
        <v>7300</v>
      </c>
      <c r="J17" s="28">
        <v>7300</v>
      </c>
      <c r="K17" s="28">
        <f t="shared" si="0"/>
        <v>0</v>
      </c>
      <c r="L17" s="29">
        <v>42125</v>
      </c>
      <c r="M17" s="14" t="s">
        <v>43</v>
      </c>
      <c r="P17" s="26" t="s">
        <v>44</v>
      </c>
    </row>
    <row r="18" spans="1:16" s="14" customFormat="1" ht="38.25">
      <c r="A18" s="14">
        <v>233</v>
      </c>
      <c r="B18" s="14">
        <v>17</v>
      </c>
      <c r="C18" s="26" t="s">
        <v>331</v>
      </c>
      <c r="D18" s="26"/>
      <c r="E18" s="27">
        <v>1085220190010</v>
      </c>
      <c r="F18" s="29">
        <v>42489</v>
      </c>
      <c r="H18" s="14">
        <v>1</v>
      </c>
      <c r="I18" s="28">
        <v>4800</v>
      </c>
      <c r="J18" s="28">
        <v>4800</v>
      </c>
      <c r="K18" s="28">
        <f t="shared" si="0"/>
        <v>0</v>
      </c>
      <c r="L18" s="29">
        <v>42489</v>
      </c>
      <c r="M18" s="14" t="s">
        <v>43</v>
      </c>
      <c r="P18" s="26" t="s">
        <v>44</v>
      </c>
    </row>
    <row r="19" spans="1:16" s="14" customFormat="1" ht="38.25">
      <c r="A19" s="14">
        <v>234</v>
      </c>
      <c r="B19" s="14">
        <v>18</v>
      </c>
      <c r="C19" s="26" t="s">
        <v>331</v>
      </c>
      <c r="D19" s="26"/>
      <c r="E19" s="27">
        <v>1085220190011</v>
      </c>
      <c r="F19" s="29">
        <v>42489</v>
      </c>
      <c r="H19" s="14">
        <v>1</v>
      </c>
      <c r="I19" s="28">
        <v>4900</v>
      </c>
      <c r="J19" s="28">
        <v>4900</v>
      </c>
      <c r="K19" s="28">
        <f t="shared" si="0"/>
        <v>0</v>
      </c>
      <c r="L19" s="29">
        <v>42489</v>
      </c>
      <c r="M19" s="14" t="s">
        <v>43</v>
      </c>
      <c r="P19" s="26" t="s">
        <v>44</v>
      </c>
    </row>
    <row r="20" spans="1:16" s="14" customFormat="1" ht="38.25">
      <c r="A20" s="14">
        <v>235</v>
      </c>
      <c r="B20" s="14">
        <v>19</v>
      </c>
      <c r="C20" s="26" t="s">
        <v>325</v>
      </c>
      <c r="D20" s="26" t="s">
        <v>705</v>
      </c>
      <c r="E20" s="27">
        <v>1085220190012</v>
      </c>
      <c r="F20" s="29">
        <v>42552</v>
      </c>
      <c r="H20" s="14">
        <v>1</v>
      </c>
      <c r="I20" s="28">
        <v>21505</v>
      </c>
      <c r="J20" s="28">
        <v>21505</v>
      </c>
      <c r="K20" s="28">
        <f t="shared" si="0"/>
        <v>0</v>
      </c>
      <c r="L20" s="29">
        <v>42552</v>
      </c>
      <c r="M20" s="14" t="s">
        <v>43</v>
      </c>
      <c r="P20" s="26" t="s">
        <v>44</v>
      </c>
    </row>
    <row r="21" spans="1:16" s="14" customFormat="1" ht="38.25">
      <c r="A21" s="14">
        <v>236</v>
      </c>
      <c r="B21" s="14">
        <v>20</v>
      </c>
      <c r="C21" s="26" t="s">
        <v>332</v>
      </c>
      <c r="D21" s="26" t="s">
        <v>164</v>
      </c>
      <c r="E21" s="27">
        <v>1085220190013</v>
      </c>
      <c r="F21" s="29">
        <v>42552</v>
      </c>
      <c r="H21" s="14">
        <v>1</v>
      </c>
      <c r="I21" s="28">
        <v>12857</v>
      </c>
      <c r="J21" s="28">
        <v>12857</v>
      </c>
      <c r="K21" s="28">
        <f t="shared" si="0"/>
        <v>0</v>
      </c>
      <c r="L21" s="29">
        <v>42552</v>
      </c>
      <c r="M21" s="14" t="s">
        <v>43</v>
      </c>
      <c r="P21" s="26" t="s">
        <v>44</v>
      </c>
    </row>
    <row r="22" spans="1:16" s="14" customFormat="1" ht="38.25">
      <c r="A22" s="14">
        <v>237</v>
      </c>
      <c r="B22" s="14">
        <v>21</v>
      </c>
      <c r="C22" s="26" t="s">
        <v>333</v>
      </c>
      <c r="D22" s="26"/>
      <c r="E22" s="27">
        <v>1085220190014</v>
      </c>
      <c r="F22" s="29">
        <v>42625</v>
      </c>
      <c r="H22" s="14">
        <v>1</v>
      </c>
      <c r="I22" s="28">
        <v>1500</v>
      </c>
      <c r="J22" s="28">
        <v>1500</v>
      </c>
      <c r="K22" s="28">
        <f t="shared" si="0"/>
        <v>0</v>
      </c>
      <c r="L22" s="29">
        <v>42625</v>
      </c>
      <c r="M22" s="14" t="s">
        <v>43</v>
      </c>
      <c r="P22" s="26" t="s">
        <v>44</v>
      </c>
    </row>
    <row r="23" spans="1:16" s="14" customFormat="1" ht="38.25">
      <c r="A23" s="14">
        <v>238</v>
      </c>
      <c r="B23" s="14">
        <v>22</v>
      </c>
      <c r="C23" s="26" t="s">
        <v>333</v>
      </c>
      <c r="D23" s="26"/>
      <c r="E23" s="27">
        <v>1085220190015</v>
      </c>
      <c r="F23" s="29">
        <v>42625</v>
      </c>
      <c r="H23" s="14">
        <v>1</v>
      </c>
      <c r="I23" s="28">
        <v>1500</v>
      </c>
      <c r="J23" s="28">
        <v>1500</v>
      </c>
      <c r="K23" s="28">
        <f t="shared" si="0"/>
        <v>0</v>
      </c>
      <c r="L23" s="29">
        <v>42625</v>
      </c>
      <c r="M23" s="14" t="s">
        <v>43</v>
      </c>
      <c r="P23" s="26" t="s">
        <v>44</v>
      </c>
    </row>
    <row r="24" spans="1:16" s="14" customFormat="1" ht="38.25">
      <c r="A24" s="14">
        <v>239</v>
      </c>
      <c r="B24" s="14">
        <v>23</v>
      </c>
      <c r="C24" s="26" t="s">
        <v>329</v>
      </c>
      <c r="D24" s="26" t="s">
        <v>164</v>
      </c>
      <c r="E24" s="27">
        <v>1085220190006</v>
      </c>
      <c r="F24" s="29">
        <v>42125</v>
      </c>
      <c r="G24" s="14" t="s">
        <v>330</v>
      </c>
      <c r="H24" s="14">
        <v>1</v>
      </c>
      <c r="I24" s="28">
        <v>28800</v>
      </c>
      <c r="J24" s="28">
        <v>28800</v>
      </c>
      <c r="K24" s="28">
        <f t="shared" si="0"/>
        <v>0</v>
      </c>
      <c r="L24" s="29">
        <v>42125</v>
      </c>
      <c r="M24" s="14" t="s">
        <v>43</v>
      </c>
      <c r="P24" s="26" t="s">
        <v>44</v>
      </c>
    </row>
    <row r="25" spans="1:16" s="14" customFormat="1" ht="38.25">
      <c r="A25" s="14">
        <v>240</v>
      </c>
      <c r="B25" s="14">
        <v>24</v>
      </c>
      <c r="C25" s="26" t="s">
        <v>334</v>
      </c>
      <c r="D25" s="26" t="s">
        <v>169</v>
      </c>
      <c r="E25" s="27">
        <v>108522019017</v>
      </c>
      <c r="F25" s="29">
        <v>42552</v>
      </c>
      <c r="H25" s="14">
        <v>1</v>
      </c>
      <c r="I25" s="28">
        <v>23880</v>
      </c>
      <c r="J25" s="28">
        <v>23880</v>
      </c>
      <c r="K25" s="28">
        <f t="shared" si="0"/>
        <v>0</v>
      </c>
      <c r="L25" s="29">
        <v>42552</v>
      </c>
      <c r="M25" s="14" t="s">
        <v>43</v>
      </c>
      <c r="P25" s="26" t="s">
        <v>44</v>
      </c>
    </row>
    <row r="26" spans="1:16" s="14" customFormat="1" ht="38.25">
      <c r="A26" s="14">
        <v>241</v>
      </c>
      <c r="B26" s="14">
        <v>25</v>
      </c>
      <c r="C26" s="26" t="s">
        <v>326</v>
      </c>
      <c r="D26" s="26" t="s">
        <v>164</v>
      </c>
      <c r="E26" s="27">
        <v>1085220190018</v>
      </c>
      <c r="F26" s="29">
        <v>42552</v>
      </c>
      <c r="H26" s="14">
        <v>1</v>
      </c>
      <c r="I26" s="28">
        <v>10510</v>
      </c>
      <c r="J26" s="28">
        <v>10510</v>
      </c>
      <c r="K26" s="28">
        <f t="shared" si="0"/>
        <v>0</v>
      </c>
      <c r="L26" s="29">
        <v>42552</v>
      </c>
      <c r="M26" s="14" t="s">
        <v>43</v>
      </c>
      <c r="P26" s="26" t="s">
        <v>44</v>
      </c>
    </row>
    <row r="27" spans="1:16" s="14" customFormat="1" ht="38.25">
      <c r="A27" s="14">
        <v>242</v>
      </c>
      <c r="B27" s="14">
        <v>26</v>
      </c>
      <c r="C27" s="26" t="s">
        <v>335</v>
      </c>
      <c r="D27" s="26" t="s">
        <v>164</v>
      </c>
      <c r="E27" s="27">
        <v>1085220190019</v>
      </c>
      <c r="F27" s="29">
        <v>42552</v>
      </c>
      <c r="H27" s="14">
        <v>1</v>
      </c>
      <c r="I27" s="28">
        <v>14590</v>
      </c>
      <c r="J27" s="28">
        <v>14590</v>
      </c>
      <c r="K27" s="28">
        <f t="shared" si="0"/>
        <v>0</v>
      </c>
      <c r="L27" s="29">
        <v>42552</v>
      </c>
      <c r="M27" s="14" t="s">
        <v>43</v>
      </c>
      <c r="P27" s="26" t="s">
        <v>44</v>
      </c>
    </row>
    <row r="28" spans="1:16" s="14" customFormat="1" ht="38.25">
      <c r="A28" s="14">
        <v>243</v>
      </c>
      <c r="B28" s="14">
        <v>27</v>
      </c>
      <c r="C28" s="26" t="s">
        <v>336</v>
      </c>
      <c r="D28" s="26" t="s">
        <v>165</v>
      </c>
      <c r="E28" s="27">
        <v>1085220190020</v>
      </c>
      <c r="F28" s="29">
        <v>42552</v>
      </c>
      <c r="H28" s="14">
        <v>1</v>
      </c>
      <c r="I28" s="28">
        <v>21505</v>
      </c>
      <c r="J28" s="28">
        <v>21505</v>
      </c>
      <c r="K28" s="28">
        <f t="shared" si="0"/>
        <v>0</v>
      </c>
      <c r="M28" s="14" t="s">
        <v>43</v>
      </c>
      <c r="P28" s="26" t="s">
        <v>44</v>
      </c>
    </row>
    <row r="29" spans="1:16" s="14" customFormat="1" ht="38.25">
      <c r="A29" s="14">
        <v>244</v>
      </c>
      <c r="B29" s="14">
        <v>28</v>
      </c>
      <c r="C29" s="26" t="s">
        <v>337</v>
      </c>
      <c r="D29" s="26" t="s">
        <v>165</v>
      </c>
      <c r="E29" s="27">
        <v>1085220190021</v>
      </c>
      <c r="F29" s="29">
        <v>42552</v>
      </c>
      <c r="H29" s="14">
        <v>1</v>
      </c>
      <c r="I29" s="28">
        <v>7013</v>
      </c>
      <c r="J29" s="28">
        <v>7013</v>
      </c>
      <c r="K29" s="28">
        <f t="shared" si="0"/>
        <v>0</v>
      </c>
      <c r="M29" s="14" t="s">
        <v>43</v>
      </c>
      <c r="P29" s="26" t="s">
        <v>44</v>
      </c>
    </row>
    <row r="30" spans="1:16" s="14" customFormat="1" ht="38.25">
      <c r="A30" s="14">
        <v>245</v>
      </c>
      <c r="B30" s="14">
        <v>29</v>
      </c>
      <c r="C30" s="26" t="s">
        <v>325</v>
      </c>
      <c r="D30" s="26" t="s">
        <v>170</v>
      </c>
      <c r="E30" s="27">
        <v>1085220190022</v>
      </c>
      <c r="F30" s="29">
        <v>42552</v>
      </c>
      <c r="H30" s="14">
        <v>1</v>
      </c>
      <c r="I30" s="28">
        <v>21505</v>
      </c>
      <c r="J30" s="28">
        <v>21505</v>
      </c>
      <c r="K30" s="28">
        <f t="shared" si="0"/>
        <v>0</v>
      </c>
      <c r="L30" s="29">
        <v>42552</v>
      </c>
      <c r="M30" s="14" t="s">
        <v>43</v>
      </c>
      <c r="P30" s="26" t="s">
        <v>44</v>
      </c>
    </row>
    <row r="31" spans="1:16" s="14" customFormat="1" ht="38.25">
      <c r="A31" s="14">
        <v>246</v>
      </c>
      <c r="B31" s="14">
        <v>30</v>
      </c>
      <c r="C31" s="26" t="s">
        <v>326</v>
      </c>
      <c r="D31" s="26" t="s">
        <v>106</v>
      </c>
      <c r="E31" s="27">
        <v>1085220190038</v>
      </c>
      <c r="F31" s="29">
        <v>42552</v>
      </c>
      <c r="H31" s="14">
        <v>1</v>
      </c>
      <c r="I31" s="28">
        <v>10510</v>
      </c>
      <c r="J31" s="28">
        <v>10510</v>
      </c>
      <c r="K31" s="28">
        <f t="shared" si="0"/>
        <v>0</v>
      </c>
      <c r="L31" s="29">
        <v>42552</v>
      </c>
      <c r="M31" s="14" t="s">
        <v>43</v>
      </c>
      <c r="P31" s="26" t="s">
        <v>44</v>
      </c>
    </row>
    <row r="32" spans="1:16" s="14" customFormat="1" ht="38.25">
      <c r="A32" s="14">
        <v>247</v>
      </c>
      <c r="B32" s="14">
        <v>31</v>
      </c>
      <c r="C32" s="26" t="s">
        <v>328</v>
      </c>
      <c r="D32" s="26" t="s">
        <v>164</v>
      </c>
      <c r="E32" s="27">
        <v>1085220190024</v>
      </c>
      <c r="F32" s="29">
        <v>42552</v>
      </c>
      <c r="H32" s="14">
        <v>1</v>
      </c>
      <c r="I32" s="28">
        <v>19990</v>
      </c>
      <c r="J32" s="28">
        <v>19990</v>
      </c>
      <c r="K32" s="28">
        <f t="shared" si="0"/>
        <v>0</v>
      </c>
      <c r="L32" s="29">
        <v>42552</v>
      </c>
      <c r="M32" s="14" t="s">
        <v>43</v>
      </c>
      <c r="P32" s="26" t="s">
        <v>44</v>
      </c>
    </row>
    <row r="33" spans="1:16" s="14" customFormat="1" ht="38.25">
      <c r="A33" s="14">
        <v>248</v>
      </c>
      <c r="B33" s="14">
        <v>32</v>
      </c>
      <c r="C33" s="26" t="s">
        <v>327</v>
      </c>
      <c r="D33" s="26" t="s">
        <v>165</v>
      </c>
      <c r="E33" s="27">
        <v>85220190025</v>
      </c>
      <c r="F33" s="29">
        <v>42552</v>
      </c>
      <c r="H33" s="14">
        <v>1</v>
      </c>
      <c r="I33" s="28">
        <v>14590</v>
      </c>
      <c r="J33" s="28">
        <v>14590</v>
      </c>
      <c r="K33" s="28">
        <f t="shared" si="0"/>
        <v>0</v>
      </c>
      <c r="L33" s="29">
        <v>42552</v>
      </c>
      <c r="M33" s="14" t="s">
        <v>43</v>
      </c>
      <c r="P33" s="26" t="s">
        <v>44</v>
      </c>
    </row>
    <row r="34" spans="1:16" s="14" customFormat="1" ht="38.25">
      <c r="A34" s="14">
        <v>249</v>
      </c>
      <c r="B34" s="14">
        <v>33</v>
      </c>
      <c r="C34" s="26" t="s">
        <v>334</v>
      </c>
      <c r="D34" s="26" t="s">
        <v>106</v>
      </c>
      <c r="E34" s="27">
        <v>1085220190031</v>
      </c>
      <c r="F34" s="29">
        <v>42552</v>
      </c>
      <c r="H34" s="14">
        <v>1</v>
      </c>
      <c r="I34" s="28">
        <v>23880</v>
      </c>
      <c r="J34" s="28">
        <v>23880</v>
      </c>
      <c r="K34" s="28">
        <f t="shared" si="0"/>
        <v>0</v>
      </c>
      <c r="L34" s="29">
        <v>42552</v>
      </c>
      <c r="M34" s="14" t="s">
        <v>43</v>
      </c>
      <c r="P34" s="26" t="s">
        <v>44</v>
      </c>
    </row>
    <row r="35" spans="1:16" s="14" customFormat="1" ht="38.25">
      <c r="A35" s="14">
        <v>250</v>
      </c>
      <c r="B35" s="14">
        <v>34</v>
      </c>
      <c r="C35" s="26" t="s">
        <v>326</v>
      </c>
      <c r="D35" s="26" t="s">
        <v>166</v>
      </c>
      <c r="E35" s="27">
        <v>1085220190037</v>
      </c>
      <c r="F35" s="29">
        <v>42552</v>
      </c>
      <c r="H35" s="14">
        <v>1</v>
      </c>
      <c r="I35" s="28">
        <v>10510</v>
      </c>
      <c r="J35" s="28">
        <v>10510</v>
      </c>
      <c r="K35" s="28">
        <f t="shared" si="0"/>
        <v>0</v>
      </c>
      <c r="L35" s="29">
        <v>42552</v>
      </c>
      <c r="M35" s="14" t="s">
        <v>43</v>
      </c>
      <c r="P35" s="26" t="s">
        <v>44</v>
      </c>
    </row>
    <row r="36" spans="1:16" s="14" customFormat="1" ht="38.25">
      <c r="A36" s="14">
        <v>251</v>
      </c>
      <c r="B36" s="14">
        <v>35</v>
      </c>
      <c r="C36" s="26" t="s">
        <v>328</v>
      </c>
      <c r="D36" s="26" t="s">
        <v>705</v>
      </c>
      <c r="E36" s="27">
        <v>1085220190028</v>
      </c>
      <c r="F36" s="29">
        <v>42552</v>
      </c>
      <c r="H36" s="14">
        <v>1</v>
      </c>
      <c r="I36" s="28">
        <v>19990</v>
      </c>
      <c r="J36" s="28">
        <v>19990</v>
      </c>
      <c r="K36" s="28">
        <f t="shared" si="0"/>
        <v>0</v>
      </c>
      <c r="L36" s="29">
        <v>42552</v>
      </c>
      <c r="M36" s="14" t="s">
        <v>43</v>
      </c>
      <c r="P36" s="26" t="s">
        <v>44</v>
      </c>
    </row>
    <row r="37" spans="1:16" s="14" customFormat="1" ht="38.25">
      <c r="A37" s="14">
        <v>252</v>
      </c>
      <c r="B37" s="14">
        <v>36</v>
      </c>
      <c r="C37" s="26" t="s">
        <v>327</v>
      </c>
      <c r="D37" s="26" t="s">
        <v>106</v>
      </c>
      <c r="E37" s="27">
        <v>1085220190067</v>
      </c>
      <c r="F37" s="29">
        <v>42552</v>
      </c>
      <c r="H37" s="14">
        <v>1</v>
      </c>
      <c r="I37" s="28">
        <v>14590</v>
      </c>
      <c r="J37" s="28">
        <v>14590</v>
      </c>
      <c r="K37" s="28">
        <f t="shared" si="0"/>
        <v>0</v>
      </c>
      <c r="L37" s="29">
        <v>42552</v>
      </c>
      <c r="M37" s="14" t="s">
        <v>43</v>
      </c>
      <c r="P37" s="26" t="s">
        <v>44</v>
      </c>
    </row>
    <row r="38" spans="1:16" s="14" customFormat="1" ht="38.25">
      <c r="A38" s="14">
        <v>253</v>
      </c>
      <c r="B38" s="14">
        <v>37</v>
      </c>
      <c r="C38" s="26" t="s">
        <v>615</v>
      </c>
      <c r="D38" s="26" t="s">
        <v>165</v>
      </c>
      <c r="E38" s="27">
        <v>1013320160026</v>
      </c>
      <c r="F38" s="29">
        <v>42552</v>
      </c>
      <c r="H38" s="14">
        <v>1</v>
      </c>
      <c r="I38" s="28">
        <v>24100</v>
      </c>
      <c r="J38" s="28">
        <v>24100</v>
      </c>
      <c r="K38" s="28">
        <f t="shared" si="0"/>
        <v>0</v>
      </c>
      <c r="L38" s="29">
        <v>42552</v>
      </c>
      <c r="M38" s="14" t="s">
        <v>43</v>
      </c>
      <c r="P38" s="26" t="s">
        <v>44</v>
      </c>
    </row>
    <row r="39" spans="1:16" s="14" customFormat="1" ht="38.25">
      <c r="A39" s="14">
        <v>254</v>
      </c>
      <c r="B39" s="14">
        <v>38</v>
      </c>
      <c r="C39" s="26" t="s">
        <v>324</v>
      </c>
      <c r="D39" s="26" t="s">
        <v>170</v>
      </c>
      <c r="E39" s="27">
        <v>1085220190066</v>
      </c>
      <c r="F39" s="29">
        <v>42552</v>
      </c>
      <c r="H39" s="14">
        <v>1</v>
      </c>
      <c r="I39" s="28">
        <v>23880</v>
      </c>
      <c r="J39" s="28">
        <v>23880</v>
      </c>
      <c r="K39" s="28">
        <f t="shared" si="0"/>
        <v>0</v>
      </c>
      <c r="L39" s="29">
        <v>42552</v>
      </c>
      <c r="M39" s="14" t="s">
        <v>43</v>
      </c>
      <c r="P39" s="26" t="s">
        <v>44</v>
      </c>
    </row>
    <row r="40" spans="1:16" s="14" customFormat="1" ht="38.25">
      <c r="A40" s="14">
        <v>255</v>
      </c>
      <c r="B40" s="14">
        <v>39</v>
      </c>
      <c r="C40" s="26" t="s">
        <v>326</v>
      </c>
      <c r="D40" s="26" t="s">
        <v>167</v>
      </c>
      <c r="E40" s="27">
        <v>1085220190032</v>
      </c>
      <c r="F40" s="29">
        <v>42552</v>
      </c>
      <c r="H40" s="14">
        <v>1</v>
      </c>
      <c r="I40" s="28">
        <v>10510</v>
      </c>
      <c r="J40" s="28">
        <v>10510</v>
      </c>
      <c r="K40" s="28">
        <f t="shared" si="0"/>
        <v>0</v>
      </c>
      <c r="L40" s="29">
        <v>42552</v>
      </c>
      <c r="M40" s="14" t="s">
        <v>43</v>
      </c>
      <c r="P40" s="26" t="s">
        <v>44</v>
      </c>
    </row>
    <row r="41" spans="1:16" s="14" customFormat="1" ht="38.25">
      <c r="A41" s="14">
        <v>256</v>
      </c>
      <c r="B41" s="14">
        <v>40</v>
      </c>
      <c r="C41" s="26" t="s">
        <v>328</v>
      </c>
      <c r="D41" s="26" t="s">
        <v>170</v>
      </c>
      <c r="E41" s="27">
        <v>1085220190033</v>
      </c>
      <c r="F41" s="29">
        <v>42552</v>
      </c>
      <c r="H41" s="14">
        <v>1</v>
      </c>
      <c r="I41" s="28">
        <v>19990</v>
      </c>
      <c r="J41" s="28">
        <v>19990</v>
      </c>
      <c r="K41" s="28">
        <f t="shared" si="0"/>
        <v>0</v>
      </c>
      <c r="L41" s="29">
        <v>42552</v>
      </c>
      <c r="M41" s="14" t="s">
        <v>43</v>
      </c>
      <c r="P41" s="26" t="s">
        <v>44</v>
      </c>
    </row>
    <row r="42" spans="1:16" s="14" customFormat="1" ht="38.25">
      <c r="A42" s="14">
        <v>257</v>
      </c>
      <c r="B42" s="14">
        <v>41</v>
      </c>
      <c r="C42" s="26" t="s">
        <v>615</v>
      </c>
      <c r="D42" s="26" t="s">
        <v>165</v>
      </c>
      <c r="E42" s="27">
        <v>1085220190030</v>
      </c>
      <c r="F42" s="29">
        <v>42552</v>
      </c>
      <c r="H42" s="14">
        <v>1</v>
      </c>
      <c r="I42" s="28">
        <v>24100</v>
      </c>
      <c r="J42" s="28">
        <v>24100</v>
      </c>
      <c r="K42" s="28">
        <f t="shared" si="0"/>
        <v>0</v>
      </c>
      <c r="L42" s="29">
        <v>42552</v>
      </c>
      <c r="M42" s="14" t="s">
        <v>43</v>
      </c>
      <c r="P42" s="26" t="s">
        <v>44</v>
      </c>
    </row>
    <row r="43" spans="1:16" s="14" customFormat="1" ht="38.25">
      <c r="A43" s="14">
        <v>258</v>
      </c>
      <c r="B43" s="14">
        <v>42</v>
      </c>
      <c r="C43" s="26" t="s">
        <v>328</v>
      </c>
      <c r="D43" s="26" t="s">
        <v>167</v>
      </c>
      <c r="E43" s="27">
        <v>1085220190035</v>
      </c>
      <c r="F43" s="29">
        <v>42552</v>
      </c>
      <c r="H43" s="14">
        <v>1</v>
      </c>
      <c r="I43" s="28">
        <v>19990</v>
      </c>
      <c r="J43" s="28">
        <v>19990</v>
      </c>
      <c r="K43" s="28">
        <f t="shared" si="0"/>
        <v>0</v>
      </c>
      <c r="L43" s="29">
        <v>42552</v>
      </c>
      <c r="M43" s="14" t="s">
        <v>43</v>
      </c>
      <c r="P43" s="26" t="s">
        <v>44</v>
      </c>
    </row>
    <row r="44" spans="1:16" s="14" customFormat="1" ht="38.25">
      <c r="A44" s="14">
        <v>259</v>
      </c>
      <c r="B44" s="14">
        <v>43</v>
      </c>
      <c r="C44" s="26" t="s">
        <v>616</v>
      </c>
      <c r="D44" s="26" t="s">
        <v>167</v>
      </c>
      <c r="E44" s="27">
        <v>1085220190036</v>
      </c>
      <c r="F44" s="29">
        <v>42156</v>
      </c>
      <c r="H44" s="14">
        <v>1</v>
      </c>
      <c r="I44" s="28">
        <v>22500</v>
      </c>
      <c r="J44" s="28">
        <v>0</v>
      </c>
      <c r="K44" s="28">
        <f t="shared" si="0"/>
        <v>22500</v>
      </c>
      <c r="L44" s="29">
        <v>42156</v>
      </c>
      <c r="M44" s="14" t="s">
        <v>43</v>
      </c>
      <c r="P44" s="26" t="s">
        <v>44</v>
      </c>
    </row>
    <row r="45" spans="1:16" s="14" customFormat="1" ht="38.25">
      <c r="A45" s="14">
        <v>260</v>
      </c>
      <c r="B45" s="14">
        <v>44</v>
      </c>
      <c r="C45" s="26" t="s">
        <v>326</v>
      </c>
      <c r="D45" s="26" t="s">
        <v>170</v>
      </c>
      <c r="E45" s="27">
        <v>1085220190027</v>
      </c>
      <c r="F45" s="29">
        <v>42552</v>
      </c>
      <c r="H45" s="14">
        <v>1</v>
      </c>
      <c r="I45" s="28">
        <v>10510</v>
      </c>
      <c r="J45" s="28">
        <v>10510</v>
      </c>
      <c r="K45" s="28">
        <f t="shared" si="0"/>
        <v>0</v>
      </c>
      <c r="L45" s="29">
        <v>42552</v>
      </c>
      <c r="M45" s="14" t="s">
        <v>43</v>
      </c>
      <c r="P45" s="26" t="s">
        <v>44</v>
      </c>
    </row>
    <row r="46" spans="1:16" s="14" customFormat="1" ht="38.25">
      <c r="A46" s="14">
        <v>261</v>
      </c>
      <c r="B46" s="14">
        <v>45</v>
      </c>
      <c r="C46" s="26" t="s">
        <v>326</v>
      </c>
      <c r="D46" s="26" t="s">
        <v>168</v>
      </c>
      <c r="E46" s="27">
        <v>1085220190023</v>
      </c>
      <c r="F46" s="29">
        <v>42552</v>
      </c>
      <c r="H46" s="14">
        <v>1</v>
      </c>
      <c r="I46" s="28">
        <v>10510</v>
      </c>
      <c r="J46" s="28">
        <v>10510</v>
      </c>
      <c r="K46" s="28">
        <f t="shared" si="0"/>
        <v>0</v>
      </c>
      <c r="L46" s="29">
        <v>42552</v>
      </c>
      <c r="M46" s="14" t="s">
        <v>43</v>
      </c>
      <c r="P46" s="26" t="s">
        <v>44</v>
      </c>
    </row>
    <row r="47" spans="1:16" s="14" customFormat="1" ht="38.25">
      <c r="A47" s="14">
        <v>262</v>
      </c>
      <c r="B47" s="14">
        <v>46</v>
      </c>
      <c r="C47" s="26" t="s">
        <v>327</v>
      </c>
      <c r="D47" s="26" t="s">
        <v>170</v>
      </c>
      <c r="E47" s="27">
        <v>1085220190039</v>
      </c>
      <c r="F47" s="29">
        <v>42552</v>
      </c>
      <c r="H47" s="14">
        <v>1</v>
      </c>
      <c r="I47" s="28">
        <v>14590</v>
      </c>
      <c r="J47" s="28">
        <v>14590</v>
      </c>
      <c r="K47" s="28">
        <f t="shared" si="0"/>
        <v>0</v>
      </c>
      <c r="L47" s="29">
        <v>42552</v>
      </c>
      <c r="M47" s="14" t="s">
        <v>43</v>
      </c>
      <c r="P47" s="26" t="s">
        <v>44</v>
      </c>
    </row>
    <row r="48" spans="1:16" s="14" customFormat="1" ht="38.25">
      <c r="A48" s="14">
        <v>263</v>
      </c>
      <c r="B48" s="14">
        <v>47</v>
      </c>
      <c r="C48" s="26" t="s">
        <v>327</v>
      </c>
      <c r="D48" s="26" t="s">
        <v>168</v>
      </c>
      <c r="E48" s="27">
        <v>1085220190029</v>
      </c>
      <c r="F48" s="29">
        <v>42552</v>
      </c>
      <c r="H48" s="14">
        <v>1</v>
      </c>
      <c r="I48" s="28">
        <v>14590</v>
      </c>
      <c r="J48" s="28">
        <v>14590</v>
      </c>
      <c r="K48" s="28">
        <f t="shared" si="0"/>
        <v>0</v>
      </c>
      <c r="L48" s="29">
        <v>42552</v>
      </c>
      <c r="M48" s="14" t="s">
        <v>43</v>
      </c>
      <c r="P48" s="26" t="s">
        <v>44</v>
      </c>
    </row>
    <row r="49" spans="1:16" s="14" customFormat="1" ht="38.25">
      <c r="A49" s="14">
        <v>264</v>
      </c>
      <c r="B49" s="14">
        <v>48</v>
      </c>
      <c r="C49" s="26" t="s">
        <v>617</v>
      </c>
      <c r="D49" s="26" t="s">
        <v>106</v>
      </c>
      <c r="E49" s="27">
        <v>191085220190065</v>
      </c>
      <c r="F49" s="29">
        <v>42552</v>
      </c>
      <c r="H49" s="14">
        <v>1</v>
      </c>
      <c r="I49" s="28">
        <v>21505</v>
      </c>
      <c r="J49" s="28">
        <v>21505</v>
      </c>
      <c r="K49" s="28">
        <f t="shared" si="0"/>
        <v>0</v>
      </c>
      <c r="L49" s="29">
        <v>42552</v>
      </c>
      <c r="M49" s="14" t="s">
        <v>43</v>
      </c>
      <c r="P49" s="26" t="s">
        <v>44</v>
      </c>
    </row>
    <row r="50" spans="1:16" s="14" customFormat="1" ht="38.25">
      <c r="A50" s="14">
        <v>265</v>
      </c>
      <c r="B50" s="14">
        <v>49</v>
      </c>
      <c r="C50" s="26" t="s">
        <v>334</v>
      </c>
      <c r="D50" s="26" t="s">
        <v>704</v>
      </c>
      <c r="E50" s="27">
        <v>1085220190026</v>
      </c>
      <c r="F50" s="29">
        <v>42552</v>
      </c>
      <c r="H50" s="14">
        <v>1</v>
      </c>
      <c r="I50" s="28">
        <v>23880</v>
      </c>
      <c r="J50" s="28">
        <v>23880</v>
      </c>
      <c r="K50" s="28">
        <f t="shared" si="0"/>
        <v>0</v>
      </c>
      <c r="L50" s="29">
        <v>42552</v>
      </c>
      <c r="M50" s="14" t="s">
        <v>43</v>
      </c>
      <c r="P50" s="26" t="s">
        <v>44</v>
      </c>
    </row>
    <row r="51" spans="1:16" s="14" customFormat="1" ht="38.25">
      <c r="A51" s="14">
        <v>266</v>
      </c>
      <c r="B51" s="14">
        <v>50</v>
      </c>
      <c r="C51" s="26" t="s">
        <v>327</v>
      </c>
      <c r="D51" s="26" t="s">
        <v>167</v>
      </c>
      <c r="E51" s="27">
        <v>1085220190040</v>
      </c>
      <c r="F51" s="29">
        <v>42552</v>
      </c>
      <c r="H51" s="14">
        <v>1</v>
      </c>
      <c r="I51" s="28">
        <v>14590</v>
      </c>
      <c r="J51" s="28">
        <v>14590</v>
      </c>
      <c r="K51" s="28">
        <f t="shared" si="0"/>
        <v>0</v>
      </c>
      <c r="L51" s="29">
        <v>42552</v>
      </c>
      <c r="M51" s="14" t="s">
        <v>43</v>
      </c>
      <c r="P51" s="26" t="s">
        <v>44</v>
      </c>
    </row>
    <row r="52" spans="1:16" s="14" customFormat="1" ht="38.25">
      <c r="A52" s="14">
        <v>267</v>
      </c>
      <c r="B52" s="14">
        <v>51</v>
      </c>
      <c r="C52" s="26" t="s">
        <v>618</v>
      </c>
      <c r="D52" s="26"/>
      <c r="E52" s="27">
        <v>1013320160015</v>
      </c>
      <c r="F52" s="29">
        <v>42563</v>
      </c>
      <c r="H52" s="14">
        <v>1</v>
      </c>
      <c r="I52" s="28">
        <v>50000</v>
      </c>
      <c r="J52" s="28">
        <v>4166.7</v>
      </c>
      <c r="K52" s="28">
        <f t="shared" si="0"/>
        <v>45833.3</v>
      </c>
      <c r="L52" s="29">
        <v>42563</v>
      </c>
      <c r="M52" s="14" t="s">
        <v>43</v>
      </c>
      <c r="P52" s="26" t="s">
        <v>44</v>
      </c>
    </row>
    <row r="53" spans="1:16" s="14" customFormat="1" ht="38.25">
      <c r="A53" s="14">
        <v>269</v>
      </c>
      <c r="B53" s="14">
        <v>52</v>
      </c>
      <c r="C53" s="26" t="s">
        <v>619</v>
      </c>
      <c r="D53" s="26" t="s">
        <v>522</v>
      </c>
      <c r="F53" s="29">
        <v>42569</v>
      </c>
      <c r="H53" s="14">
        <v>1</v>
      </c>
      <c r="I53" s="28">
        <v>2232</v>
      </c>
      <c r="J53" s="28">
        <v>2232</v>
      </c>
      <c r="K53" s="28">
        <f t="shared" si="0"/>
        <v>0</v>
      </c>
      <c r="L53" s="29">
        <v>42569</v>
      </c>
      <c r="M53" s="14" t="s">
        <v>43</v>
      </c>
      <c r="P53" s="26" t="s">
        <v>44</v>
      </c>
    </row>
    <row r="54" spans="1:16" s="14" customFormat="1" ht="38.25">
      <c r="A54" s="14">
        <v>270</v>
      </c>
      <c r="B54" s="14">
        <v>53</v>
      </c>
      <c r="C54" s="26" t="s">
        <v>619</v>
      </c>
      <c r="D54" s="26" t="s">
        <v>522</v>
      </c>
      <c r="E54" s="27">
        <v>1013320160043</v>
      </c>
      <c r="F54" s="29">
        <v>42569</v>
      </c>
      <c r="H54" s="14">
        <v>1</v>
      </c>
      <c r="I54" s="28">
        <v>2232</v>
      </c>
      <c r="J54" s="28">
        <v>2232</v>
      </c>
      <c r="K54" s="28">
        <f t="shared" si="0"/>
        <v>0</v>
      </c>
      <c r="L54" s="29">
        <v>42569</v>
      </c>
      <c r="M54" s="14" t="s">
        <v>43</v>
      </c>
      <c r="P54" s="26" t="s">
        <v>44</v>
      </c>
    </row>
    <row r="55" spans="1:16" s="14" customFormat="1" ht="38.25">
      <c r="A55" s="14">
        <v>271</v>
      </c>
      <c r="B55" s="14">
        <v>54</v>
      </c>
      <c r="C55" s="26" t="s">
        <v>619</v>
      </c>
      <c r="D55" s="26" t="s">
        <v>522</v>
      </c>
      <c r="E55" s="27">
        <v>1013320160044</v>
      </c>
      <c r="F55" s="29">
        <v>42569</v>
      </c>
      <c r="H55" s="14">
        <v>1</v>
      </c>
      <c r="I55" s="28">
        <v>2232</v>
      </c>
      <c r="J55" s="28">
        <v>2232</v>
      </c>
      <c r="K55" s="28">
        <f t="shared" si="0"/>
        <v>0</v>
      </c>
      <c r="L55" s="29">
        <v>42569</v>
      </c>
      <c r="M55" s="14" t="s">
        <v>43</v>
      </c>
      <c r="P55" s="26" t="s">
        <v>44</v>
      </c>
    </row>
    <row r="56" spans="1:16" s="14" customFormat="1" ht="38.25">
      <c r="A56" s="14">
        <v>272</v>
      </c>
      <c r="B56" s="14">
        <v>55</v>
      </c>
      <c r="C56" s="26" t="s">
        <v>619</v>
      </c>
      <c r="D56" s="26" t="s">
        <v>522</v>
      </c>
      <c r="E56" s="27">
        <v>1013320160045</v>
      </c>
      <c r="F56" s="29">
        <v>42569</v>
      </c>
      <c r="H56" s="14">
        <v>1</v>
      </c>
      <c r="I56" s="28">
        <v>2232</v>
      </c>
      <c r="J56" s="28">
        <v>2232</v>
      </c>
      <c r="K56" s="28">
        <f t="shared" si="0"/>
        <v>0</v>
      </c>
      <c r="L56" s="29">
        <v>42569</v>
      </c>
      <c r="M56" s="14" t="s">
        <v>43</v>
      </c>
      <c r="P56" s="26" t="s">
        <v>44</v>
      </c>
    </row>
    <row r="57" spans="1:16" s="14" customFormat="1" ht="38.25">
      <c r="A57" s="14">
        <v>273</v>
      </c>
      <c r="B57" s="14">
        <v>56</v>
      </c>
      <c r="C57" s="26" t="s">
        <v>619</v>
      </c>
      <c r="D57" s="26" t="s">
        <v>522</v>
      </c>
      <c r="E57" s="27">
        <v>1013320160046</v>
      </c>
      <c r="F57" s="29">
        <v>42569</v>
      </c>
      <c r="H57" s="14">
        <v>1</v>
      </c>
      <c r="I57" s="28">
        <v>2232</v>
      </c>
      <c r="J57" s="28">
        <v>2232</v>
      </c>
      <c r="K57" s="28">
        <f t="shared" si="0"/>
        <v>0</v>
      </c>
      <c r="L57" s="29">
        <v>42569</v>
      </c>
      <c r="M57" s="14" t="s">
        <v>43</v>
      </c>
      <c r="P57" s="26" t="s">
        <v>44</v>
      </c>
    </row>
    <row r="58" spans="1:16" s="14" customFormat="1" ht="38.25">
      <c r="A58" s="14">
        <v>274</v>
      </c>
      <c r="B58" s="14">
        <v>57</v>
      </c>
      <c r="C58" s="26" t="s">
        <v>619</v>
      </c>
      <c r="D58" s="26" t="s">
        <v>522</v>
      </c>
      <c r="E58" s="27">
        <v>1013320160047</v>
      </c>
      <c r="F58" s="29">
        <v>42569</v>
      </c>
      <c r="H58" s="14">
        <v>1</v>
      </c>
      <c r="I58" s="28">
        <v>2232</v>
      </c>
      <c r="J58" s="28">
        <v>2232</v>
      </c>
      <c r="K58" s="28">
        <f t="shared" si="0"/>
        <v>0</v>
      </c>
      <c r="L58" s="29">
        <v>42569</v>
      </c>
      <c r="M58" s="14" t="s">
        <v>43</v>
      </c>
      <c r="P58" s="26" t="s">
        <v>44</v>
      </c>
    </row>
    <row r="59" spans="1:16" s="14" customFormat="1" ht="38.25">
      <c r="A59" s="14">
        <v>275</v>
      </c>
      <c r="B59" s="14">
        <v>58</v>
      </c>
      <c r="C59" s="26" t="s">
        <v>619</v>
      </c>
      <c r="D59" s="26" t="s">
        <v>522</v>
      </c>
      <c r="E59" s="27">
        <v>1013320160048</v>
      </c>
      <c r="F59" s="29">
        <v>42569</v>
      </c>
      <c r="H59" s="14">
        <v>1</v>
      </c>
      <c r="I59" s="28">
        <v>2232</v>
      </c>
      <c r="J59" s="28">
        <v>2232</v>
      </c>
      <c r="K59" s="28">
        <f t="shared" si="0"/>
        <v>0</v>
      </c>
      <c r="L59" s="29">
        <v>42569</v>
      </c>
      <c r="M59" s="14" t="s">
        <v>43</v>
      </c>
      <c r="P59" s="26" t="s">
        <v>44</v>
      </c>
    </row>
    <row r="60" spans="1:16" s="14" customFormat="1" ht="38.25">
      <c r="A60" s="14">
        <v>276</v>
      </c>
      <c r="B60" s="14">
        <v>59</v>
      </c>
      <c r="C60" s="26" t="s">
        <v>619</v>
      </c>
      <c r="D60" s="26" t="s">
        <v>522</v>
      </c>
      <c r="E60" s="27">
        <v>1013320160049</v>
      </c>
      <c r="F60" s="29">
        <v>42569</v>
      </c>
      <c r="H60" s="14">
        <v>1</v>
      </c>
      <c r="I60" s="28">
        <v>2232</v>
      </c>
      <c r="J60" s="28">
        <v>2232</v>
      </c>
      <c r="K60" s="28">
        <f t="shared" si="0"/>
        <v>0</v>
      </c>
      <c r="L60" s="29">
        <v>42569</v>
      </c>
      <c r="M60" s="14" t="s">
        <v>43</v>
      </c>
      <c r="P60" s="26" t="s">
        <v>44</v>
      </c>
    </row>
    <row r="61" spans="1:16" s="14" customFormat="1" ht="38.25">
      <c r="A61" s="14">
        <v>277</v>
      </c>
      <c r="B61" s="14">
        <v>60</v>
      </c>
      <c r="C61" s="26" t="s">
        <v>620</v>
      </c>
      <c r="D61" s="14" t="s">
        <v>522</v>
      </c>
      <c r="E61" s="27">
        <v>1013320160050</v>
      </c>
      <c r="F61" s="29">
        <v>42569</v>
      </c>
      <c r="H61" s="14">
        <v>1</v>
      </c>
      <c r="I61" s="28">
        <v>13570</v>
      </c>
      <c r="J61" s="28">
        <v>13570</v>
      </c>
      <c r="K61" s="28">
        <f t="shared" si="0"/>
        <v>0</v>
      </c>
      <c r="L61" s="29">
        <v>42569</v>
      </c>
      <c r="M61" s="14" t="s">
        <v>43</v>
      </c>
      <c r="P61" s="26" t="s">
        <v>44</v>
      </c>
    </row>
    <row r="62" spans="1:16" s="14" customFormat="1" ht="38.25">
      <c r="A62" s="14">
        <v>278</v>
      </c>
      <c r="B62" s="14">
        <v>61</v>
      </c>
      <c r="C62" s="26" t="s">
        <v>620</v>
      </c>
      <c r="D62" s="14" t="s">
        <v>522</v>
      </c>
      <c r="E62" s="27">
        <v>1013320160052</v>
      </c>
      <c r="F62" s="29">
        <v>42569</v>
      </c>
      <c r="H62" s="14">
        <v>1</v>
      </c>
      <c r="I62" s="28">
        <v>13570</v>
      </c>
      <c r="J62" s="28">
        <v>13570</v>
      </c>
      <c r="K62" s="28">
        <f t="shared" si="0"/>
        <v>0</v>
      </c>
      <c r="L62" s="29">
        <v>42569</v>
      </c>
      <c r="M62" s="14" t="s">
        <v>43</v>
      </c>
      <c r="P62" s="26" t="s">
        <v>44</v>
      </c>
    </row>
    <row r="63" spans="1:16" s="14" customFormat="1" ht="38.25">
      <c r="A63" s="14">
        <v>279</v>
      </c>
      <c r="B63" s="14">
        <v>62</v>
      </c>
      <c r="C63" s="26" t="s">
        <v>621</v>
      </c>
      <c r="D63" s="14" t="s">
        <v>522</v>
      </c>
      <c r="E63" s="27">
        <v>1013320160051</v>
      </c>
      <c r="F63" s="29">
        <v>42569</v>
      </c>
      <c r="H63" s="14">
        <v>1</v>
      </c>
      <c r="I63" s="28">
        <v>13369</v>
      </c>
      <c r="J63" s="28">
        <v>13369</v>
      </c>
      <c r="K63" s="28">
        <f t="shared" si="0"/>
        <v>0</v>
      </c>
      <c r="L63" s="29">
        <v>42569</v>
      </c>
      <c r="M63" s="14" t="s">
        <v>43</v>
      </c>
      <c r="P63" s="26" t="s">
        <v>44</v>
      </c>
    </row>
    <row r="64" spans="1:16" s="14" customFormat="1" ht="38.25">
      <c r="A64" s="14">
        <v>280</v>
      </c>
      <c r="B64" s="14">
        <v>63</v>
      </c>
      <c r="C64" s="26" t="s">
        <v>622</v>
      </c>
      <c r="D64" s="14" t="s">
        <v>522</v>
      </c>
      <c r="E64" s="27">
        <v>1013320160040</v>
      </c>
      <c r="F64" s="29">
        <v>42569</v>
      </c>
      <c r="H64" s="14">
        <v>1</v>
      </c>
      <c r="I64" s="28">
        <v>14616</v>
      </c>
      <c r="J64" s="28">
        <v>14616</v>
      </c>
      <c r="K64" s="28">
        <f t="shared" si="0"/>
        <v>0</v>
      </c>
      <c r="L64" s="29">
        <v>42569</v>
      </c>
      <c r="M64" s="14" t="s">
        <v>43</v>
      </c>
      <c r="P64" s="26" t="s">
        <v>44</v>
      </c>
    </row>
    <row r="65" spans="1:16" s="14" customFormat="1" ht="38.25">
      <c r="A65" s="14">
        <v>281</v>
      </c>
      <c r="B65" s="14">
        <v>64</v>
      </c>
      <c r="C65" s="26" t="s">
        <v>622</v>
      </c>
      <c r="D65" s="14" t="s">
        <v>522</v>
      </c>
      <c r="E65" s="27">
        <v>1013320160041</v>
      </c>
      <c r="F65" s="29">
        <v>42569</v>
      </c>
      <c r="H65" s="14">
        <v>1</v>
      </c>
      <c r="I65" s="28">
        <v>14616</v>
      </c>
      <c r="J65" s="28">
        <v>14616</v>
      </c>
      <c r="K65" s="28">
        <f t="shared" si="0"/>
        <v>0</v>
      </c>
      <c r="L65" s="29">
        <v>42569</v>
      </c>
      <c r="M65" s="14" t="s">
        <v>43</v>
      </c>
      <c r="P65" s="26" t="s">
        <v>44</v>
      </c>
    </row>
    <row r="66" spans="1:16" s="14" customFormat="1" ht="38.25">
      <c r="A66" s="14">
        <v>282</v>
      </c>
      <c r="B66" s="14">
        <v>65</v>
      </c>
      <c r="C66" s="26" t="s">
        <v>623</v>
      </c>
      <c r="D66" s="14" t="s">
        <v>522</v>
      </c>
      <c r="E66" s="27">
        <v>1013320160039</v>
      </c>
      <c r="F66" s="29">
        <v>42569</v>
      </c>
      <c r="H66" s="14">
        <v>1</v>
      </c>
      <c r="I66" s="28">
        <v>4990</v>
      </c>
      <c r="J66" s="28">
        <v>4990</v>
      </c>
      <c r="K66" s="28">
        <f t="shared" si="0"/>
        <v>0</v>
      </c>
      <c r="L66" s="29">
        <v>42569</v>
      </c>
      <c r="M66" s="14" t="s">
        <v>43</v>
      </c>
      <c r="P66" s="26" t="s">
        <v>44</v>
      </c>
    </row>
    <row r="67" spans="1:16" s="14" customFormat="1" ht="38.25">
      <c r="A67" s="14">
        <v>283</v>
      </c>
      <c r="B67" s="14">
        <v>66</v>
      </c>
      <c r="C67" s="26" t="s">
        <v>624</v>
      </c>
      <c r="E67" s="27">
        <v>1013320160053</v>
      </c>
      <c r="F67" s="29">
        <v>42573</v>
      </c>
      <c r="H67" s="14">
        <v>1</v>
      </c>
      <c r="I67" s="28">
        <v>41693</v>
      </c>
      <c r="J67" s="28">
        <v>3474.3</v>
      </c>
      <c r="K67" s="28">
        <f t="shared" si="0"/>
        <v>38218.7</v>
      </c>
      <c r="L67" s="29">
        <v>42573</v>
      </c>
      <c r="M67" s="14" t="s">
        <v>43</v>
      </c>
      <c r="P67" s="26" t="s">
        <v>44</v>
      </c>
    </row>
    <row r="68" spans="1:16" s="14" customFormat="1" ht="38.25">
      <c r="A68" s="14">
        <v>284</v>
      </c>
      <c r="B68" s="14">
        <v>67</v>
      </c>
      <c r="C68" s="26" t="s">
        <v>625</v>
      </c>
      <c r="D68" s="14" t="s">
        <v>522</v>
      </c>
      <c r="E68" s="27">
        <v>1013320160054</v>
      </c>
      <c r="F68" s="29">
        <v>42570</v>
      </c>
      <c r="H68" s="14">
        <v>1</v>
      </c>
      <c r="I68" s="28">
        <v>40055</v>
      </c>
      <c r="J68" s="28">
        <v>3337.8</v>
      </c>
      <c r="K68" s="28">
        <f t="shared" si="0"/>
        <v>36717.2</v>
      </c>
      <c r="L68" s="29">
        <v>42570</v>
      </c>
      <c r="M68" s="14" t="s">
        <v>43</v>
      </c>
      <c r="P68" s="26" t="s">
        <v>44</v>
      </c>
    </row>
    <row r="69" spans="1:16" s="14" customFormat="1" ht="38.25">
      <c r="A69" s="14">
        <v>285</v>
      </c>
      <c r="B69" s="14">
        <v>68</v>
      </c>
      <c r="C69" s="26" t="s">
        <v>626</v>
      </c>
      <c r="D69" s="14" t="s">
        <v>522</v>
      </c>
      <c r="E69" s="27">
        <v>1013320160055</v>
      </c>
      <c r="F69" s="29">
        <v>42570</v>
      </c>
      <c r="H69" s="14">
        <v>1</v>
      </c>
      <c r="I69" s="28">
        <v>8001</v>
      </c>
      <c r="J69" s="28">
        <v>8001</v>
      </c>
      <c r="K69" s="28">
        <f t="shared" si="0"/>
        <v>0</v>
      </c>
      <c r="L69" s="29">
        <v>42570</v>
      </c>
      <c r="M69" s="14" t="s">
        <v>43</v>
      </c>
      <c r="P69" s="26" t="s">
        <v>44</v>
      </c>
    </row>
    <row r="70" spans="1:16" s="14" customFormat="1" ht="38.25">
      <c r="A70" s="14">
        <v>286</v>
      </c>
      <c r="B70" s="14">
        <v>69</v>
      </c>
      <c r="C70" s="26" t="s">
        <v>627</v>
      </c>
      <c r="E70" s="27">
        <v>1013320160056</v>
      </c>
      <c r="F70" s="29">
        <v>42570</v>
      </c>
      <c r="H70" s="14">
        <v>1</v>
      </c>
      <c r="I70" s="28">
        <v>4826</v>
      </c>
      <c r="J70" s="28">
        <v>4826</v>
      </c>
      <c r="K70" s="28">
        <f aca="true" t="shared" si="1" ref="K70:K112">I70-J70</f>
        <v>0</v>
      </c>
      <c r="L70" s="29">
        <v>42570</v>
      </c>
      <c r="M70" s="14" t="s">
        <v>43</v>
      </c>
      <c r="P70" s="26" t="s">
        <v>44</v>
      </c>
    </row>
    <row r="71" spans="1:16" s="14" customFormat="1" ht="38.25">
      <c r="A71" s="14">
        <v>287</v>
      </c>
      <c r="B71" s="14">
        <v>70</v>
      </c>
      <c r="C71" s="26" t="s">
        <v>332</v>
      </c>
      <c r="D71" s="14" t="s">
        <v>522</v>
      </c>
      <c r="E71" s="27">
        <v>1085220190088</v>
      </c>
      <c r="F71" s="29">
        <v>42570</v>
      </c>
      <c r="H71" s="14">
        <v>1</v>
      </c>
      <c r="I71" s="28">
        <v>19800</v>
      </c>
      <c r="J71" s="28">
        <v>19800</v>
      </c>
      <c r="K71" s="28">
        <f t="shared" si="1"/>
        <v>0</v>
      </c>
      <c r="L71" s="29">
        <v>42570</v>
      </c>
      <c r="M71" s="14" t="s">
        <v>43</v>
      </c>
      <c r="P71" s="26" t="s">
        <v>44</v>
      </c>
    </row>
    <row r="72" spans="1:16" s="14" customFormat="1" ht="38.25">
      <c r="A72" s="14">
        <v>288</v>
      </c>
      <c r="B72" s="14">
        <v>71</v>
      </c>
      <c r="C72" s="26" t="s">
        <v>624</v>
      </c>
      <c r="E72" s="27">
        <v>1013320160058</v>
      </c>
      <c r="F72" s="29">
        <v>42572</v>
      </c>
      <c r="H72" s="14">
        <v>1</v>
      </c>
      <c r="I72" s="28">
        <v>49943</v>
      </c>
      <c r="J72" s="28">
        <v>49943</v>
      </c>
      <c r="K72" s="28">
        <f t="shared" si="1"/>
        <v>0</v>
      </c>
      <c r="L72" s="29">
        <v>42572</v>
      </c>
      <c r="M72" s="14" t="s">
        <v>43</v>
      </c>
      <c r="P72" s="26" t="s">
        <v>44</v>
      </c>
    </row>
    <row r="73" spans="1:16" s="14" customFormat="1" ht="38.25">
      <c r="A73" s="14">
        <v>289</v>
      </c>
      <c r="B73" s="14">
        <v>72</v>
      </c>
      <c r="C73" s="26" t="s">
        <v>624</v>
      </c>
      <c r="E73" s="27">
        <v>1013320160059</v>
      </c>
      <c r="F73" s="29">
        <v>42572</v>
      </c>
      <c r="H73" s="14">
        <v>1</v>
      </c>
      <c r="I73" s="28">
        <v>37283</v>
      </c>
      <c r="J73" s="28">
        <v>37283</v>
      </c>
      <c r="K73" s="28">
        <f t="shared" si="1"/>
        <v>0</v>
      </c>
      <c r="L73" s="29">
        <v>42572</v>
      </c>
      <c r="M73" s="14" t="s">
        <v>43</v>
      </c>
      <c r="P73" s="26" t="s">
        <v>44</v>
      </c>
    </row>
    <row r="74" spans="1:16" s="14" customFormat="1" ht="38.25">
      <c r="A74" s="14">
        <v>290</v>
      </c>
      <c r="B74" s="14">
        <v>73</v>
      </c>
      <c r="C74" s="26" t="s">
        <v>628</v>
      </c>
      <c r="E74" s="27">
        <v>1013320160060</v>
      </c>
      <c r="F74" s="29">
        <v>42571</v>
      </c>
      <c r="H74" s="14">
        <v>1</v>
      </c>
      <c r="I74" s="28">
        <v>99814</v>
      </c>
      <c r="J74" s="28">
        <v>8317.8</v>
      </c>
      <c r="K74" s="28">
        <f t="shared" si="1"/>
        <v>91496.2</v>
      </c>
      <c r="L74" s="29">
        <v>42571</v>
      </c>
      <c r="M74" s="14" t="s">
        <v>43</v>
      </c>
      <c r="P74" s="26" t="s">
        <v>44</v>
      </c>
    </row>
    <row r="75" spans="1:16" s="14" customFormat="1" ht="38.25">
      <c r="A75" s="14">
        <v>291</v>
      </c>
      <c r="B75" s="14">
        <v>74</v>
      </c>
      <c r="C75" s="26" t="s">
        <v>506</v>
      </c>
      <c r="E75" s="27">
        <v>1085220190092</v>
      </c>
      <c r="H75" s="14">
        <v>1</v>
      </c>
      <c r="I75" s="28">
        <v>1500</v>
      </c>
      <c r="J75" s="28">
        <v>1500</v>
      </c>
      <c r="K75" s="28">
        <f t="shared" si="1"/>
        <v>0</v>
      </c>
      <c r="L75" s="14" t="s">
        <v>56</v>
      </c>
      <c r="M75" s="14" t="s">
        <v>43</v>
      </c>
      <c r="P75" s="26" t="s">
        <v>44</v>
      </c>
    </row>
    <row r="76" spans="1:17" s="14" customFormat="1" ht="38.25">
      <c r="A76" s="14">
        <v>296</v>
      </c>
      <c r="B76" s="14">
        <v>75</v>
      </c>
      <c r="C76" s="26" t="s">
        <v>629</v>
      </c>
      <c r="D76" s="14" t="s">
        <v>481</v>
      </c>
      <c r="F76" s="29"/>
      <c r="H76" s="14">
        <v>1</v>
      </c>
      <c r="I76" s="28">
        <v>5600</v>
      </c>
      <c r="J76" s="28">
        <v>0</v>
      </c>
      <c r="K76" s="28">
        <f t="shared" si="1"/>
        <v>5600</v>
      </c>
      <c r="L76" s="29">
        <v>41640</v>
      </c>
      <c r="M76" s="14" t="s">
        <v>43</v>
      </c>
      <c r="P76" s="26" t="s">
        <v>44</v>
      </c>
      <c r="Q76" s="26" t="s">
        <v>433</v>
      </c>
    </row>
    <row r="77" spans="1:18" s="14" customFormat="1" ht="38.25">
      <c r="A77" s="14">
        <v>297</v>
      </c>
      <c r="B77" s="14">
        <v>76</v>
      </c>
      <c r="C77" s="26" t="s">
        <v>630</v>
      </c>
      <c r="D77" s="14" t="s">
        <v>279</v>
      </c>
      <c r="E77" s="27">
        <v>1012420140003</v>
      </c>
      <c r="F77" s="29">
        <v>41715</v>
      </c>
      <c r="H77" s="14">
        <v>1</v>
      </c>
      <c r="I77" s="28">
        <v>32470</v>
      </c>
      <c r="J77" s="28">
        <v>32470</v>
      </c>
      <c r="K77" s="28">
        <f t="shared" si="1"/>
        <v>0</v>
      </c>
      <c r="L77" s="29">
        <v>41715</v>
      </c>
      <c r="M77" s="14" t="s">
        <v>43</v>
      </c>
      <c r="P77" s="26" t="s">
        <v>44</v>
      </c>
      <c r="Q77" s="26" t="s">
        <v>433</v>
      </c>
      <c r="R77" s="29">
        <v>41715</v>
      </c>
    </row>
    <row r="78" spans="1:18" s="14" customFormat="1" ht="38.25">
      <c r="A78" s="14">
        <v>298</v>
      </c>
      <c r="B78" s="14">
        <v>77</v>
      </c>
      <c r="C78" s="26" t="s">
        <v>631</v>
      </c>
      <c r="D78" s="14" t="s">
        <v>279</v>
      </c>
      <c r="E78" s="27">
        <v>1012420140001</v>
      </c>
      <c r="F78" s="29">
        <v>41715</v>
      </c>
      <c r="H78" s="14">
        <v>1</v>
      </c>
      <c r="I78" s="28">
        <v>7290</v>
      </c>
      <c r="J78" s="28">
        <v>7290</v>
      </c>
      <c r="K78" s="28">
        <f t="shared" si="1"/>
        <v>0</v>
      </c>
      <c r="L78" s="29">
        <v>41715</v>
      </c>
      <c r="M78" s="14" t="s">
        <v>43</v>
      </c>
      <c r="P78" s="26" t="s">
        <v>44</v>
      </c>
      <c r="Q78" s="26" t="s">
        <v>433</v>
      </c>
      <c r="R78" s="29">
        <v>41715</v>
      </c>
    </row>
    <row r="79" spans="1:18" s="14" customFormat="1" ht="38.25">
      <c r="A79" s="14">
        <v>299</v>
      </c>
      <c r="B79" s="14">
        <v>78</v>
      </c>
      <c r="C79" s="26" t="s">
        <v>632</v>
      </c>
      <c r="D79" s="14" t="s">
        <v>280</v>
      </c>
      <c r="E79" s="27">
        <v>1012420140002</v>
      </c>
      <c r="F79" s="29">
        <v>41715</v>
      </c>
      <c r="H79" s="14">
        <v>1</v>
      </c>
      <c r="I79" s="28">
        <v>6390</v>
      </c>
      <c r="J79" s="28">
        <v>3290</v>
      </c>
      <c r="K79" s="28">
        <f t="shared" si="1"/>
        <v>3100</v>
      </c>
      <c r="L79" s="29">
        <v>41715</v>
      </c>
      <c r="M79" s="14" t="s">
        <v>43</v>
      </c>
      <c r="P79" s="26" t="s">
        <v>44</v>
      </c>
      <c r="Q79" s="26" t="s">
        <v>433</v>
      </c>
      <c r="R79" s="29">
        <v>41715</v>
      </c>
    </row>
    <row r="80" spans="1:18" s="14" customFormat="1" ht="38.25">
      <c r="A80" s="14">
        <v>300</v>
      </c>
      <c r="B80" s="14">
        <v>79</v>
      </c>
      <c r="C80" s="26" t="s">
        <v>560</v>
      </c>
      <c r="D80" s="14" t="s">
        <v>656</v>
      </c>
      <c r="E80" s="27">
        <v>1013420150008</v>
      </c>
      <c r="F80" s="29">
        <v>42154</v>
      </c>
      <c r="H80" s="14">
        <v>1</v>
      </c>
      <c r="I80" s="28">
        <v>18220</v>
      </c>
      <c r="J80" s="28">
        <v>18220</v>
      </c>
      <c r="K80" s="28">
        <f t="shared" si="1"/>
        <v>0</v>
      </c>
      <c r="L80" s="29">
        <v>42154</v>
      </c>
      <c r="M80" s="14" t="s">
        <v>43</v>
      </c>
      <c r="P80" s="26" t="s">
        <v>44</v>
      </c>
      <c r="Q80" s="26" t="s">
        <v>433</v>
      </c>
      <c r="R80" s="29">
        <v>42154</v>
      </c>
    </row>
    <row r="81" spans="1:18" s="14" customFormat="1" ht="38.25">
      <c r="A81" s="14">
        <v>301</v>
      </c>
      <c r="B81" s="14">
        <v>80</v>
      </c>
      <c r="C81" s="26" t="s">
        <v>560</v>
      </c>
      <c r="D81" s="14" t="s">
        <v>656</v>
      </c>
      <c r="E81" s="27">
        <v>1013420150009</v>
      </c>
      <c r="F81" s="29">
        <v>42154</v>
      </c>
      <c r="H81" s="14">
        <v>1</v>
      </c>
      <c r="I81" s="28">
        <v>18220</v>
      </c>
      <c r="J81" s="28">
        <v>18220</v>
      </c>
      <c r="K81" s="28">
        <f t="shared" si="1"/>
        <v>0</v>
      </c>
      <c r="L81" s="29">
        <v>42154</v>
      </c>
      <c r="M81" s="14" t="s">
        <v>43</v>
      </c>
      <c r="P81" s="26" t="s">
        <v>44</v>
      </c>
      <c r="Q81" s="26" t="s">
        <v>433</v>
      </c>
      <c r="R81" s="29">
        <v>42154</v>
      </c>
    </row>
    <row r="82" spans="1:18" s="14" customFormat="1" ht="38.25">
      <c r="A82" s="14">
        <v>302</v>
      </c>
      <c r="B82" s="14">
        <v>81</v>
      </c>
      <c r="C82" s="26" t="s">
        <v>31</v>
      </c>
      <c r="D82" s="14" t="s">
        <v>281</v>
      </c>
      <c r="E82" s="27">
        <v>1013420140009</v>
      </c>
      <c r="F82" s="29">
        <v>42003</v>
      </c>
      <c r="H82" s="14">
        <v>1</v>
      </c>
      <c r="I82" s="28">
        <v>12140</v>
      </c>
      <c r="J82" s="28">
        <v>12140</v>
      </c>
      <c r="K82" s="28">
        <f t="shared" si="1"/>
        <v>0</v>
      </c>
      <c r="L82" s="29">
        <v>42003</v>
      </c>
      <c r="M82" s="14" t="s">
        <v>43</v>
      </c>
      <c r="P82" s="26" t="s">
        <v>44</v>
      </c>
      <c r="Q82" s="26" t="s">
        <v>433</v>
      </c>
      <c r="R82" s="29">
        <v>42003</v>
      </c>
    </row>
    <row r="83" spans="1:18" s="14" customFormat="1" ht="38.25">
      <c r="A83" s="14">
        <v>303</v>
      </c>
      <c r="B83" s="14">
        <v>82</v>
      </c>
      <c r="C83" s="26" t="s">
        <v>633</v>
      </c>
      <c r="D83" s="14" t="s">
        <v>281</v>
      </c>
      <c r="E83" s="27">
        <v>1013420140005</v>
      </c>
      <c r="F83" s="29">
        <v>41709</v>
      </c>
      <c r="H83" s="14">
        <v>1</v>
      </c>
      <c r="I83" s="28">
        <v>9950</v>
      </c>
      <c r="J83" s="28">
        <v>9950</v>
      </c>
      <c r="K83" s="28">
        <f t="shared" si="1"/>
        <v>0</v>
      </c>
      <c r="M83" s="14" t="s">
        <v>43</v>
      </c>
      <c r="P83" s="26" t="s">
        <v>44</v>
      </c>
      <c r="Q83" s="26" t="s">
        <v>433</v>
      </c>
      <c r="R83" s="29">
        <v>41709</v>
      </c>
    </row>
    <row r="84" spans="1:18" s="14" customFormat="1" ht="38.25">
      <c r="A84" s="14">
        <v>304</v>
      </c>
      <c r="B84" s="14">
        <v>83</v>
      </c>
      <c r="C84" s="26" t="s">
        <v>634</v>
      </c>
      <c r="D84" s="14" t="s">
        <v>279</v>
      </c>
      <c r="E84" s="27">
        <v>1013420140002</v>
      </c>
      <c r="F84" s="29">
        <v>41843</v>
      </c>
      <c r="H84" s="14">
        <v>1</v>
      </c>
      <c r="I84" s="28">
        <v>3100</v>
      </c>
      <c r="J84" s="28">
        <v>3100</v>
      </c>
      <c r="K84" s="28">
        <f t="shared" si="1"/>
        <v>0</v>
      </c>
      <c r="M84" s="14" t="s">
        <v>43</v>
      </c>
      <c r="P84" s="26" t="s">
        <v>44</v>
      </c>
      <c r="Q84" s="26" t="s">
        <v>433</v>
      </c>
      <c r="R84" s="29">
        <v>41843</v>
      </c>
    </row>
    <row r="85" spans="1:16" s="14" customFormat="1" ht="38.25">
      <c r="A85" s="14">
        <v>305</v>
      </c>
      <c r="B85" s="14">
        <v>84</v>
      </c>
      <c r="C85" s="26" t="s">
        <v>635</v>
      </c>
      <c r="E85" s="52" t="s">
        <v>732</v>
      </c>
      <c r="F85" s="29">
        <v>42093</v>
      </c>
      <c r="H85" s="14">
        <v>1</v>
      </c>
      <c r="I85" s="28">
        <v>99500</v>
      </c>
      <c r="J85" s="28">
        <v>12713.94</v>
      </c>
      <c r="K85" s="28">
        <f t="shared" si="1"/>
        <v>86786.06</v>
      </c>
      <c r="L85" s="29">
        <v>42093</v>
      </c>
      <c r="M85" s="14" t="s">
        <v>43</v>
      </c>
      <c r="P85" s="26" t="s">
        <v>44</v>
      </c>
    </row>
    <row r="86" spans="1:18" s="14" customFormat="1" ht="38.25">
      <c r="A86" s="14">
        <v>306</v>
      </c>
      <c r="B86" s="14">
        <v>85</v>
      </c>
      <c r="C86" s="26" t="s">
        <v>636</v>
      </c>
      <c r="D86" s="14" t="s">
        <v>279</v>
      </c>
      <c r="E86" s="27">
        <v>1013620140001</v>
      </c>
      <c r="F86" s="29">
        <v>41738</v>
      </c>
      <c r="G86" s="26" t="s">
        <v>637</v>
      </c>
      <c r="H86" s="14">
        <v>1</v>
      </c>
      <c r="I86" s="28">
        <v>55400</v>
      </c>
      <c r="J86" s="28">
        <v>41548.76</v>
      </c>
      <c r="K86" s="28">
        <f t="shared" si="1"/>
        <v>13851.239999999998</v>
      </c>
      <c r="L86" s="29">
        <v>41738</v>
      </c>
      <c r="M86" s="14" t="s">
        <v>43</v>
      </c>
      <c r="P86" s="26" t="s">
        <v>44</v>
      </c>
      <c r="Q86" s="26" t="s">
        <v>433</v>
      </c>
      <c r="R86" s="29">
        <v>41738</v>
      </c>
    </row>
    <row r="87" spans="1:18" s="14" customFormat="1" ht="38.25">
      <c r="A87" s="14">
        <v>307</v>
      </c>
      <c r="B87" s="14">
        <v>86</v>
      </c>
      <c r="C87" s="26" t="s">
        <v>638</v>
      </c>
      <c r="D87" s="14" t="s">
        <v>279</v>
      </c>
      <c r="E87" s="27">
        <v>1013620140020</v>
      </c>
      <c r="F87" s="29">
        <v>41976</v>
      </c>
      <c r="G87" s="26" t="s">
        <v>639</v>
      </c>
      <c r="H87" s="14">
        <v>1</v>
      </c>
      <c r="I87" s="28">
        <v>17050</v>
      </c>
      <c r="J87" s="28">
        <v>17050</v>
      </c>
      <c r="K87" s="28">
        <f t="shared" si="1"/>
        <v>0</v>
      </c>
      <c r="L87" s="29">
        <v>41976</v>
      </c>
      <c r="M87" s="14" t="s">
        <v>43</v>
      </c>
      <c r="P87" s="26" t="s">
        <v>44</v>
      </c>
      <c r="Q87" s="26" t="s">
        <v>433</v>
      </c>
      <c r="R87" s="29">
        <v>41976</v>
      </c>
    </row>
    <row r="88" spans="1:18" s="14" customFormat="1" ht="38.25">
      <c r="A88" s="14">
        <v>308</v>
      </c>
      <c r="B88" s="14">
        <v>87</v>
      </c>
      <c r="C88" s="26" t="s">
        <v>640</v>
      </c>
      <c r="D88" s="14" t="s">
        <v>508</v>
      </c>
      <c r="E88" s="27">
        <v>1013820160002</v>
      </c>
      <c r="F88" s="29">
        <v>42566</v>
      </c>
      <c r="G88" s="26"/>
      <c r="H88" s="14">
        <v>1</v>
      </c>
      <c r="I88" s="28">
        <v>16500</v>
      </c>
      <c r="J88" s="28">
        <v>16500</v>
      </c>
      <c r="K88" s="28">
        <f t="shared" si="1"/>
        <v>0</v>
      </c>
      <c r="L88" s="29">
        <v>42566</v>
      </c>
      <c r="M88" s="14" t="s">
        <v>43</v>
      </c>
      <c r="P88" s="26" t="s">
        <v>44</v>
      </c>
      <c r="Q88" s="26" t="s">
        <v>433</v>
      </c>
      <c r="R88" s="29">
        <v>42566</v>
      </c>
    </row>
    <row r="89" spans="1:18" s="14" customFormat="1" ht="38.25">
      <c r="A89" s="14">
        <v>309</v>
      </c>
      <c r="B89" s="14">
        <v>88</v>
      </c>
      <c r="C89" s="26" t="s">
        <v>640</v>
      </c>
      <c r="D89" s="14" t="s">
        <v>508</v>
      </c>
      <c r="E89" s="27">
        <v>1013820160003</v>
      </c>
      <c r="F89" s="29">
        <v>42566</v>
      </c>
      <c r="G89" s="26"/>
      <c r="H89" s="14">
        <v>1</v>
      </c>
      <c r="I89" s="28">
        <v>16500</v>
      </c>
      <c r="J89" s="28">
        <v>16500</v>
      </c>
      <c r="K89" s="28">
        <f t="shared" si="1"/>
        <v>0</v>
      </c>
      <c r="M89" s="14" t="s">
        <v>43</v>
      </c>
      <c r="P89" s="26" t="s">
        <v>44</v>
      </c>
      <c r="Q89" s="26" t="s">
        <v>433</v>
      </c>
      <c r="R89" s="29">
        <v>42566</v>
      </c>
    </row>
    <row r="90" spans="1:16" s="14" customFormat="1" ht="38.25">
      <c r="A90" s="14">
        <v>310</v>
      </c>
      <c r="B90" s="14">
        <v>89</v>
      </c>
      <c r="C90" s="26" t="s">
        <v>641</v>
      </c>
      <c r="D90" s="14" t="s">
        <v>642</v>
      </c>
      <c r="E90" s="27">
        <v>1085220190043</v>
      </c>
      <c r="F90" s="29">
        <v>42157</v>
      </c>
      <c r="G90" s="26"/>
      <c r="H90" s="14">
        <v>1</v>
      </c>
      <c r="I90" s="28">
        <v>4680</v>
      </c>
      <c r="J90" s="28">
        <v>4680</v>
      </c>
      <c r="K90" s="28">
        <f t="shared" si="1"/>
        <v>0</v>
      </c>
      <c r="L90" s="29">
        <v>42157</v>
      </c>
      <c r="M90" s="14" t="s">
        <v>43</v>
      </c>
      <c r="P90" s="26" t="s">
        <v>44</v>
      </c>
    </row>
    <row r="91" spans="1:16" s="14" customFormat="1" ht="38.25">
      <c r="A91" s="14">
        <v>311</v>
      </c>
      <c r="B91" s="14">
        <v>90</v>
      </c>
      <c r="C91" s="26" t="s">
        <v>641</v>
      </c>
      <c r="D91" s="14" t="s">
        <v>642</v>
      </c>
      <c r="E91" s="27">
        <v>1085220190042</v>
      </c>
      <c r="F91" s="29">
        <v>42157</v>
      </c>
      <c r="G91" s="26"/>
      <c r="H91" s="14">
        <v>1</v>
      </c>
      <c r="I91" s="28">
        <v>4680</v>
      </c>
      <c r="J91" s="28">
        <v>4680</v>
      </c>
      <c r="K91" s="28">
        <f t="shared" si="1"/>
        <v>0</v>
      </c>
      <c r="L91" s="29">
        <v>42157</v>
      </c>
      <c r="M91" s="14" t="s">
        <v>43</v>
      </c>
      <c r="P91" s="26" t="s">
        <v>44</v>
      </c>
    </row>
    <row r="92" spans="1:16" s="14" customFormat="1" ht="38.25">
      <c r="A92" s="14">
        <v>312</v>
      </c>
      <c r="B92" s="14">
        <v>91</v>
      </c>
      <c r="C92" s="26" t="s">
        <v>641</v>
      </c>
      <c r="D92" s="14" t="s">
        <v>642</v>
      </c>
      <c r="E92" s="27">
        <v>1085220190044</v>
      </c>
      <c r="F92" s="29">
        <v>42157</v>
      </c>
      <c r="G92" s="26"/>
      <c r="H92" s="14">
        <v>1</v>
      </c>
      <c r="I92" s="28">
        <v>4680</v>
      </c>
      <c r="J92" s="28">
        <v>4680</v>
      </c>
      <c r="K92" s="28">
        <f t="shared" si="1"/>
        <v>0</v>
      </c>
      <c r="L92" s="29">
        <v>42157</v>
      </c>
      <c r="M92" s="14" t="s">
        <v>43</v>
      </c>
      <c r="P92" s="26" t="s">
        <v>44</v>
      </c>
    </row>
    <row r="93" spans="1:16" s="14" customFormat="1" ht="38.25">
      <c r="A93" s="14">
        <v>313</v>
      </c>
      <c r="B93" s="14">
        <v>92</v>
      </c>
      <c r="C93" s="26" t="s">
        <v>641</v>
      </c>
      <c r="D93" s="14" t="s">
        <v>642</v>
      </c>
      <c r="E93" s="27">
        <v>1085220190045</v>
      </c>
      <c r="F93" s="29">
        <v>42157</v>
      </c>
      <c r="G93" s="26"/>
      <c r="H93" s="14">
        <v>1</v>
      </c>
      <c r="I93" s="28">
        <v>4680</v>
      </c>
      <c r="J93" s="28">
        <v>4680</v>
      </c>
      <c r="K93" s="28">
        <f t="shared" si="1"/>
        <v>0</v>
      </c>
      <c r="L93" s="29">
        <v>42157</v>
      </c>
      <c r="M93" s="14" t="s">
        <v>43</v>
      </c>
      <c r="P93" s="26" t="s">
        <v>44</v>
      </c>
    </row>
    <row r="94" spans="1:16" s="14" customFormat="1" ht="38.25">
      <c r="A94" s="14">
        <v>314</v>
      </c>
      <c r="B94" s="14">
        <v>93</v>
      </c>
      <c r="C94" s="26" t="s">
        <v>619</v>
      </c>
      <c r="D94" s="14" t="s">
        <v>322</v>
      </c>
      <c r="E94" s="27">
        <v>1085220190046</v>
      </c>
      <c r="F94" s="29">
        <v>42282</v>
      </c>
      <c r="G94" s="26"/>
      <c r="H94" s="14">
        <v>1</v>
      </c>
      <c r="I94" s="28">
        <v>3578</v>
      </c>
      <c r="J94" s="28">
        <v>3578</v>
      </c>
      <c r="K94" s="28">
        <f t="shared" si="1"/>
        <v>0</v>
      </c>
      <c r="L94" s="29">
        <v>42282</v>
      </c>
      <c r="M94" s="14" t="s">
        <v>43</v>
      </c>
      <c r="P94" s="26" t="s">
        <v>44</v>
      </c>
    </row>
    <row r="95" spans="1:16" s="14" customFormat="1" ht="38.25">
      <c r="A95" s="14">
        <v>315</v>
      </c>
      <c r="B95" s="14">
        <v>94</v>
      </c>
      <c r="C95" s="26" t="s">
        <v>619</v>
      </c>
      <c r="D95" s="14" t="s">
        <v>322</v>
      </c>
      <c r="E95" s="27">
        <v>1085220190047</v>
      </c>
      <c r="F95" s="29">
        <v>42282</v>
      </c>
      <c r="G95" s="26"/>
      <c r="H95" s="14">
        <v>1</v>
      </c>
      <c r="I95" s="28">
        <v>3578</v>
      </c>
      <c r="J95" s="28">
        <v>3578</v>
      </c>
      <c r="K95" s="28">
        <f t="shared" si="1"/>
        <v>0</v>
      </c>
      <c r="L95" s="29">
        <v>42282</v>
      </c>
      <c r="M95" s="14" t="s">
        <v>43</v>
      </c>
      <c r="P95" s="26" t="s">
        <v>44</v>
      </c>
    </row>
    <row r="96" spans="1:16" s="14" customFormat="1" ht="38.25">
      <c r="A96" s="14">
        <v>316</v>
      </c>
      <c r="B96" s="14">
        <v>95</v>
      </c>
      <c r="C96" s="26" t="s">
        <v>619</v>
      </c>
      <c r="D96" s="14" t="s">
        <v>322</v>
      </c>
      <c r="E96" s="27">
        <v>1085220190048</v>
      </c>
      <c r="F96" s="29">
        <v>42282</v>
      </c>
      <c r="G96" s="26"/>
      <c r="H96" s="14">
        <v>1</v>
      </c>
      <c r="I96" s="28">
        <v>3578</v>
      </c>
      <c r="J96" s="28">
        <v>0</v>
      </c>
      <c r="K96" s="28">
        <f t="shared" si="1"/>
        <v>3578</v>
      </c>
      <c r="L96" s="29">
        <v>42282</v>
      </c>
      <c r="M96" s="14" t="s">
        <v>43</v>
      </c>
      <c r="P96" s="26" t="s">
        <v>44</v>
      </c>
    </row>
    <row r="97" spans="1:16" s="14" customFormat="1" ht="38.25">
      <c r="A97" s="14">
        <v>317</v>
      </c>
      <c r="B97" s="14">
        <v>96</v>
      </c>
      <c r="C97" s="26" t="s">
        <v>619</v>
      </c>
      <c r="D97" s="14" t="s">
        <v>322</v>
      </c>
      <c r="E97" s="27">
        <v>1085220190049</v>
      </c>
      <c r="F97" s="29">
        <v>42282</v>
      </c>
      <c r="G97" s="26"/>
      <c r="H97" s="14">
        <v>1</v>
      </c>
      <c r="I97" s="28">
        <v>3578</v>
      </c>
      <c r="J97" s="28">
        <v>0</v>
      </c>
      <c r="K97" s="28">
        <f t="shared" si="1"/>
        <v>3578</v>
      </c>
      <c r="L97" s="29">
        <v>42282</v>
      </c>
      <c r="M97" s="14" t="s">
        <v>43</v>
      </c>
      <c r="P97" s="26" t="s">
        <v>44</v>
      </c>
    </row>
    <row r="98" spans="1:16" s="14" customFormat="1" ht="38.25">
      <c r="A98" s="14">
        <v>318</v>
      </c>
      <c r="B98" s="14">
        <v>97</v>
      </c>
      <c r="C98" s="26" t="s">
        <v>619</v>
      </c>
      <c r="D98" s="14" t="s">
        <v>322</v>
      </c>
      <c r="E98" s="27">
        <v>1085220190050</v>
      </c>
      <c r="F98" s="29">
        <v>42282</v>
      </c>
      <c r="G98" s="26"/>
      <c r="H98" s="14">
        <v>1</v>
      </c>
      <c r="I98" s="28">
        <v>3578</v>
      </c>
      <c r="J98" s="28">
        <v>0</v>
      </c>
      <c r="K98" s="28">
        <f t="shared" si="1"/>
        <v>3578</v>
      </c>
      <c r="L98" s="29">
        <v>42282</v>
      </c>
      <c r="M98" s="14" t="s">
        <v>43</v>
      </c>
      <c r="P98" s="26" t="s">
        <v>44</v>
      </c>
    </row>
    <row r="99" spans="1:16" s="14" customFormat="1" ht="38.25">
      <c r="A99" s="14">
        <v>319</v>
      </c>
      <c r="B99" s="14">
        <v>98</v>
      </c>
      <c r="C99" s="26" t="s">
        <v>620</v>
      </c>
      <c r="D99" s="14" t="s">
        <v>322</v>
      </c>
      <c r="E99" s="27">
        <v>1085220190051</v>
      </c>
      <c r="F99" s="29">
        <v>42282</v>
      </c>
      <c r="G99" s="26"/>
      <c r="H99" s="14">
        <v>1</v>
      </c>
      <c r="I99" s="28">
        <v>15570</v>
      </c>
      <c r="J99" s="28">
        <v>15570</v>
      </c>
      <c r="K99" s="28">
        <f t="shared" si="1"/>
        <v>0</v>
      </c>
      <c r="L99" s="29">
        <v>42282</v>
      </c>
      <c r="M99" s="14" t="s">
        <v>43</v>
      </c>
      <c r="P99" s="26" t="s">
        <v>44</v>
      </c>
    </row>
    <row r="100" spans="1:16" s="14" customFormat="1" ht="38.25">
      <c r="A100" s="14">
        <v>320</v>
      </c>
      <c r="B100" s="14">
        <v>99</v>
      </c>
      <c r="C100" s="26" t="s">
        <v>620</v>
      </c>
      <c r="D100" s="14" t="s">
        <v>322</v>
      </c>
      <c r="E100" s="27">
        <v>1085220190052</v>
      </c>
      <c r="F100" s="29">
        <v>42282</v>
      </c>
      <c r="G100" s="26"/>
      <c r="H100" s="14">
        <v>1</v>
      </c>
      <c r="I100" s="28">
        <v>15570</v>
      </c>
      <c r="J100" s="28">
        <v>0</v>
      </c>
      <c r="K100" s="28">
        <f t="shared" si="1"/>
        <v>15570</v>
      </c>
      <c r="L100" s="29">
        <v>42282</v>
      </c>
      <c r="M100" s="14" t="s">
        <v>43</v>
      </c>
      <c r="P100" s="26" t="s">
        <v>44</v>
      </c>
    </row>
    <row r="101" spans="1:16" s="14" customFormat="1" ht="38.25">
      <c r="A101" s="14">
        <v>321</v>
      </c>
      <c r="B101" s="14">
        <v>100</v>
      </c>
      <c r="C101" s="26" t="s">
        <v>621</v>
      </c>
      <c r="D101" s="14" t="s">
        <v>322</v>
      </c>
      <c r="E101" s="27">
        <v>1085220190053</v>
      </c>
      <c r="F101" s="29">
        <v>42282</v>
      </c>
      <c r="G101" s="26"/>
      <c r="H101" s="14">
        <v>1</v>
      </c>
      <c r="I101" s="28">
        <v>12991</v>
      </c>
      <c r="J101" s="28">
        <v>0</v>
      </c>
      <c r="K101" s="28">
        <f t="shared" si="1"/>
        <v>12991</v>
      </c>
      <c r="L101" s="29">
        <v>42282</v>
      </c>
      <c r="M101" s="14" t="s">
        <v>43</v>
      </c>
      <c r="P101" s="26" t="s">
        <v>44</v>
      </c>
    </row>
    <row r="102" spans="1:16" s="14" customFormat="1" ht="38.25">
      <c r="A102" s="14">
        <v>322</v>
      </c>
      <c r="B102" s="14">
        <v>101</v>
      </c>
      <c r="C102" s="26" t="s">
        <v>622</v>
      </c>
      <c r="D102" s="14" t="s">
        <v>322</v>
      </c>
      <c r="E102" s="27">
        <v>1085220190054</v>
      </c>
      <c r="F102" s="29">
        <v>42282</v>
      </c>
      <c r="G102" s="26"/>
      <c r="H102" s="14">
        <v>1</v>
      </c>
      <c r="I102" s="28">
        <v>14613</v>
      </c>
      <c r="J102" s="28">
        <v>14613</v>
      </c>
      <c r="K102" s="28">
        <f t="shared" si="1"/>
        <v>0</v>
      </c>
      <c r="L102" s="29">
        <v>42282</v>
      </c>
      <c r="M102" s="14" t="s">
        <v>43</v>
      </c>
      <c r="P102" s="26" t="s">
        <v>44</v>
      </c>
    </row>
    <row r="103" spans="1:16" s="14" customFormat="1" ht="38.25">
      <c r="A103" s="14">
        <v>323</v>
      </c>
      <c r="B103" s="14">
        <v>102</v>
      </c>
      <c r="C103" s="26" t="s">
        <v>622</v>
      </c>
      <c r="D103" s="14" t="s">
        <v>322</v>
      </c>
      <c r="E103" s="27">
        <v>1085220190055</v>
      </c>
      <c r="F103" s="29">
        <v>42282</v>
      </c>
      <c r="G103" s="26"/>
      <c r="H103" s="14">
        <v>1</v>
      </c>
      <c r="I103" s="28">
        <v>14613</v>
      </c>
      <c r="J103" s="28">
        <v>0</v>
      </c>
      <c r="K103" s="28">
        <f t="shared" si="1"/>
        <v>14613</v>
      </c>
      <c r="L103" s="29">
        <v>42282</v>
      </c>
      <c r="M103" s="14" t="s">
        <v>43</v>
      </c>
      <c r="P103" s="26" t="s">
        <v>44</v>
      </c>
    </row>
    <row r="104" spans="1:16" s="14" customFormat="1" ht="38.25">
      <c r="A104" s="14">
        <v>324</v>
      </c>
      <c r="B104" s="14">
        <v>103</v>
      </c>
      <c r="C104" s="26" t="s">
        <v>643</v>
      </c>
      <c r="D104" s="14" t="s">
        <v>322</v>
      </c>
      <c r="E104" s="27">
        <v>1085220190056</v>
      </c>
      <c r="F104" s="29">
        <v>42289</v>
      </c>
      <c r="G104" s="26"/>
      <c r="H104" s="14">
        <v>1</v>
      </c>
      <c r="I104" s="28">
        <v>8417</v>
      </c>
      <c r="J104" s="28">
        <v>8417</v>
      </c>
      <c r="K104" s="28">
        <f t="shared" si="1"/>
        <v>0</v>
      </c>
      <c r="L104" s="29">
        <v>42289</v>
      </c>
      <c r="M104" s="14" t="s">
        <v>43</v>
      </c>
      <c r="P104" s="26" t="s">
        <v>44</v>
      </c>
    </row>
    <row r="105" spans="1:16" s="14" customFormat="1" ht="38.25">
      <c r="A105" s="14">
        <v>325</v>
      </c>
      <c r="B105" s="14">
        <v>104</v>
      </c>
      <c r="C105" s="26" t="s">
        <v>643</v>
      </c>
      <c r="D105" s="14" t="s">
        <v>322</v>
      </c>
      <c r="E105" s="27">
        <v>1085220190057</v>
      </c>
      <c r="F105" s="29">
        <v>42289</v>
      </c>
      <c r="G105" s="26"/>
      <c r="H105" s="14">
        <v>1</v>
      </c>
      <c r="I105" s="28">
        <v>8417</v>
      </c>
      <c r="J105" s="28">
        <v>8417</v>
      </c>
      <c r="K105" s="28">
        <f t="shared" si="1"/>
        <v>0</v>
      </c>
      <c r="L105" s="29">
        <v>42289</v>
      </c>
      <c r="M105" s="14" t="s">
        <v>43</v>
      </c>
      <c r="P105" s="26" t="s">
        <v>44</v>
      </c>
    </row>
    <row r="106" spans="1:16" s="14" customFormat="1" ht="38.25">
      <c r="A106" s="14">
        <v>326</v>
      </c>
      <c r="B106" s="14">
        <v>105</v>
      </c>
      <c r="C106" s="26" t="s">
        <v>643</v>
      </c>
      <c r="D106" s="14" t="s">
        <v>322</v>
      </c>
      <c r="E106" s="27">
        <v>1085220190058</v>
      </c>
      <c r="F106" s="29">
        <v>42289</v>
      </c>
      <c r="G106" s="26"/>
      <c r="H106" s="14">
        <v>1</v>
      </c>
      <c r="I106" s="28">
        <v>8417</v>
      </c>
      <c r="J106" s="28">
        <v>8417</v>
      </c>
      <c r="K106" s="28">
        <f t="shared" si="1"/>
        <v>0</v>
      </c>
      <c r="L106" s="29">
        <v>42289</v>
      </c>
      <c r="M106" s="14" t="s">
        <v>43</v>
      </c>
      <c r="P106" s="26" t="s">
        <v>44</v>
      </c>
    </row>
    <row r="107" spans="1:16" s="14" customFormat="1" ht="38.25">
      <c r="A107" s="14">
        <v>327</v>
      </c>
      <c r="B107" s="14">
        <v>106</v>
      </c>
      <c r="C107" s="26" t="s">
        <v>644</v>
      </c>
      <c r="D107" s="14" t="s">
        <v>322</v>
      </c>
      <c r="E107" s="27">
        <v>1085220190059</v>
      </c>
      <c r="F107" s="29">
        <v>42289</v>
      </c>
      <c r="G107" s="26"/>
      <c r="H107" s="14">
        <v>1</v>
      </c>
      <c r="I107" s="28">
        <v>9374</v>
      </c>
      <c r="J107" s="28">
        <v>9374</v>
      </c>
      <c r="K107" s="28">
        <f t="shared" si="1"/>
        <v>0</v>
      </c>
      <c r="L107" s="29">
        <v>42289</v>
      </c>
      <c r="M107" s="14" t="s">
        <v>43</v>
      </c>
      <c r="P107" s="26" t="s">
        <v>44</v>
      </c>
    </row>
    <row r="108" spans="1:16" s="14" customFormat="1" ht="38.25">
      <c r="A108" s="14">
        <v>328</v>
      </c>
      <c r="B108" s="14">
        <v>107</v>
      </c>
      <c r="C108" s="26" t="s">
        <v>644</v>
      </c>
      <c r="D108" s="14" t="s">
        <v>322</v>
      </c>
      <c r="E108" s="27">
        <v>1085220190060</v>
      </c>
      <c r="F108" s="29">
        <v>42289</v>
      </c>
      <c r="G108" s="26"/>
      <c r="H108" s="14">
        <v>1</v>
      </c>
      <c r="I108" s="28">
        <v>9374</v>
      </c>
      <c r="J108" s="28">
        <v>9374</v>
      </c>
      <c r="K108" s="28">
        <f t="shared" si="1"/>
        <v>0</v>
      </c>
      <c r="L108" s="29">
        <v>42289</v>
      </c>
      <c r="M108" s="14" t="s">
        <v>43</v>
      </c>
      <c r="P108" s="26" t="s">
        <v>44</v>
      </c>
    </row>
    <row r="109" spans="1:16" s="14" customFormat="1" ht="38.25">
      <c r="A109" s="14">
        <v>329</v>
      </c>
      <c r="B109" s="14">
        <v>108</v>
      </c>
      <c r="C109" s="26" t="s">
        <v>644</v>
      </c>
      <c r="D109" s="14" t="s">
        <v>322</v>
      </c>
      <c r="E109" s="27">
        <v>1085220190061</v>
      </c>
      <c r="F109" s="29">
        <v>42289</v>
      </c>
      <c r="G109" s="26"/>
      <c r="H109" s="14">
        <v>1</v>
      </c>
      <c r="I109" s="28">
        <v>9374</v>
      </c>
      <c r="J109" s="28">
        <v>9374</v>
      </c>
      <c r="K109" s="28">
        <f t="shared" si="1"/>
        <v>0</v>
      </c>
      <c r="L109" s="29">
        <v>42289</v>
      </c>
      <c r="M109" s="14" t="s">
        <v>43</v>
      </c>
      <c r="P109" s="26" t="s">
        <v>44</v>
      </c>
    </row>
    <row r="110" spans="1:16" s="14" customFormat="1" ht="38.25">
      <c r="A110" s="14">
        <v>330</v>
      </c>
      <c r="B110" s="14">
        <v>109</v>
      </c>
      <c r="C110" s="26" t="s">
        <v>641</v>
      </c>
      <c r="E110" s="27">
        <v>1085220190062</v>
      </c>
      <c r="F110" s="29">
        <v>42450</v>
      </c>
      <c r="G110" s="26"/>
      <c r="H110" s="14">
        <v>1</v>
      </c>
      <c r="I110" s="28">
        <v>4896</v>
      </c>
      <c r="J110" s="28">
        <v>4620.71</v>
      </c>
      <c r="K110" s="28">
        <f t="shared" si="1"/>
        <v>275.28999999999996</v>
      </c>
      <c r="L110" s="29">
        <v>42450</v>
      </c>
      <c r="M110" s="14" t="s">
        <v>43</v>
      </c>
      <c r="P110" s="26" t="s">
        <v>44</v>
      </c>
    </row>
    <row r="111" spans="1:16" s="14" customFormat="1" ht="38.25">
      <c r="A111" s="14">
        <v>331</v>
      </c>
      <c r="B111" s="14">
        <v>110</v>
      </c>
      <c r="C111" s="26" t="s">
        <v>641</v>
      </c>
      <c r="E111" s="27">
        <v>1085220190063</v>
      </c>
      <c r="F111" s="29">
        <v>42450</v>
      </c>
      <c r="G111" s="26"/>
      <c r="H111" s="14">
        <v>1</v>
      </c>
      <c r="I111" s="28">
        <v>4896</v>
      </c>
      <c r="J111" s="28">
        <v>4620.71</v>
      </c>
      <c r="K111" s="28">
        <f t="shared" si="1"/>
        <v>275.28999999999996</v>
      </c>
      <c r="L111" s="29">
        <v>42450</v>
      </c>
      <c r="M111" s="14" t="s">
        <v>43</v>
      </c>
      <c r="P111" s="26" t="s">
        <v>44</v>
      </c>
    </row>
    <row r="112" spans="1:16" s="14" customFormat="1" ht="38.25">
      <c r="A112" s="14">
        <v>332</v>
      </c>
      <c r="B112" s="14">
        <v>111</v>
      </c>
      <c r="C112" s="26" t="s">
        <v>641</v>
      </c>
      <c r="E112" s="27">
        <v>1085220190064</v>
      </c>
      <c r="F112" s="29">
        <v>42450</v>
      </c>
      <c r="G112" s="26"/>
      <c r="H112" s="14">
        <v>1</v>
      </c>
      <c r="I112" s="28">
        <v>4896</v>
      </c>
      <c r="J112" s="28">
        <v>4620.71</v>
      </c>
      <c r="K112" s="28">
        <f t="shared" si="1"/>
        <v>275.28999999999996</v>
      </c>
      <c r="L112" s="29">
        <v>42450</v>
      </c>
      <c r="M112" s="14" t="s">
        <v>43</v>
      </c>
      <c r="P112" s="26" t="s">
        <v>44</v>
      </c>
    </row>
    <row r="113" spans="1:16" s="14" customFormat="1" ht="38.25">
      <c r="A113" s="14">
        <v>333</v>
      </c>
      <c r="B113" s="14">
        <v>112</v>
      </c>
      <c r="C113" s="26" t="s">
        <v>641</v>
      </c>
      <c r="E113" s="27">
        <v>1085220190093</v>
      </c>
      <c r="F113" s="29">
        <v>42450</v>
      </c>
      <c r="G113" s="26"/>
      <c r="H113" s="14">
        <v>1</v>
      </c>
      <c r="I113" s="28">
        <v>4896</v>
      </c>
      <c r="J113" s="28">
        <v>4620.71</v>
      </c>
      <c r="K113" s="28">
        <f>I113-J113</f>
        <v>275.28999999999996</v>
      </c>
      <c r="L113" s="29">
        <v>42450</v>
      </c>
      <c r="M113" s="14" t="s">
        <v>43</v>
      </c>
      <c r="P113" s="26" t="s">
        <v>44</v>
      </c>
    </row>
    <row r="114" spans="1:16" s="14" customFormat="1" ht="38.25">
      <c r="A114" s="14">
        <v>334</v>
      </c>
      <c r="B114" s="14">
        <v>113</v>
      </c>
      <c r="C114" s="26" t="s">
        <v>641</v>
      </c>
      <c r="E114" s="27">
        <v>1085220190094</v>
      </c>
      <c r="F114" s="29">
        <v>42450</v>
      </c>
      <c r="G114" s="26"/>
      <c r="H114" s="14">
        <v>1</v>
      </c>
      <c r="I114" s="28">
        <v>4896</v>
      </c>
      <c r="J114" s="28">
        <v>4620.71</v>
      </c>
      <c r="K114" s="28">
        <f aca="true" t="shared" si="2" ref="K114:K136">I114-J114</f>
        <v>275.28999999999996</v>
      </c>
      <c r="L114" s="29">
        <v>42450</v>
      </c>
      <c r="M114" s="14" t="s">
        <v>43</v>
      </c>
      <c r="P114" s="26" t="s">
        <v>44</v>
      </c>
    </row>
    <row r="115" spans="1:16" s="14" customFormat="1" ht="38.25">
      <c r="A115" s="14">
        <v>335</v>
      </c>
      <c r="B115" s="14">
        <v>114</v>
      </c>
      <c r="C115" s="26" t="s">
        <v>641</v>
      </c>
      <c r="E115" s="27">
        <v>1085220190095</v>
      </c>
      <c r="F115" s="29">
        <v>42450</v>
      </c>
      <c r="G115" s="26"/>
      <c r="H115" s="14">
        <v>1</v>
      </c>
      <c r="I115" s="28">
        <v>4896</v>
      </c>
      <c r="J115" s="28">
        <v>4620.71</v>
      </c>
      <c r="K115" s="28">
        <f t="shared" si="2"/>
        <v>275.28999999999996</v>
      </c>
      <c r="L115" s="29">
        <v>42450</v>
      </c>
      <c r="M115" s="14" t="s">
        <v>43</v>
      </c>
      <c r="P115" s="26" t="s">
        <v>44</v>
      </c>
    </row>
    <row r="116" spans="1:16" s="14" customFormat="1" ht="38.25">
      <c r="A116" s="14">
        <v>336</v>
      </c>
      <c r="B116" s="14">
        <v>115</v>
      </c>
      <c r="C116" s="26" t="s">
        <v>641</v>
      </c>
      <c r="E116" s="27">
        <v>1085220190096</v>
      </c>
      <c r="F116" s="29">
        <v>42450</v>
      </c>
      <c r="G116" s="26"/>
      <c r="H116" s="14">
        <v>1</v>
      </c>
      <c r="I116" s="28">
        <v>4896</v>
      </c>
      <c r="J116" s="28">
        <v>4620.71</v>
      </c>
      <c r="K116" s="28">
        <f t="shared" si="2"/>
        <v>275.28999999999996</v>
      </c>
      <c r="L116" s="29">
        <v>42450</v>
      </c>
      <c r="M116" s="14" t="s">
        <v>43</v>
      </c>
      <c r="P116" s="26" t="s">
        <v>44</v>
      </c>
    </row>
    <row r="117" spans="1:16" s="14" customFormat="1" ht="38.25">
      <c r="A117" s="14">
        <v>337</v>
      </c>
      <c r="B117" s="14">
        <v>116</v>
      </c>
      <c r="C117" s="26" t="s">
        <v>641</v>
      </c>
      <c r="E117" s="27">
        <v>1085220190097</v>
      </c>
      <c r="F117" s="29">
        <v>42450</v>
      </c>
      <c r="G117" s="26"/>
      <c r="H117" s="14">
        <v>1</v>
      </c>
      <c r="I117" s="28">
        <v>4896</v>
      </c>
      <c r="J117" s="28">
        <v>4620.71</v>
      </c>
      <c r="K117" s="28">
        <f t="shared" si="2"/>
        <v>275.28999999999996</v>
      </c>
      <c r="L117" s="29">
        <v>42450</v>
      </c>
      <c r="M117" s="14" t="s">
        <v>43</v>
      </c>
      <c r="P117" s="26" t="s">
        <v>44</v>
      </c>
    </row>
    <row r="118" spans="1:16" s="14" customFormat="1" ht="38.25">
      <c r="A118" s="14">
        <v>338</v>
      </c>
      <c r="B118" s="14">
        <v>117</v>
      </c>
      <c r="C118" s="26" t="s">
        <v>641</v>
      </c>
      <c r="E118" s="27">
        <v>1085220190098</v>
      </c>
      <c r="F118" s="29">
        <v>42450</v>
      </c>
      <c r="G118" s="26"/>
      <c r="H118" s="14">
        <v>1</v>
      </c>
      <c r="I118" s="28">
        <v>4896</v>
      </c>
      <c r="J118" s="28">
        <v>4620.71</v>
      </c>
      <c r="K118" s="28">
        <f t="shared" si="2"/>
        <v>275.28999999999996</v>
      </c>
      <c r="L118" s="29">
        <v>42450</v>
      </c>
      <c r="M118" s="14" t="s">
        <v>43</v>
      </c>
      <c r="P118" s="26" t="s">
        <v>44</v>
      </c>
    </row>
    <row r="119" spans="1:16" s="14" customFormat="1" ht="38.25">
      <c r="A119" s="14">
        <v>339</v>
      </c>
      <c r="B119" s="14">
        <v>118</v>
      </c>
      <c r="C119" s="26" t="s">
        <v>641</v>
      </c>
      <c r="E119" s="27">
        <v>1085220190099</v>
      </c>
      <c r="F119" s="29">
        <v>42154</v>
      </c>
      <c r="G119" s="26"/>
      <c r="H119" s="14">
        <v>1</v>
      </c>
      <c r="I119" s="28">
        <v>4896</v>
      </c>
      <c r="J119" s="28">
        <v>4620.71</v>
      </c>
      <c r="K119" s="28">
        <f t="shared" si="2"/>
        <v>275.28999999999996</v>
      </c>
      <c r="L119" s="29">
        <v>42154</v>
      </c>
      <c r="M119" s="14" t="s">
        <v>43</v>
      </c>
      <c r="P119" s="26" t="s">
        <v>44</v>
      </c>
    </row>
    <row r="120" spans="1:16" s="14" customFormat="1" ht="38.25">
      <c r="A120" s="14">
        <v>340</v>
      </c>
      <c r="B120" s="14">
        <v>119</v>
      </c>
      <c r="C120" s="26" t="s">
        <v>641</v>
      </c>
      <c r="E120" s="27">
        <v>1085220190100</v>
      </c>
      <c r="F120" s="29">
        <v>42118</v>
      </c>
      <c r="G120" s="26"/>
      <c r="H120" s="14">
        <v>1</v>
      </c>
      <c r="I120" s="28">
        <v>4896</v>
      </c>
      <c r="J120" s="28">
        <v>4620.71</v>
      </c>
      <c r="K120" s="28">
        <f t="shared" si="2"/>
        <v>275.28999999999996</v>
      </c>
      <c r="L120" s="29">
        <v>42118</v>
      </c>
      <c r="M120" s="14" t="s">
        <v>43</v>
      </c>
      <c r="P120" s="26" t="s">
        <v>44</v>
      </c>
    </row>
    <row r="121" spans="1:16" s="14" customFormat="1" ht="38.25">
      <c r="A121" s="14">
        <v>341</v>
      </c>
      <c r="B121" s="14">
        <v>120</v>
      </c>
      <c r="C121" s="26" t="s">
        <v>641</v>
      </c>
      <c r="E121" s="27">
        <v>1085220190101</v>
      </c>
      <c r="F121" s="29">
        <v>42118</v>
      </c>
      <c r="G121" s="26"/>
      <c r="H121" s="14">
        <v>1</v>
      </c>
      <c r="I121" s="28">
        <v>4896</v>
      </c>
      <c r="J121" s="28">
        <v>4620.71</v>
      </c>
      <c r="K121" s="28">
        <f t="shared" si="2"/>
        <v>275.28999999999996</v>
      </c>
      <c r="L121" s="29">
        <v>42119</v>
      </c>
      <c r="M121" s="14" t="s">
        <v>43</v>
      </c>
      <c r="P121" s="26" t="s">
        <v>44</v>
      </c>
    </row>
    <row r="122" spans="1:16" s="14" customFormat="1" ht="38.25">
      <c r="A122" s="14">
        <v>342</v>
      </c>
      <c r="B122" s="14">
        <v>121</v>
      </c>
      <c r="C122" s="26" t="s">
        <v>641</v>
      </c>
      <c r="E122" s="27">
        <v>1085220190102</v>
      </c>
      <c r="F122" s="29">
        <v>42118</v>
      </c>
      <c r="G122" s="26"/>
      <c r="H122" s="14">
        <v>1</v>
      </c>
      <c r="I122" s="28">
        <v>4896</v>
      </c>
      <c r="J122" s="28">
        <v>4620.71</v>
      </c>
      <c r="K122" s="28">
        <f t="shared" si="2"/>
        <v>275.28999999999996</v>
      </c>
      <c r="L122" s="29">
        <v>42120</v>
      </c>
      <c r="M122" s="14" t="s">
        <v>43</v>
      </c>
      <c r="P122" s="26" t="s">
        <v>44</v>
      </c>
    </row>
    <row r="123" spans="1:16" s="14" customFormat="1" ht="38.25">
      <c r="A123" s="14">
        <v>343</v>
      </c>
      <c r="B123" s="14">
        <v>122</v>
      </c>
      <c r="C123" s="26" t="s">
        <v>641</v>
      </c>
      <c r="E123" s="27">
        <v>1085220190103</v>
      </c>
      <c r="F123" s="29">
        <v>42118</v>
      </c>
      <c r="G123" s="26"/>
      <c r="H123" s="14">
        <v>1</v>
      </c>
      <c r="I123" s="28">
        <v>4896</v>
      </c>
      <c r="J123" s="28">
        <v>4620.71</v>
      </c>
      <c r="K123" s="28">
        <f t="shared" si="2"/>
        <v>275.28999999999996</v>
      </c>
      <c r="L123" s="29">
        <v>42121</v>
      </c>
      <c r="M123" s="14" t="s">
        <v>43</v>
      </c>
      <c r="P123" s="26" t="s">
        <v>44</v>
      </c>
    </row>
    <row r="124" spans="1:16" s="14" customFormat="1" ht="38.25">
      <c r="A124" s="14">
        <v>344</v>
      </c>
      <c r="B124" s="14">
        <v>123</v>
      </c>
      <c r="C124" s="26" t="s">
        <v>641</v>
      </c>
      <c r="E124" s="27">
        <v>1085220190104</v>
      </c>
      <c r="F124" s="29">
        <v>42118</v>
      </c>
      <c r="G124" s="26"/>
      <c r="H124" s="14">
        <v>1</v>
      </c>
      <c r="I124" s="28">
        <v>4896</v>
      </c>
      <c r="J124" s="28">
        <v>4620.71</v>
      </c>
      <c r="K124" s="28">
        <f t="shared" si="2"/>
        <v>275.28999999999996</v>
      </c>
      <c r="L124" s="29">
        <v>42122</v>
      </c>
      <c r="M124" s="14" t="s">
        <v>43</v>
      </c>
      <c r="P124" s="26" t="s">
        <v>44</v>
      </c>
    </row>
    <row r="125" spans="1:16" s="14" customFormat="1" ht="38.25">
      <c r="A125" s="14">
        <v>345</v>
      </c>
      <c r="B125" s="14">
        <v>124</v>
      </c>
      <c r="C125" s="26" t="s">
        <v>641</v>
      </c>
      <c r="E125" s="27">
        <v>1085220190105</v>
      </c>
      <c r="F125" s="29">
        <v>42118</v>
      </c>
      <c r="G125" s="26"/>
      <c r="H125" s="14">
        <v>1</v>
      </c>
      <c r="I125" s="28">
        <v>4896</v>
      </c>
      <c r="J125" s="28">
        <v>4620.71</v>
      </c>
      <c r="K125" s="28">
        <f t="shared" si="2"/>
        <v>275.28999999999996</v>
      </c>
      <c r="L125" s="29">
        <v>42123</v>
      </c>
      <c r="M125" s="14" t="s">
        <v>43</v>
      </c>
      <c r="P125" s="26" t="s">
        <v>44</v>
      </c>
    </row>
    <row r="126" spans="1:16" s="14" customFormat="1" ht="38.25">
      <c r="A126" s="14">
        <v>346</v>
      </c>
      <c r="B126" s="14">
        <v>125</v>
      </c>
      <c r="C126" s="26" t="s">
        <v>641</v>
      </c>
      <c r="E126" s="27">
        <v>1085220190106</v>
      </c>
      <c r="F126" s="29">
        <v>42118</v>
      </c>
      <c r="G126" s="26"/>
      <c r="H126" s="14">
        <v>1</v>
      </c>
      <c r="I126" s="28">
        <v>4896</v>
      </c>
      <c r="J126" s="28">
        <v>0</v>
      </c>
      <c r="K126" s="28">
        <f t="shared" si="2"/>
        <v>4896</v>
      </c>
      <c r="M126" s="14" t="s">
        <v>43</v>
      </c>
      <c r="P126" s="26" t="s">
        <v>44</v>
      </c>
    </row>
    <row r="127" spans="1:16" s="14" customFormat="1" ht="38.25">
      <c r="A127" s="14">
        <v>347</v>
      </c>
      <c r="B127" s="14">
        <v>126</v>
      </c>
      <c r="C127" s="26" t="s">
        <v>641</v>
      </c>
      <c r="E127" s="27">
        <v>1085220190107</v>
      </c>
      <c r="F127" s="29">
        <v>42154</v>
      </c>
      <c r="G127" s="26"/>
      <c r="H127" s="14">
        <v>1</v>
      </c>
      <c r="I127" s="28">
        <v>4644</v>
      </c>
      <c r="J127" s="28">
        <v>4644</v>
      </c>
      <c r="K127" s="28">
        <f t="shared" si="2"/>
        <v>0</v>
      </c>
      <c r="L127" s="29">
        <v>42154</v>
      </c>
      <c r="M127" s="14" t="s">
        <v>43</v>
      </c>
      <c r="P127" s="26" t="s">
        <v>44</v>
      </c>
    </row>
    <row r="128" spans="1:16" s="14" customFormat="1" ht="38.25">
      <c r="A128" s="14">
        <v>348</v>
      </c>
      <c r="B128" s="14">
        <v>127</v>
      </c>
      <c r="C128" s="26" t="s">
        <v>171</v>
      </c>
      <c r="E128" s="27">
        <v>1013620160014</v>
      </c>
      <c r="F128" s="29">
        <v>42552</v>
      </c>
      <c r="G128" s="26"/>
      <c r="H128" s="14">
        <v>1</v>
      </c>
      <c r="I128" s="28">
        <v>4208</v>
      </c>
      <c r="J128" s="28">
        <v>4208</v>
      </c>
      <c r="K128" s="28">
        <f t="shared" si="2"/>
        <v>0</v>
      </c>
      <c r="L128" s="29">
        <v>42552</v>
      </c>
      <c r="M128" s="14" t="s">
        <v>43</v>
      </c>
      <c r="P128" s="26" t="s">
        <v>44</v>
      </c>
    </row>
    <row r="129" spans="1:16" s="14" customFormat="1" ht="38.25">
      <c r="A129" s="14">
        <v>349</v>
      </c>
      <c r="B129" s="14">
        <v>128</v>
      </c>
      <c r="C129" s="26" t="s">
        <v>172</v>
      </c>
      <c r="E129" s="27">
        <v>1085220190109</v>
      </c>
      <c r="F129" s="29">
        <v>42156</v>
      </c>
      <c r="G129" s="26"/>
      <c r="H129" s="14">
        <v>1</v>
      </c>
      <c r="I129" s="28">
        <v>4500</v>
      </c>
      <c r="J129" s="28">
        <v>0</v>
      </c>
      <c r="K129" s="28">
        <f t="shared" si="2"/>
        <v>4500</v>
      </c>
      <c r="L129" s="29">
        <v>42156</v>
      </c>
      <c r="M129" s="14" t="s">
        <v>43</v>
      </c>
      <c r="P129" s="26" t="s">
        <v>44</v>
      </c>
    </row>
    <row r="130" spans="1:16" s="14" customFormat="1" ht="38.25">
      <c r="A130" s="14">
        <v>350</v>
      </c>
      <c r="B130" s="14">
        <v>129</v>
      </c>
      <c r="C130" s="26" t="s">
        <v>172</v>
      </c>
      <c r="E130" s="27">
        <v>1085220190110</v>
      </c>
      <c r="F130" s="29">
        <v>42156</v>
      </c>
      <c r="G130" s="26"/>
      <c r="H130" s="14">
        <v>1</v>
      </c>
      <c r="I130" s="28">
        <v>4500</v>
      </c>
      <c r="J130" s="28">
        <v>4500</v>
      </c>
      <c r="K130" s="28">
        <f t="shared" si="2"/>
        <v>0</v>
      </c>
      <c r="L130" s="29">
        <v>42156</v>
      </c>
      <c r="M130" s="14" t="s">
        <v>43</v>
      </c>
      <c r="P130" s="26" t="s">
        <v>44</v>
      </c>
    </row>
    <row r="131" spans="1:16" s="14" customFormat="1" ht="38.25">
      <c r="A131" s="14">
        <v>351</v>
      </c>
      <c r="B131" s="14">
        <v>130</v>
      </c>
      <c r="C131" s="26" t="s">
        <v>173</v>
      </c>
      <c r="E131" s="27">
        <v>1085220190111</v>
      </c>
      <c r="F131" s="29">
        <v>42156</v>
      </c>
      <c r="G131" s="26"/>
      <c r="H131" s="14">
        <v>1</v>
      </c>
      <c r="I131" s="28">
        <v>7500</v>
      </c>
      <c r="J131" s="28">
        <v>0</v>
      </c>
      <c r="K131" s="28">
        <f t="shared" si="2"/>
        <v>7500</v>
      </c>
      <c r="L131" s="29">
        <v>42156</v>
      </c>
      <c r="M131" s="14" t="s">
        <v>43</v>
      </c>
      <c r="P131" s="26" t="s">
        <v>44</v>
      </c>
    </row>
    <row r="132" spans="1:18" s="14" customFormat="1" ht="38.25">
      <c r="A132" s="14">
        <v>352</v>
      </c>
      <c r="B132" s="14">
        <v>131</v>
      </c>
      <c r="C132" s="26" t="s">
        <v>494</v>
      </c>
      <c r="D132" s="14" t="s">
        <v>481</v>
      </c>
      <c r="E132" s="27">
        <v>1013620160015</v>
      </c>
      <c r="F132" s="29">
        <v>42613</v>
      </c>
      <c r="G132" s="26"/>
      <c r="H132" s="14">
        <v>1</v>
      </c>
      <c r="I132" s="28">
        <v>14150</v>
      </c>
      <c r="J132" s="28">
        <v>14150</v>
      </c>
      <c r="K132" s="28">
        <f t="shared" si="2"/>
        <v>0</v>
      </c>
      <c r="L132" s="29">
        <v>42613</v>
      </c>
      <c r="M132" s="14" t="s">
        <v>43</v>
      </c>
      <c r="P132" s="26" t="s">
        <v>44</v>
      </c>
      <c r="Q132" s="26" t="s">
        <v>434</v>
      </c>
      <c r="R132" s="29">
        <v>42613</v>
      </c>
    </row>
    <row r="133" spans="1:16" s="14" customFormat="1" ht="38.25">
      <c r="A133" s="14">
        <v>353</v>
      </c>
      <c r="B133" s="14">
        <v>132</v>
      </c>
      <c r="C133" s="26" t="s">
        <v>495</v>
      </c>
      <c r="E133" s="14">
        <v>1085220190112</v>
      </c>
      <c r="G133" s="26" t="s">
        <v>496</v>
      </c>
      <c r="H133" s="14">
        <v>1</v>
      </c>
      <c r="I133" s="28">
        <v>8820</v>
      </c>
      <c r="J133" s="28">
        <v>8820</v>
      </c>
      <c r="K133" s="28">
        <f t="shared" si="2"/>
        <v>0</v>
      </c>
      <c r="L133" s="14" t="s">
        <v>56</v>
      </c>
      <c r="M133" s="14" t="s">
        <v>43</v>
      </c>
      <c r="P133" s="26" t="s">
        <v>44</v>
      </c>
    </row>
    <row r="134" spans="1:16" s="14" customFormat="1" ht="38.25">
      <c r="A134" s="14">
        <v>357</v>
      </c>
      <c r="B134" s="14">
        <v>133</v>
      </c>
      <c r="C134" s="26" t="s">
        <v>738</v>
      </c>
      <c r="E134" s="52" t="s">
        <v>734</v>
      </c>
      <c r="G134" s="26" t="s">
        <v>497</v>
      </c>
      <c r="H134" s="14">
        <v>1</v>
      </c>
      <c r="I134" s="28">
        <v>1000000</v>
      </c>
      <c r="J134" s="28">
        <v>274999.89</v>
      </c>
      <c r="K134" s="28">
        <f t="shared" si="2"/>
        <v>725000.11</v>
      </c>
      <c r="L134" s="29">
        <v>41640</v>
      </c>
      <c r="M134" s="14" t="s">
        <v>43</v>
      </c>
      <c r="P134" s="26" t="s">
        <v>44</v>
      </c>
    </row>
    <row r="135" spans="1:16" s="14" customFormat="1" ht="38.25">
      <c r="A135" s="14">
        <v>358</v>
      </c>
      <c r="B135" s="14">
        <v>134</v>
      </c>
      <c r="C135" s="26" t="s">
        <v>105</v>
      </c>
      <c r="D135" s="14" t="s">
        <v>106</v>
      </c>
      <c r="E135" s="52" t="s">
        <v>724</v>
      </c>
      <c r="F135" s="14">
        <v>2018</v>
      </c>
      <c r="G135" s="26"/>
      <c r="H135" s="14">
        <v>1</v>
      </c>
      <c r="I135" s="28">
        <v>40549.41</v>
      </c>
      <c r="J135" s="28">
        <v>0</v>
      </c>
      <c r="K135" s="28">
        <f t="shared" si="2"/>
        <v>40549.41</v>
      </c>
      <c r="L135" s="29" t="s">
        <v>56</v>
      </c>
      <c r="M135" s="14" t="s">
        <v>43</v>
      </c>
      <c r="P135" s="26" t="s">
        <v>44</v>
      </c>
    </row>
    <row r="136" spans="1:16" s="14" customFormat="1" ht="38.25">
      <c r="A136" s="14">
        <v>359</v>
      </c>
      <c r="B136" s="14">
        <v>135</v>
      </c>
      <c r="C136" s="26" t="s">
        <v>107</v>
      </c>
      <c r="D136" s="14" t="s">
        <v>106</v>
      </c>
      <c r="E136" s="14">
        <v>1039</v>
      </c>
      <c r="F136" s="14">
        <v>2018</v>
      </c>
      <c r="G136" s="26"/>
      <c r="H136" s="14">
        <v>1</v>
      </c>
      <c r="I136" s="28">
        <v>263682.54</v>
      </c>
      <c r="J136" s="28">
        <v>0</v>
      </c>
      <c r="K136" s="28">
        <f t="shared" si="2"/>
        <v>263682.54</v>
      </c>
      <c r="L136" s="14" t="s">
        <v>56</v>
      </c>
      <c r="M136" s="14" t="s">
        <v>43</v>
      </c>
      <c r="P136" s="26" t="s">
        <v>44</v>
      </c>
    </row>
    <row r="137" spans="1:16" s="14" customFormat="1" ht="38.25">
      <c r="A137" s="14">
        <v>360</v>
      </c>
      <c r="B137" s="14">
        <v>136</v>
      </c>
      <c r="C137" s="26" t="s">
        <v>108</v>
      </c>
      <c r="D137" s="14" t="s">
        <v>106</v>
      </c>
      <c r="E137" s="14">
        <v>1041</v>
      </c>
      <c r="F137" s="14">
        <v>2018</v>
      </c>
      <c r="G137" s="26" t="s">
        <v>109</v>
      </c>
      <c r="H137" s="14">
        <v>1</v>
      </c>
      <c r="I137" s="28">
        <v>173006.43</v>
      </c>
      <c r="J137" s="28">
        <v>0</v>
      </c>
      <c r="K137" s="28">
        <v>173006.43</v>
      </c>
      <c r="L137" s="14" t="s">
        <v>56</v>
      </c>
      <c r="M137" s="14" t="s">
        <v>43</v>
      </c>
      <c r="P137" s="26" t="s">
        <v>44</v>
      </c>
    </row>
    <row r="138" spans="1:16" s="14" customFormat="1" ht="38.25">
      <c r="A138" s="14">
        <v>361</v>
      </c>
      <c r="B138" s="14">
        <v>137</v>
      </c>
      <c r="C138" s="26" t="s">
        <v>110</v>
      </c>
      <c r="D138" s="14" t="s">
        <v>106</v>
      </c>
      <c r="E138" s="14">
        <v>1042</v>
      </c>
      <c r="F138" s="14">
        <v>2018</v>
      </c>
      <c r="G138" s="26" t="s">
        <v>111</v>
      </c>
      <c r="H138" s="14">
        <v>1</v>
      </c>
      <c r="I138" s="28">
        <v>15155.91</v>
      </c>
      <c r="J138" s="28">
        <v>0</v>
      </c>
      <c r="K138" s="28">
        <f>I138-J138</f>
        <v>15155.91</v>
      </c>
      <c r="L138" s="14" t="s">
        <v>56</v>
      </c>
      <c r="M138" s="14" t="s">
        <v>43</v>
      </c>
      <c r="P138" s="26" t="s">
        <v>44</v>
      </c>
    </row>
    <row r="139" spans="1:16" s="14" customFormat="1" ht="38.25">
      <c r="A139" s="14">
        <v>362</v>
      </c>
      <c r="B139" s="14">
        <v>138</v>
      </c>
      <c r="C139" s="26" t="s">
        <v>112</v>
      </c>
      <c r="D139" s="14" t="s">
        <v>106</v>
      </c>
      <c r="E139" s="52" t="s">
        <v>729</v>
      </c>
      <c r="F139" s="14">
        <v>2018</v>
      </c>
      <c r="G139" s="26" t="s">
        <v>111</v>
      </c>
      <c r="H139" s="14">
        <v>1</v>
      </c>
      <c r="I139" s="28">
        <v>20751.39</v>
      </c>
      <c r="J139" s="28">
        <v>0</v>
      </c>
      <c r="K139" s="28">
        <f aca="true" t="shared" si="3" ref="K139:K180">I139-J139</f>
        <v>20751.39</v>
      </c>
      <c r="L139" s="14" t="s">
        <v>56</v>
      </c>
      <c r="M139" s="14" t="s">
        <v>43</v>
      </c>
      <c r="P139" s="26" t="s">
        <v>44</v>
      </c>
    </row>
    <row r="140" spans="1:16" s="14" customFormat="1" ht="51">
      <c r="A140" s="14">
        <v>363</v>
      </c>
      <c r="B140" s="14">
        <v>139</v>
      </c>
      <c r="C140" s="26" t="s">
        <v>113</v>
      </c>
      <c r="D140" s="14" t="s">
        <v>106</v>
      </c>
      <c r="E140" s="14">
        <v>9</v>
      </c>
      <c r="F140" s="14">
        <v>2018</v>
      </c>
      <c r="G140" s="26" t="s">
        <v>114</v>
      </c>
      <c r="H140" s="14">
        <v>1</v>
      </c>
      <c r="I140" s="28">
        <v>215595.27</v>
      </c>
      <c r="J140" s="28">
        <v>0</v>
      </c>
      <c r="K140" s="28">
        <f t="shared" si="3"/>
        <v>215595.27</v>
      </c>
      <c r="L140" s="53">
        <v>2018</v>
      </c>
      <c r="M140" s="14" t="s">
        <v>43</v>
      </c>
      <c r="P140" s="26" t="s">
        <v>44</v>
      </c>
    </row>
    <row r="141" spans="1:16" s="14" customFormat="1" ht="51">
      <c r="A141" s="14">
        <v>364</v>
      </c>
      <c r="B141" s="14">
        <v>140</v>
      </c>
      <c r="C141" s="26" t="s">
        <v>115</v>
      </c>
      <c r="E141" s="14">
        <v>673</v>
      </c>
      <c r="G141" s="26"/>
      <c r="H141" s="14">
        <v>1</v>
      </c>
      <c r="I141" s="28">
        <v>2910</v>
      </c>
      <c r="J141" s="28">
        <v>0</v>
      </c>
      <c r="K141" s="28">
        <f t="shared" si="3"/>
        <v>2910</v>
      </c>
      <c r="L141" s="26" t="s">
        <v>56</v>
      </c>
      <c r="M141" s="14" t="s">
        <v>43</v>
      </c>
      <c r="P141" s="26" t="s">
        <v>44</v>
      </c>
    </row>
    <row r="142" spans="1:18" s="14" customFormat="1" ht="38.25">
      <c r="A142" s="14">
        <v>372</v>
      </c>
      <c r="B142" s="14">
        <v>141</v>
      </c>
      <c r="C142" s="26" t="s">
        <v>254</v>
      </c>
      <c r="D142" s="14" t="s">
        <v>656</v>
      </c>
      <c r="E142" s="14">
        <v>636</v>
      </c>
      <c r="G142" s="26"/>
      <c r="H142" s="14">
        <v>1</v>
      </c>
      <c r="I142" s="28">
        <v>1850</v>
      </c>
      <c r="J142" s="28">
        <v>0</v>
      </c>
      <c r="K142" s="28">
        <f t="shared" si="3"/>
        <v>1850</v>
      </c>
      <c r="L142" s="29">
        <v>41640</v>
      </c>
      <c r="M142" s="14" t="s">
        <v>43</v>
      </c>
      <c r="O142" s="26"/>
      <c r="P142" s="26" t="s">
        <v>44</v>
      </c>
      <c r="Q142" s="26" t="s">
        <v>434</v>
      </c>
      <c r="R142" s="29">
        <v>43622</v>
      </c>
    </row>
    <row r="143" spans="1:18" s="14" customFormat="1" ht="38.25">
      <c r="A143" s="14">
        <v>373</v>
      </c>
      <c r="B143" s="14">
        <v>142</v>
      </c>
      <c r="C143" s="26" t="s">
        <v>254</v>
      </c>
      <c r="D143" s="14" t="s">
        <v>647</v>
      </c>
      <c r="E143" s="14">
        <v>10136018</v>
      </c>
      <c r="G143" s="26"/>
      <c r="H143" s="14">
        <v>1</v>
      </c>
      <c r="I143" s="28">
        <v>1800</v>
      </c>
      <c r="J143" s="28">
        <v>0</v>
      </c>
      <c r="K143" s="28">
        <f t="shared" si="3"/>
        <v>1800</v>
      </c>
      <c r="L143" s="29">
        <v>41640</v>
      </c>
      <c r="M143" s="14" t="s">
        <v>43</v>
      </c>
      <c r="O143" s="26"/>
      <c r="P143" s="26" t="s">
        <v>44</v>
      </c>
      <c r="Q143" s="26" t="s">
        <v>434</v>
      </c>
      <c r="R143" s="29">
        <v>43622</v>
      </c>
    </row>
    <row r="144" spans="1:20" s="14" customFormat="1" ht="51">
      <c r="A144" s="14">
        <v>377</v>
      </c>
      <c r="B144" s="14">
        <v>143</v>
      </c>
      <c r="C144" s="26" t="s">
        <v>591</v>
      </c>
      <c r="H144" s="14">
        <v>3</v>
      </c>
      <c r="I144" s="28">
        <v>3000</v>
      </c>
      <c r="J144" s="28">
        <v>0</v>
      </c>
      <c r="K144" s="28">
        <f t="shared" si="3"/>
        <v>3000</v>
      </c>
      <c r="L144" s="26" t="s">
        <v>56</v>
      </c>
      <c r="M144" s="14" t="s">
        <v>43</v>
      </c>
      <c r="O144" s="26"/>
      <c r="P144" s="26" t="s">
        <v>44</v>
      </c>
      <c r="T144" s="14" t="s">
        <v>507</v>
      </c>
    </row>
    <row r="145" spans="1:16" s="14" customFormat="1" ht="51">
      <c r="A145" s="14">
        <v>378</v>
      </c>
      <c r="B145" s="14">
        <v>144</v>
      </c>
      <c r="C145" s="26" t="s">
        <v>592</v>
      </c>
      <c r="E145" s="14" t="s">
        <v>593</v>
      </c>
      <c r="H145" s="14">
        <v>3</v>
      </c>
      <c r="I145" s="28">
        <v>2100</v>
      </c>
      <c r="J145" s="28">
        <v>0</v>
      </c>
      <c r="K145" s="28">
        <f t="shared" si="3"/>
        <v>2100</v>
      </c>
      <c r="L145" s="26" t="s">
        <v>56</v>
      </c>
      <c r="M145" s="14" t="s">
        <v>43</v>
      </c>
      <c r="O145" s="26"/>
      <c r="P145" s="26" t="s">
        <v>44</v>
      </c>
    </row>
    <row r="146" spans="1:18" s="14" customFormat="1" ht="38.25">
      <c r="A146" s="14">
        <v>380</v>
      </c>
      <c r="B146" s="14">
        <v>145</v>
      </c>
      <c r="C146" s="26" t="s">
        <v>594</v>
      </c>
      <c r="D146" s="14" t="s">
        <v>481</v>
      </c>
      <c r="H146" s="14">
        <v>7</v>
      </c>
      <c r="I146" s="28">
        <v>6160</v>
      </c>
      <c r="J146" s="28">
        <v>0</v>
      </c>
      <c r="K146" s="28">
        <f t="shared" si="3"/>
        <v>6160</v>
      </c>
      <c r="L146" s="29">
        <v>41640</v>
      </c>
      <c r="M146" s="14" t="s">
        <v>43</v>
      </c>
      <c r="O146" s="26"/>
      <c r="P146" s="26" t="s">
        <v>44</v>
      </c>
      <c r="Q146" s="26" t="s">
        <v>434</v>
      </c>
      <c r="R146" s="29">
        <v>43622</v>
      </c>
    </row>
    <row r="147" spans="1:18" s="14" customFormat="1" ht="38.25">
      <c r="A147" s="14">
        <v>381</v>
      </c>
      <c r="B147" s="14">
        <v>146</v>
      </c>
      <c r="C147" s="26" t="s">
        <v>594</v>
      </c>
      <c r="D147" s="14" t="s">
        <v>477</v>
      </c>
      <c r="H147" s="14">
        <v>13</v>
      </c>
      <c r="I147" s="28">
        <v>11440</v>
      </c>
      <c r="J147" s="28">
        <v>0</v>
      </c>
      <c r="K147" s="28">
        <f t="shared" si="3"/>
        <v>11440</v>
      </c>
      <c r="L147" s="29">
        <v>41640</v>
      </c>
      <c r="M147" s="14" t="s">
        <v>43</v>
      </c>
      <c r="O147" s="26"/>
      <c r="P147" s="26" t="s">
        <v>44</v>
      </c>
      <c r="Q147" s="26" t="s">
        <v>434</v>
      </c>
      <c r="R147" s="29">
        <v>43622</v>
      </c>
    </row>
    <row r="148" spans="1:18" s="14" customFormat="1" ht="38.25">
      <c r="A148" s="14">
        <v>382</v>
      </c>
      <c r="B148" s="14">
        <v>147</v>
      </c>
      <c r="C148" s="26" t="s">
        <v>595</v>
      </c>
      <c r="D148" s="14" t="s">
        <v>651</v>
      </c>
      <c r="H148" s="14">
        <v>1</v>
      </c>
      <c r="I148" s="28">
        <v>1760</v>
      </c>
      <c r="J148" s="28">
        <v>0</v>
      </c>
      <c r="K148" s="28">
        <f t="shared" si="3"/>
        <v>1760</v>
      </c>
      <c r="L148" s="29">
        <v>41640</v>
      </c>
      <c r="M148" s="14" t="s">
        <v>43</v>
      </c>
      <c r="O148" s="26"/>
      <c r="P148" s="26" t="s">
        <v>44</v>
      </c>
      <c r="Q148" s="26" t="s">
        <v>434</v>
      </c>
      <c r="R148" s="29">
        <v>43622</v>
      </c>
    </row>
    <row r="149" spans="1:16" s="14" customFormat="1" ht="38.25">
      <c r="A149" s="14">
        <v>383</v>
      </c>
      <c r="B149" s="14">
        <v>148</v>
      </c>
      <c r="C149" s="26" t="s">
        <v>595</v>
      </c>
      <c r="E149" s="14">
        <v>528</v>
      </c>
      <c r="H149" s="14">
        <v>4</v>
      </c>
      <c r="I149" s="28">
        <v>7040</v>
      </c>
      <c r="J149" s="28">
        <v>0</v>
      </c>
      <c r="K149" s="28">
        <f t="shared" si="3"/>
        <v>7040</v>
      </c>
      <c r="L149" s="29">
        <v>41640</v>
      </c>
      <c r="M149" s="14" t="s">
        <v>43</v>
      </c>
      <c r="O149" s="26"/>
      <c r="P149" s="26" t="s">
        <v>44</v>
      </c>
    </row>
    <row r="150" spans="1:16" s="14" customFormat="1" ht="38.25">
      <c r="A150" s="14">
        <v>384</v>
      </c>
      <c r="B150" s="14">
        <v>149</v>
      </c>
      <c r="C150" s="26" t="s">
        <v>596</v>
      </c>
      <c r="H150" s="14">
        <v>1</v>
      </c>
      <c r="I150" s="28">
        <v>600</v>
      </c>
      <c r="J150" s="28">
        <v>0</v>
      </c>
      <c r="K150" s="28">
        <f t="shared" si="3"/>
        <v>600</v>
      </c>
      <c r="L150" s="29">
        <v>41640</v>
      </c>
      <c r="M150" s="14" t="s">
        <v>43</v>
      </c>
      <c r="O150" s="26"/>
      <c r="P150" s="26" t="s">
        <v>44</v>
      </c>
    </row>
    <row r="151" spans="1:18" s="14" customFormat="1" ht="38.25">
      <c r="A151" s="14">
        <v>385</v>
      </c>
      <c r="B151" s="14">
        <v>150</v>
      </c>
      <c r="C151" s="26" t="s">
        <v>597</v>
      </c>
      <c r="D151" s="14" t="s">
        <v>651</v>
      </c>
      <c r="E151" s="14">
        <v>596</v>
      </c>
      <c r="H151" s="14">
        <v>1</v>
      </c>
      <c r="I151" s="28">
        <v>2600</v>
      </c>
      <c r="J151" s="28">
        <v>0</v>
      </c>
      <c r="K151" s="28">
        <f t="shared" si="3"/>
        <v>2600</v>
      </c>
      <c r="L151" s="29">
        <v>41640</v>
      </c>
      <c r="M151" s="14" t="s">
        <v>43</v>
      </c>
      <c r="O151" s="26"/>
      <c r="P151" s="26" t="s">
        <v>44</v>
      </c>
      <c r="Q151" s="26" t="s">
        <v>434</v>
      </c>
      <c r="R151" s="29">
        <v>43622</v>
      </c>
    </row>
    <row r="152" spans="1:16" s="14" customFormat="1" ht="38.25">
      <c r="A152" s="14">
        <v>387</v>
      </c>
      <c r="B152" s="14">
        <v>151</v>
      </c>
      <c r="C152" s="26" t="s">
        <v>599</v>
      </c>
      <c r="E152" s="14">
        <v>1360008</v>
      </c>
      <c r="H152" s="14">
        <v>1</v>
      </c>
      <c r="I152" s="28">
        <v>28000</v>
      </c>
      <c r="J152" s="28">
        <v>0</v>
      </c>
      <c r="K152" s="28">
        <f t="shared" si="3"/>
        <v>28000</v>
      </c>
      <c r="L152" s="29">
        <v>41640</v>
      </c>
      <c r="M152" s="14" t="s">
        <v>43</v>
      </c>
      <c r="O152" s="26"/>
      <c r="P152" s="26" t="s">
        <v>44</v>
      </c>
    </row>
    <row r="153" spans="1:18" s="14" customFormat="1" ht="38.25">
      <c r="A153" s="14">
        <v>388</v>
      </c>
      <c r="B153" s="14">
        <v>152</v>
      </c>
      <c r="C153" s="26" t="s">
        <v>353</v>
      </c>
      <c r="D153" s="14" t="s">
        <v>116</v>
      </c>
      <c r="E153" s="14">
        <v>1360015</v>
      </c>
      <c r="H153" s="14">
        <v>1</v>
      </c>
      <c r="I153" s="28">
        <v>5600</v>
      </c>
      <c r="J153" s="28">
        <v>0</v>
      </c>
      <c r="K153" s="28">
        <f t="shared" si="3"/>
        <v>5600</v>
      </c>
      <c r="L153" s="29">
        <v>41640</v>
      </c>
      <c r="M153" s="14" t="s">
        <v>43</v>
      </c>
      <c r="O153" s="26"/>
      <c r="P153" s="26" t="s">
        <v>44</v>
      </c>
      <c r="Q153" s="26" t="s">
        <v>434</v>
      </c>
      <c r="R153" s="29">
        <v>43622</v>
      </c>
    </row>
    <row r="154" spans="1:17" s="14" customFormat="1" ht="51">
      <c r="A154" s="14">
        <v>392</v>
      </c>
      <c r="B154" s="14">
        <v>153</v>
      </c>
      <c r="C154" s="26" t="s">
        <v>600</v>
      </c>
      <c r="E154" s="14">
        <v>1380001</v>
      </c>
      <c r="H154" s="14">
        <v>1</v>
      </c>
      <c r="I154" s="28">
        <v>10900</v>
      </c>
      <c r="J154" s="28">
        <v>0</v>
      </c>
      <c r="K154" s="28">
        <f t="shared" si="3"/>
        <v>10900</v>
      </c>
      <c r="L154" s="26" t="s">
        <v>56</v>
      </c>
      <c r="M154" s="14" t="s">
        <v>43</v>
      </c>
      <c r="O154" s="26"/>
      <c r="P154" s="26" t="s">
        <v>44</v>
      </c>
      <c r="Q154" s="26"/>
    </row>
    <row r="155" spans="1:18" s="14" customFormat="1" ht="38.25">
      <c r="A155" s="14">
        <v>393</v>
      </c>
      <c r="B155" s="14">
        <v>154</v>
      </c>
      <c r="C155" s="26" t="s">
        <v>353</v>
      </c>
      <c r="D155" s="14" t="s">
        <v>647</v>
      </c>
      <c r="E155" s="14" t="s">
        <v>648</v>
      </c>
      <c r="H155" s="14">
        <v>1</v>
      </c>
      <c r="I155" s="28">
        <v>3950</v>
      </c>
      <c r="J155" s="28">
        <v>0</v>
      </c>
      <c r="K155" s="28">
        <f t="shared" si="3"/>
        <v>3950</v>
      </c>
      <c r="L155" s="29">
        <v>41640</v>
      </c>
      <c r="M155" s="14" t="s">
        <v>43</v>
      </c>
      <c r="O155" s="26"/>
      <c r="P155" s="26" t="s">
        <v>44</v>
      </c>
      <c r="Q155" s="26" t="s">
        <v>434</v>
      </c>
      <c r="R155" s="29">
        <v>43622</v>
      </c>
    </row>
    <row r="156" spans="1:18" s="14" customFormat="1" ht="38.25">
      <c r="A156" s="14">
        <v>394</v>
      </c>
      <c r="B156" s="14">
        <v>155</v>
      </c>
      <c r="C156" s="26" t="s">
        <v>353</v>
      </c>
      <c r="D156" s="14" t="s">
        <v>651</v>
      </c>
      <c r="E156" s="14" t="s">
        <v>653</v>
      </c>
      <c r="H156" s="14">
        <v>1</v>
      </c>
      <c r="I156" s="28">
        <v>2550</v>
      </c>
      <c r="J156" s="28">
        <v>0</v>
      </c>
      <c r="K156" s="28">
        <f t="shared" si="3"/>
        <v>2550</v>
      </c>
      <c r="L156" s="29">
        <v>41640</v>
      </c>
      <c r="M156" s="14" t="s">
        <v>43</v>
      </c>
      <c r="O156" s="26"/>
      <c r="P156" s="26" t="s">
        <v>44</v>
      </c>
      <c r="Q156" s="26" t="s">
        <v>434</v>
      </c>
      <c r="R156" s="29">
        <v>43622</v>
      </c>
    </row>
    <row r="157" spans="1:18" s="14" customFormat="1" ht="38.25">
      <c r="A157" s="14">
        <v>395</v>
      </c>
      <c r="B157" s="14">
        <v>156</v>
      </c>
      <c r="C157" s="26" t="s">
        <v>601</v>
      </c>
      <c r="D157" s="14" t="s">
        <v>656</v>
      </c>
      <c r="E157" s="14" t="s">
        <v>660</v>
      </c>
      <c r="H157" s="14">
        <v>1</v>
      </c>
      <c r="I157" s="28">
        <v>5150</v>
      </c>
      <c r="J157" s="28">
        <v>0</v>
      </c>
      <c r="K157" s="28">
        <f t="shared" si="3"/>
        <v>5150</v>
      </c>
      <c r="L157" s="29">
        <v>41640</v>
      </c>
      <c r="M157" s="14" t="s">
        <v>43</v>
      </c>
      <c r="O157" s="26"/>
      <c r="P157" s="26" t="s">
        <v>44</v>
      </c>
      <c r="Q157" s="26" t="s">
        <v>434</v>
      </c>
      <c r="R157" s="29">
        <v>43622</v>
      </c>
    </row>
    <row r="158" spans="1:18" s="14" customFormat="1" ht="38.25">
      <c r="A158" s="14">
        <v>397</v>
      </c>
      <c r="B158" s="14">
        <v>157</v>
      </c>
      <c r="C158" s="26" t="s">
        <v>353</v>
      </c>
      <c r="D158" s="14" t="s">
        <v>116</v>
      </c>
      <c r="E158" s="14" t="s">
        <v>645</v>
      </c>
      <c r="H158" s="14">
        <v>1</v>
      </c>
      <c r="I158" s="28">
        <v>3950</v>
      </c>
      <c r="J158" s="28">
        <v>0</v>
      </c>
      <c r="K158" s="28">
        <f t="shared" si="3"/>
        <v>3950</v>
      </c>
      <c r="L158" s="29">
        <v>41640</v>
      </c>
      <c r="M158" s="14" t="s">
        <v>43</v>
      </c>
      <c r="O158" s="26"/>
      <c r="P158" s="26" t="s">
        <v>44</v>
      </c>
      <c r="Q158" s="26" t="s">
        <v>434</v>
      </c>
      <c r="R158" s="29">
        <v>43622</v>
      </c>
    </row>
    <row r="159" spans="1:18" s="14" customFormat="1" ht="38.25">
      <c r="A159" s="14">
        <v>398</v>
      </c>
      <c r="B159" s="14">
        <v>158</v>
      </c>
      <c r="C159" s="26" t="s">
        <v>397</v>
      </c>
      <c r="D159" s="14" t="s">
        <v>651</v>
      </c>
      <c r="E159" s="14" t="s">
        <v>652</v>
      </c>
      <c r="H159" s="14">
        <v>1</v>
      </c>
      <c r="I159" s="28">
        <v>25000</v>
      </c>
      <c r="J159" s="28">
        <v>25000</v>
      </c>
      <c r="K159" s="28">
        <f t="shared" si="3"/>
        <v>0</v>
      </c>
      <c r="L159" s="29">
        <v>41640</v>
      </c>
      <c r="M159" s="14" t="s">
        <v>43</v>
      </c>
      <c r="O159" s="26"/>
      <c r="P159" s="26" t="s">
        <v>44</v>
      </c>
      <c r="Q159" s="26" t="s">
        <v>434</v>
      </c>
      <c r="R159" s="29">
        <v>43622</v>
      </c>
    </row>
    <row r="160" spans="1:17" s="14" customFormat="1" ht="38.25">
      <c r="A160" s="14">
        <v>399</v>
      </c>
      <c r="B160" s="14">
        <v>159</v>
      </c>
      <c r="C160" s="26" t="s">
        <v>602</v>
      </c>
      <c r="D160" s="14" t="s">
        <v>656</v>
      </c>
      <c r="E160" s="14" t="s">
        <v>657</v>
      </c>
      <c r="H160" s="14">
        <v>1</v>
      </c>
      <c r="I160" s="28">
        <v>9400</v>
      </c>
      <c r="J160" s="28">
        <v>0</v>
      </c>
      <c r="K160" s="28">
        <f t="shared" si="3"/>
        <v>9400</v>
      </c>
      <c r="L160" s="29">
        <v>41640</v>
      </c>
      <c r="M160" s="14" t="s">
        <v>43</v>
      </c>
      <c r="O160" s="26"/>
      <c r="P160" s="26" t="s">
        <v>44</v>
      </c>
      <c r="Q160" s="26" t="s">
        <v>434</v>
      </c>
    </row>
    <row r="161" spans="1:18" s="14" customFormat="1" ht="38.25">
      <c r="A161" s="14">
        <v>401</v>
      </c>
      <c r="B161" s="14">
        <v>160</v>
      </c>
      <c r="C161" s="26" t="s">
        <v>389</v>
      </c>
      <c r="D161" s="14" t="s">
        <v>656</v>
      </c>
      <c r="E161" s="14" t="s">
        <v>658</v>
      </c>
      <c r="H161" s="14">
        <v>1</v>
      </c>
      <c r="I161" s="28">
        <v>5450</v>
      </c>
      <c r="J161" s="28">
        <v>0</v>
      </c>
      <c r="K161" s="28">
        <f t="shared" si="3"/>
        <v>5450</v>
      </c>
      <c r="L161" s="29">
        <v>41640</v>
      </c>
      <c r="M161" s="14" t="s">
        <v>43</v>
      </c>
      <c r="O161" s="26"/>
      <c r="P161" s="26" t="s">
        <v>44</v>
      </c>
      <c r="Q161" s="26" t="s">
        <v>434</v>
      </c>
      <c r="R161" s="29">
        <v>43622</v>
      </c>
    </row>
    <row r="162" spans="1:18" s="14" customFormat="1" ht="38.25">
      <c r="A162" s="14">
        <v>402</v>
      </c>
      <c r="B162" s="14">
        <v>161</v>
      </c>
      <c r="C162" s="26" t="s">
        <v>603</v>
      </c>
      <c r="D162" s="14" t="s">
        <v>651</v>
      </c>
      <c r="E162" s="14" t="s">
        <v>654</v>
      </c>
      <c r="H162" s="14">
        <v>1</v>
      </c>
      <c r="I162" s="28">
        <v>3120</v>
      </c>
      <c r="J162" s="28">
        <v>0</v>
      </c>
      <c r="K162" s="28">
        <f t="shared" si="3"/>
        <v>3120</v>
      </c>
      <c r="L162" s="29">
        <v>41640</v>
      </c>
      <c r="M162" s="14" t="s">
        <v>43</v>
      </c>
      <c r="O162" s="26"/>
      <c r="P162" s="26" t="s">
        <v>44</v>
      </c>
      <c r="Q162" s="26" t="s">
        <v>434</v>
      </c>
      <c r="R162" s="29">
        <v>43622</v>
      </c>
    </row>
    <row r="163" spans="1:18" s="14" customFormat="1" ht="38.25">
      <c r="A163" s="14">
        <v>403</v>
      </c>
      <c r="B163" s="14">
        <v>162</v>
      </c>
      <c r="C163" s="26" t="s">
        <v>389</v>
      </c>
      <c r="D163" s="14" t="s">
        <v>656</v>
      </c>
      <c r="E163" s="14" t="s">
        <v>659</v>
      </c>
      <c r="H163" s="14">
        <v>1</v>
      </c>
      <c r="I163" s="28">
        <v>4400</v>
      </c>
      <c r="J163" s="28">
        <v>0</v>
      </c>
      <c r="K163" s="28">
        <f t="shared" si="3"/>
        <v>4400</v>
      </c>
      <c r="L163" s="29">
        <v>41640</v>
      </c>
      <c r="M163" s="14" t="s">
        <v>43</v>
      </c>
      <c r="O163" s="26"/>
      <c r="P163" s="26" t="s">
        <v>44</v>
      </c>
      <c r="Q163" s="26" t="s">
        <v>434</v>
      </c>
      <c r="R163" s="29">
        <v>43622</v>
      </c>
    </row>
    <row r="164" spans="1:18" s="14" customFormat="1" ht="38.25">
      <c r="A164" s="14">
        <v>404</v>
      </c>
      <c r="B164" s="14">
        <v>163</v>
      </c>
      <c r="C164" s="26" t="s">
        <v>604</v>
      </c>
      <c r="D164" s="14" t="s">
        <v>481</v>
      </c>
      <c r="E164" s="14">
        <v>1380024</v>
      </c>
      <c r="H164" s="14">
        <v>1</v>
      </c>
      <c r="I164" s="28">
        <v>8100</v>
      </c>
      <c r="J164" s="28">
        <v>0</v>
      </c>
      <c r="K164" s="28">
        <f t="shared" si="3"/>
        <v>8100</v>
      </c>
      <c r="L164" s="29">
        <v>41640</v>
      </c>
      <c r="M164" s="14" t="s">
        <v>43</v>
      </c>
      <c r="O164" s="26"/>
      <c r="P164" s="26" t="s">
        <v>44</v>
      </c>
      <c r="Q164" s="26" t="s">
        <v>434</v>
      </c>
      <c r="R164" s="29">
        <v>43622</v>
      </c>
    </row>
    <row r="165" spans="1:18" s="14" customFormat="1" ht="38.25">
      <c r="A165" s="14">
        <v>405</v>
      </c>
      <c r="B165" s="14">
        <v>164</v>
      </c>
      <c r="C165" s="26" t="s">
        <v>606</v>
      </c>
      <c r="D165" s="14" t="s">
        <v>477</v>
      </c>
      <c r="E165" s="14" t="s">
        <v>479</v>
      </c>
      <c r="H165" s="14">
        <v>1</v>
      </c>
      <c r="I165" s="28">
        <v>8000</v>
      </c>
      <c r="J165" s="28">
        <v>0</v>
      </c>
      <c r="K165" s="28">
        <f t="shared" si="3"/>
        <v>8000</v>
      </c>
      <c r="L165" s="29">
        <v>41640</v>
      </c>
      <c r="M165" s="14" t="s">
        <v>43</v>
      </c>
      <c r="O165" s="26"/>
      <c r="P165" s="26" t="s">
        <v>44</v>
      </c>
      <c r="Q165" s="26" t="s">
        <v>434</v>
      </c>
      <c r="R165" s="29">
        <v>43622</v>
      </c>
    </row>
    <row r="166" spans="1:18" s="14" customFormat="1" ht="38.25">
      <c r="A166" s="14">
        <v>406</v>
      </c>
      <c r="B166" s="14">
        <v>165</v>
      </c>
      <c r="C166" s="26" t="s">
        <v>397</v>
      </c>
      <c r="D166" s="14" t="s">
        <v>481</v>
      </c>
      <c r="E166" s="14" t="s">
        <v>483</v>
      </c>
      <c r="H166" s="14">
        <v>1</v>
      </c>
      <c r="I166" s="28">
        <v>34000</v>
      </c>
      <c r="J166" s="28">
        <v>34000</v>
      </c>
      <c r="K166" s="28">
        <f t="shared" si="3"/>
        <v>0</v>
      </c>
      <c r="L166" s="29">
        <v>41640</v>
      </c>
      <c r="M166" s="14" t="s">
        <v>43</v>
      </c>
      <c r="O166" s="26"/>
      <c r="P166" s="26" t="s">
        <v>44</v>
      </c>
      <c r="Q166" s="26" t="s">
        <v>434</v>
      </c>
      <c r="R166" s="29">
        <v>43622</v>
      </c>
    </row>
    <row r="167" spans="1:17" s="14" customFormat="1" ht="51">
      <c r="A167" s="14">
        <v>408</v>
      </c>
      <c r="B167" s="14">
        <v>166</v>
      </c>
      <c r="C167" s="26" t="s">
        <v>607</v>
      </c>
      <c r="E167" s="14">
        <v>1380034</v>
      </c>
      <c r="H167" s="14">
        <v>2</v>
      </c>
      <c r="I167" s="28">
        <v>7800</v>
      </c>
      <c r="J167" s="28">
        <v>0</v>
      </c>
      <c r="K167" s="28">
        <f t="shared" si="3"/>
        <v>7800</v>
      </c>
      <c r="L167" s="26" t="s">
        <v>56</v>
      </c>
      <c r="M167" s="14" t="s">
        <v>43</v>
      </c>
      <c r="O167" s="26"/>
      <c r="P167" s="26" t="s">
        <v>44</v>
      </c>
      <c r="Q167" s="26"/>
    </row>
    <row r="168" spans="1:18" s="14" customFormat="1" ht="51">
      <c r="A168" s="14">
        <v>409</v>
      </c>
      <c r="B168" s="14">
        <v>167</v>
      </c>
      <c r="C168" s="26" t="s">
        <v>603</v>
      </c>
      <c r="D168" s="14" t="s">
        <v>485</v>
      </c>
      <c r="E168" s="14">
        <v>1380038</v>
      </c>
      <c r="H168" s="14">
        <v>1</v>
      </c>
      <c r="I168" s="28">
        <v>3120</v>
      </c>
      <c r="J168" s="28">
        <v>0</v>
      </c>
      <c r="K168" s="28">
        <f t="shared" si="3"/>
        <v>3120</v>
      </c>
      <c r="L168" s="26" t="s">
        <v>56</v>
      </c>
      <c r="M168" s="14" t="s">
        <v>43</v>
      </c>
      <c r="O168" s="26"/>
      <c r="P168" s="26" t="s">
        <v>44</v>
      </c>
      <c r="Q168" s="26" t="s">
        <v>434</v>
      </c>
      <c r="R168" s="29">
        <v>43622</v>
      </c>
    </row>
    <row r="169" spans="1:18" s="14" customFormat="1" ht="38.25">
      <c r="A169" s="14">
        <v>410</v>
      </c>
      <c r="B169" s="14">
        <v>168</v>
      </c>
      <c r="C169" s="26" t="s">
        <v>603</v>
      </c>
      <c r="D169" s="14" t="s">
        <v>656</v>
      </c>
      <c r="E169" s="14" t="s">
        <v>661</v>
      </c>
      <c r="H169" s="14">
        <v>2</v>
      </c>
      <c r="I169" s="28">
        <v>6240</v>
      </c>
      <c r="J169" s="28">
        <v>0</v>
      </c>
      <c r="K169" s="28">
        <f t="shared" si="3"/>
        <v>6240</v>
      </c>
      <c r="L169" s="29">
        <v>41640</v>
      </c>
      <c r="M169" s="14" t="s">
        <v>43</v>
      </c>
      <c r="O169" s="26"/>
      <c r="P169" s="26" t="s">
        <v>44</v>
      </c>
      <c r="Q169" s="26" t="s">
        <v>434</v>
      </c>
      <c r="R169" s="29">
        <v>43622</v>
      </c>
    </row>
    <row r="170" spans="1:18" s="14" customFormat="1" ht="38.25">
      <c r="A170" s="14">
        <v>411</v>
      </c>
      <c r="B170" s="14">
        <v>169</v>
      </c>
      <c r="C170" s="26" t="s">
        <v>603</v>
      </c>
      <c r="D170" s="14" t="s">
        <v>485</v>
      </c>
      <c r="E170" s="14">
        <v>1380035</v>
      </c>
      <c r="H170" s="14">
        <v>1</v>
      </c>
      <c r="I170" s="28">
        <v>3120</v>
      </c>
      <c r="J170" s="28">
        <v>0</v>
      </c>
      <c r="K170" s="28">
        <f t="shared" si="3"/>
        <v>3120</v>
      </c>
      <c r="L170" s="29">
        <v>41640</v>
      </c>
      <c r="M170" s="14" t="s">
        <v>43</v>
      </c>
      <c r="O170" s="26"/>
      <c r="P170" s="26" t="s">
        <v>44</v>
      </c>
      <c r="Q170" s="26" t="s">
        <v>434</v>
      </c>
      <c r="R170" s="29">
        <v>43622</v>
      </c>
    </row>
    <row r="171" spans="1:17" s="14" customFormat="1" ht="51">
      <c r="A171" s="14">
        <v>413</v>
      </c>
      <c r="B171" s="14">
        <v>170</v>
      </c>
      <c r="C171" s="26" t="s">
        <v>608</v>
      </c>
      <c r="E171" s="14">
        <v>1620003</v>
      </c>
      <c r="H171" s="14">
        <v>1</v>
      </c>
      <c r="I171" s="28">
        <v>31160</v>
      </c>
      <c r="J171" s="28">
        <v>0</v>
      </c>
      <c r="K171" s="28">
        <f t="shared" si="3"/>
        <v>31160</v>
      </c>
      <c r="L171" s="26" t="s">
        <v>56</v>
      </c>
      <c r="M171" s="14" t="s">
        <v>43</v>
      </c>
      <c r="O171" s="26"/>
      <c r="P171" s="26" t="s">
        <v>44</v>
      </c>
      <c r="Q171" s="26"/>
    </row>
    <row r="172" spans="1:18" s="14" customFormat="1" ht="38.25">
      <c r="A172" s="14">
        <v>414</v>
      </c>
      <c r="B172" s="14">
        <v>171</v>
      </c>
      <c r="C172" s="26" t="s">
        <v>609</v>
      </c>
      <c r="D172" s="14" t="s">
        <v>486</v>
      </c>
      <c r="E172" s="14">
        <v>1620007</v>
      </c>
      <c r="H172" s="14">
        <v>1</v>
      </c>
      <c r="I172" s="28">
        <v>4000</v>
      </c>
      <c r="J172" s="28">
        <v>0</v>
      </c>
      <c r="K172" s="28">
        <f t="shared" si="3"/>
        <v>4000</v>
      </c>
      <c r="L172" s="29">
        <v>41640</v>
      </c>
      <c r="M172" s="14" t="s">
        <v>43</v>
      </c>
      <c r="O172" s="26"/>
      <c r="P172" s="26" t="s">
        <v>44</v>
      </c>
      <c r="Q172" s="26" t="s">
        <v>434</v>
      </c>
      <c r="R172" s="29">
        <v>43622</v>
      </c>
    </row>
    <row r="173" spans="1:17" s="14" customFormat="1" ht="51">
      <c r="A173" s="14">
        <v>417</v>
      </c>
      <c r="B173" s="14">
        <v>172</v>
      </c>
      <c r="C173" s="26" t="s">
        <v>610</v>
      </c>
      <c r="E173" s="14" t="s">
        <v>528</v>
      </c>
      <c r="H173" s="14">
        <v>2</v>
      </c>
      <c r="I173" s="28">
        <v>8000</v>
      </c>
      <c r="J173" s="28">
        <v>0</v>
      </c>
      <c r="K173" s="28">
        <f t="shared" si="3"/>
        <v>8000</v>
      </c>
      <c r="L173" s="26" t="s">
        <v>56</v>
      </c>
      <c r="M173" s="14" t="s">
        <v>43</v>
      </c>
      <c r="O173" s="26"/>
      <c r="P173" s="26" t="s">
        <v>44</v>
      </c>
      <c r="Q173" s="26"/>
    </row>
    <row r="174" spans="1:18" s="14" customFormat="1" ht="38.25">
      <c r="A174" s="14">
        <v>420</v>
      </c>
      <c r="B174" s="14">
        <v>173</v>
      </c>
      <c r="C174" s="26" t="s">
        <v>529</v>
      </c>
      <c r="D174" s="14" t="s">
        <v>651</v>
      </c>
      <c r="E174" s="14" t="s">
        <v>655</v>
      </c>
      <c r="H174" s="14">
        <v>2</v>
      </c>
      <c r="I174" s="28">
        <v>8200</v>
      </c>
      <c r="J174" s="28">
        <v>0</v>
      </c>
      <c r="K174" s="28">
        <f t="shared" si="3"/>
        <v>8200</v>
      </c>
      <c r="M174" s="14" t="s">
        <v>43</v>
      </c>
      <c r="O174" s="26"/>
      <c r="P174" s="26" t="s">
        <v>44</v>
      </c>
      <c r="Q174" s="26" t="s">
        <v>434</v>
      </c>
      <c r="R174" s="29">
        <v>43622</v>
      </c>
    </row>
    <row r="175" spans="1:17" s="14" customFormat="1" ht="51">
      <c r="A175" s="14">
        <v>421</v>
      </c>
      <c r="B175" s="14">
        <v>174</v>
      </c>
      <c r="C175" s="26" t="s">
        <v>530</v>
      </c>
      <c r="E175" s="14">
        <v>619</v>
      </c>
      <c r="H175" s="14">
        <v>1</v>
      </c>
      <c r="I175" s="28">
        <v>13500</v>
      </c>
      <c r="J175" s="28">
        <v>0</v>
      </c>
      <c r="K175" s="28">
        <f t="shared" si="3"/>
        <v>13500</v>
      </c>
      <c r="L175" s="26" t="s">
        <v>56</v>
      </c>
      <c r="M175" s="14" t="s">
        <v>43</v>
      </c>
      <c r="O175" s="26"/>
      <c r="P175" s="26" t="s">
        <v>44</v>
      </c>
      <c r="Q175" s="26"/>
    </row>
    <row r="176" spans="1:17" s="14" customFormat="1" ht="38.25">
      <c r="A176" s="14">
        <v>427</v>
      </c>
      <c r="B176" s="14">
        <v>175</v>
      </c>
      <c r="C176" s="26" t="s">
        <v>531</v>
      </c>
      <c r="E176" s="14">
        <v>1630009</v>
      </c>
      <c r="H176" s="14">
        <v>1</v>
      </c>
      <c r="I176" s="28">
        <v>7600</v>
      </c>
      <c r="J176" s="28">
        <v>0</v>
      </c>
      <c r="K176" s="28">
        <f t="shared" si="3"/>
        <v>7600</v>
      </c>
      <c r="L176" s="29">
        <v>41640</v>
      </c>
      <c r="M176" s="14" t="s">
        <v>43</v>
      </c>
      <c r="O176" s="26"/>
      <c r="P176" s="26" t="s">
        <v>44</v>
      </c>
      <c r="Q176" s="26"/>
    </row>
    <row r="177" spans="1:18" s="14" customFormat="1" ht="38.25">
      <c r="A177" s="14">
        <v>428</v>
      </c>
      <c r="B177" s="14">
        <v>176</v>
      </c>
      <c r="C177" s="26" t="s">
        <v>532</v>
      </c>
      <c r="D177" s="14" t="s">
        <v>651</v>
      </c>
      <c r="E177" s="14">
        <v>1630010</v>
      </c>
      <c r="H177" s="14">
        <v>1</v>
      </c>
      <c r="I177" s="28">
        <v>3300</v>
      </c>
      <c r="J177" s="28">
        <v>0</v>
      </c>
      <c r="K177" s="28">
        <f t="shared" si="3"/>
        <v>3300</v>
      </c>
      <c r="L177" s="29">
        <v>41640</v>
      </c>
      <c r="M177" s="14" t="s">
        <v>43</v>
      </c>
      <c r="O177" s="26"/>
      <c r="P177" s="26" t="s">
        <v>44</v>
      </c>
      <c r="Q177" s="26" t="s">
        <v>434</v>
      </c>
      <c r="R177" s="29">
        <v>43622</v>
      </c>
    </row>
    <row r="178" spans="1:18" s="14" customFormat="1" ht="38.25">
      <c r="A178" s="14">
        <v>429</v>
      </c>
      <c r="B178" s="14">
        <v>177</v>
      </c>
      <c r="C178" s="26" t="s">
        <v>533</v>
      </c>
      <c r="D178" s="14" t="s">
        <v>656</v>
      </c>
      <c r="E178" s="14">
        <v>1630013</v>
      </c>
      <c r="H178" s="14">
        <v>1</v>
      </c>
      <c r="I178" s="28">
        <v>3100</v>
      </c>
      <c r="J178" s="28">
        <v>0</v>
      </c>
      <c r="K178" s="28">
        <f t="shared" si="3"/>
        <v>3100</v>
      </c>
      <c r="L178" s="29">
        <v>41640</v>
      </c>
      <c r="M178" s="14" t="s">
        <v>43</v>
      </c>
      <c r="O178" s="26"/>
      <c r="P178" s="26" t="s">
        <v>44</v>
      </c>
      <c r="Q178" s="26" t="s">
        <v>434</v>
      </c>
      <c r="R178" s="29">
        <v>43622</v>
      </c>
    </row>
    <row r="179" spans="1:18" s="14" customFormat="1" ht="38.25">
      <c r="A179" s="14">
        <v>430</v>
      </c>
      <c r="B179" s="14">
        <v>178</v>
      </c>
      <c r="C179" s="26" t="s">
        <v>133</v>
      </c>
      <c r="D179" s="14" t="s">
        <v>481</v>
      </c>
      <c r="E179" s="14" t="s">
        <v>487</v>
      </c>
      <c r="H179" s="14">
        <v>2</v>
      </c>
      <c r="I179" s="28">
        <v>7000</v>
      </c>
      <c r="J179" s="28">
        <v>0</v>
      </c>
      <c r="K179" s="28">
        <f t="shared" si="3"/>
        <v>7000</v>
      </c>
      <c r="L179" s="29">
        <v>41640</v>
      </c>
      <c r="M179" s="14" t="s">
        <v>43</v>
      </c>
      <c r="O179" s="26"/>
      <c r="P179" s="26" t="s">
        <v>44</v>
      </c>
      <c r="Q179" s="26" t="s">
        <v>434</v>
      </c>
      <c r="R179" s="29">
        <v>43622</v>
      </c>
    </row>
    <row r="180" spans="1:18" s="14" customFormat="1" ht="38.25">
      <c r="A180" s="14">
        <v>431</v>
      </c>
      <c r="B180" s="14">
        <v>179</v>
      </c>
      <c r="C180" s="26" t="s">
        <v>134</v>
      </c>
      <c r="D180" s="14" t="s">
        <v>650</v>
      </c>
      <c r="E180" s="14">
        <v>1630019</v>
      </c>
      <c r="H180" s="14">
        <v>1</v>
      </c>
      <c r="I180" s="28">
        <v>4300</v>
      </c>
      <c r="J180" s="28">
        <v>0</v>
      </c>
      <c r="K180" s="28">
        <f t="shared" si="3"/>
        <v>4300</v>
      </c>
      <c r="L180" s="29">
        <v>41640</v>
      </c>
      <c r="M180" s="14" t="s">
        <v>43</v>
      </c>
      <c r="O180" s="26"/>
      <c r="P180" s="26" t="s">
        <v>44</v>
      </c>
      <c r="Q180" s="26" t="s">
        <v>434</v>
      </c>
      <c r="R180" s="29">
        <v>43622</v>
      </c>
    </row>
    <row r="181" spans="1:17" s="14" customFormat="1" ht="38.25">
      <c r="A181" s="14">
        <v>438</v>
      </c>
      <c r="B181" s="14">
        <v>180</v>
      </c>
      <c r="C181" s="26" t="s">
        <v>135</v>
      </c>
      <c r="E181" s="14">
        <v>101040034</v>
      </c>
      <c r="H181" s="14">
        <v>1</v>
      </c>
      <c r="I181" s="28">
        <v>21300</v>
      </c>
      <c r="J181" s="28">
        <v>0</v>
      </c>
      <c r="K181" s="28">
        <f aca="true" t="shared" si="4" ref="K181:K220">I181-J181</f>
        <v>21300</v>
      </c>
      <c r="L181" s="29">
        <v>41640</v>
      </c>
      <c r="M181" s="14" t="s">
        <v>43</v>
      </c>
      <c r="O181" s="26"/>
      <c r="P181" s="26" t="s">
        <v>44</v>
      </c>
      <c r="Q181" s="26"/>
    </row>
    <row r="182" spans="1:18" s="14" customFormat="1" ht="38.25">
      <c r="A182" s="14">
        <v>440</v>
      </c>
      <c r="B182" s="14">
        <v>181</v>
      </c>
      <c r="C182" s="26" t="s">
        <v>135</v>
      </c>
      <c r="D182" s="14" t="s">
        <v>656</v>
      </c>
      <c r="E182" s="14">
        <v>10134002</v>
      </c>
      <c r="H182" s="14">
        <v>1</v>
      </c>
      <c r="I182" s="28">
        <v>34900</v>
      </c>
      <c r="J182" s="28">
        <v>34900</v>
      </c>
      <c r="K182" s="28">
        <f t="shared" si="4"/>
        <v>0</v>
      </c>
      <c r="L182" s="29">
        <v>41640</v>
      </c>
      <c r="M182" s="14" t="s">
        <v>43</v>
      </c>
      <c r="O182" s="26"/>
      <c r="P182" s="26" t="s">
        <v>44</v>
      </c>
      <c r="Q182" s="26" t="s">
        <v>434</v>
      </c>
      <c r="R182" s="29">
        <v>43622</v>
      </c>
    </row>
    <row r="183" spans="1:18" s="14" customFormat="1" ht="38.25">
      <c r="A183" s="14">
        <v>443</v>
      </c>
      <c r="B183" s="14">
        <v>182</v>
      </c>
      <c r="C183" s="26" t="s">
        <v>136</v>
      </c>
      <c r="D183" s="14" t="s">
        <v>477</v>
      </c>
      <c r="E183" s="14" t="s">
        <v>480</v>
      </c>
      <c r="H183" s="14">
        <v>1</v>
      </c>
      <c r="I183" s="28">
        <v>19500</v>
      </c>
      <c r="J183" s="28">
        <v>19500</v>
      </c>
      <c r="K183" s="28">
        <f t="shared" si="4"/>
        <v>0</v>
      </c>
      <c r="L183" s="29">
        <v>41640</v>
      </c>
      <c r="M183" s="14" t="s">
        <v>43</v>
      </c>
      <c r="O183" s="26"/>
      <c r="P183" s="26" t="s">
        <v>44</v>
      </c>
      <c r="Q183" s="26" t="s">
        <v>434</v>
      </c>
      <c r="R183" s="29">
        <v>43622</v>
      </c>
    </row>
    <row r="184" spans="1:17" s="14" customFormat="1" ht="38.25">
      <c r="A184" s="14">
        <v>446</v>
      </c>
      <c r="B184" s="14">
        <v>183</v>
      </c>
      <c r="C184" s="26" t="s">
        <v>137</v>
      </c>
      <c r="E184" s="14">
        <v>101060029</v>
      </c>
      <c r="H184" s="14">
        <v>1</v>
      </c>
      <c r="I184" s="28">
        <v>5000</v>
      </c>
      <c r="J184" s="28">
        <v>0</v>
      </c>
      <c r="K184" s="28">
        <f t="shared" si="4"/>
        <v>5000</v>
      </c>
      <c r="L184" s="29">
        <v>41640</v>
      </c>
      <c r="M184" s="14" t="s">
        <v>43</v>
      </c>
      <c r="O184" s="26"/>
      <c r="P184" s="26" t="s">
        <v>44</v>
      </c>
      <c r="Q184" s="26"/>
    </row>
    <row r="185" spans="1:17" s="14" customFormat="1" ht="38.25">
      <c r="A185" s="14">
        <v>447</v>
      </c>
      <c r="B185" s="14">
        <v>184</v>
      </c>
      <c r="C185" s="26" t="s">
        <v>353</v>
      </c>
      <c r="E185" s="14">
        <v>101060030</v>
      </c>
      <c r="H185" s="14">
        <v>1</v>
      </c>
      <c r="I185" s="28">
        <v>3300</v>
      </c>
      <c r="J185" s="28">
        <v>0</v>
      </c>
      <c r="K185" s="28">
        <f t="shared" si="4"/>
        <v>3300</v>
      </c>
      <c r="L185" s="29">
        <v>41640</v>
      </c>
      <c r="M185" s="14" t="s">
        <v>43</v>
      </c>
      <c r="O185" s="26"/>
      <c r="P185" s="26" t="s">
        <v>44</v>
      </c>
      <c r="Q185" s="26"/>
    </row>
    <row r="186" spans="1:18" s="14" customFormat="1" ht="38.25">
      <c r="A186" s="14">
        <v>448</v>
      </c>
      <c r="B186" s="14">
        <v>185</v>
      </c>
      <c r="C186" s="26" t="s">
        <v>138</v>
      </c>
      <c r="D186" s="14" t="s">
        <v>656</v>
      </c>
      <c r="E186" s="14">
        <v>101060033</v>
      </c>
      <c r="H186" s="14">
        <v>1</v>
      </c>
      <c r="I186" s="28">
        <v>12600</v>
      </c>
      <c r="J186" s="28">
        <v>12600</v>
      </c>
      <c r="K186" s="28">
        <f t="shared" si="4"/>
        <v>0</v>
      </c>
      <c r="L186" s="29">
        <v>41640</v>
      </c>
      <c r="M186" s="14" t="s">
        <v>43</v>
      </c>
      <c r="O186" s="26"/>
      <c r="P186" s="26" t="s">
        <v>44</v>
      </c>
      <c r="Q186" s="26" t="s">
        <v>434</v>
      </c>
      <c r="R186" s="29">
        <v>43622</v>
      </c>
    </row>
    <row r="187" spans="1:17" s="14" customFormat="1" ht="51">
      <c r="A187" s="14">
        <v>451</v>
      </c>
      <c r="B187" s="14">
        <v>186</v>
      </c>
      <c r="C187" s="26" t="s">
        <v>451</v>
      </c>
      <c r="E187" s="14">
        <v>101060061</v>
      </c>
      <c r="H187" s="14">
        <v>1</v>
      </c>
      <c r="I187" s="28">
        <v>8700</v>
      </c>
      <c r="J187" s="28">
        <v>0</v>
      </c>
      <c r="K187" s="28">
        <f t="shared" si="4"/>
        <v>8700</v>
      </c>
      <c r="L187" s="26" t="s">
        <v>56</v>
      </c>
      <c r="M187" s="14" t="s">
        <v>43</v>
      </c>
      <c r="O187" s="26"/>
      <c r="P187" s="26" t="s">
        <v>44</v>
      </c>
      <c r="Q187" s="26"/>
    </row>
    <row r="188" spans="1:17" s="14" customFormat="1" ht="38.25">
      <c r="A188" s="14">
        <v>452</v>
      </c>
      <c r="B188" s="14">
        <v>187</v>
      </c>
      <c r="C188" s="26" t="s">
        <v>452</v>
      </c>
      <c r="E188" s="14">
        <v>1011300037</v>
      </c>
      <c r="H188" s="14">
        <v>1</v>
      </c>
      <c r="I188" s="28">
        <v>24500</v>
      </c>
      <c r="J188" s="28">
        <v>0</v>
      </c>
      <c r="K188" s="28">
        <f t="shared" si="4"/>
        <v>24500</v>
      </c>
      <c r="L188" s="29">
        <v>41640</v>
      </c>
      <c r="M188" s="14" t="s">
        <v>43</v>
      </c>
      <c r="O188" s="26"/>
      <c r="P188" s="26" t="s">
        <v>44</v>
      </c>
      <c r="Q188" s="26"/>
    </row>
    <row r="189" spans="1:17" s="14" customFormat="1" ht="38.25">
      <c r="A189" s="14">
        <v>453</v>
      </c>
      <c r="B189" s="14">
        <v>188</v>
      </c>
      <c r="C189" s="26" t="s">
        <v>452</v>
      </c>
      <c r="E189" s="14">
        <v>101130005</v>
      </c>
      <c r="H189" s="14">
        <v>1</v>
      </c>
      <c r="I189" s="28">
        <v>10200</v>
      </c>
      <c r="J189" s="28">
        <v>0</v>
      </c>
      <c r="K189" s="28">
        <f t="shared" si="4"/>
        <v>10200</v>
      </c>
      <c r="L189" s="29">
        <v>41640</v>
      </c>
      <c r="M189" s="14" t="s">
        <v>43</v>
      </c>
      <c r="O189" s="26"/>
      <c r="P189" s="26" t="s">
        <v>44</v>
      </c>
      <c r="Q189" s="26"/>
    </row>
    <row r="190" spans="1:17" s="14" customFormat="1" ht="38.25">
      <c r="A190" s="14">
        <v>454</v>
      </c>
      <c r="B190" s="14">
        <v>189</v>
      </c>
      <c r="C190" s="26" t="s">
        <v>452</v>
      </c>
      <c r="E190" s="14">
        <v>1011300065</v>
      </c>
      <c r="H190" s="14">
        <v>1</v>
      </c>
      <c r="I190" s="28">
        <v>1000</v>
      </c>
      <c r="J190" s="28">
        <v>0</v>
      </c>
      <c r="K190" s="28">
        <f t="shared" si="4"/>
        <v>1000</v>
      </c>
      <c r="L190" s="29">
        <v>41640</v>
      </c>
      <c r="M190" s="14" t="s">
        <v>43</v>
      </c>
      <c r="O190" s="26"/>
      <c r="P190" s="26" t="s">
        <v>44</v>
      </c>
      <c r="Q190" s="26"/>
    </row>
    <row r="191" spans="1:17" s="14" customFormat="1" ht="38.25">
      <c r="A191" s="14">
        <v>455</v>
      </c>
      <c r="B191" s="14">
        <v>190</v>
      </c>
      <c r="C191" s="26" t="s">
        <v>453</v>
      </c>
      <c r="D191" s="14" t="s">
        <v>167</v>
      </c>
      <c r="E191" s="14">
        <v>101130081</v>
      </c>
      <c r="H191" s="14">
        <v>1</v>
      </c>
      <c r="I191" s="28">
        <v>16800</v>
      </c>
      <c r="J191" s="28">
        <v>0</v>
      </c>
      <c r="K191" s="28">
        <f t="shared" si="4"/>
        <v>16800</v>
      </c>
      <c r="L191" s="29">
        <v>41640</v>
      </c>
      <c r="M191" s="14" t="s">
        <v>43</v>
      </c>
      <c r="O191" s="26"/>
      <c r="P191" s="26" t="s">
        <v>44</v>
      </c>
      <c r="Q191" s="26"/>
    </row>
    <row r="192" spans="1:17" s="14" customFormat="1" ht="38.25">
      <c r="A192" s="14">
        <v>456</v>
      </c>
      <c r="B192" s="14">
        <v>191</v>
      </c>
      <c r="C192" s="26" t="s">
        <v>454</v>
      </c>
      <c r="D192" s="14" t="s">
        <v>706</v>
      </c>
      <c r="E192" s="14">
        <v>101130082</v>
      </c>
      <c r="H192" s="14">
        <v>1</v>
      </c>
      <c r="I192" s="28">
        <v>18000</v>
      </c>
      <c r="J192" s="28">
        <v>0</v>
      </c>
      <c r="K192" s="28">
        <f t="shared" si="4"/>
        <v>18000</v>
      </c>
      <c r="L192" s="29">
        <v>41640</v>
      </c>
      <c r="M192" s="14" t="s">
        <v>43</v>
      </c>
      <c r="O192" s="26"/>
      <c r="P192" s="26" t="s">
        <v>44</v>
      </c>
      <c r="Q192" s="26"/>
    </row>
    <row r="193" spans="1:17" s="14" customFormat="1" ht="38.25">
      <c r="A193" s="14">
        <v>457</v>
      </c>
      <c r="B193" s="14">
        <v>192</v>
      </c>
      <c r="C193" s="26" t="s">
        <v>455</v>
      </c>
      <c r="D193" s="14" t="s">
        <v>52</v>
      </c>
      <c r="E193" s="14">
        <v>101130083</v>
      </c>
      <c r="F193" s="14">
        <v>2016</v>
      </c>
      <c r="H193" s="14">
        <v>1</v>
      </c>
      <c r="I193" s="28">
        <v>26800</v>
      </c>
      <c r="J193" s="28">
        <v>0</v>
      </c>
      <c r="K193" s="28">
        <f t="shared" si="4"/>
        <v>26800</v>
      </c>
      <c r="L193" s="29">
        <v>2016</v>
      </c>
      <c r="M193" s="14" t="s">
        <v>43</v>
      </c>
      <c r="O193" s="26"/>
      <c r="P193" s="26" t="s">
        <v>44</v>
      </c>
      <c r="Q193" s="26"/>
    </row>
    <row r="194" spans="1:17" s="14" customFormat="1" ht="38.25">
      <c r="A194" s="14">
        <v>458</v>
      </c>
      <c r="B194" s="14">
        <v>193</v>
      </c>
      <c r="C194" s="26" t="s">
        <v>456</v>
      </c>
      <c r="D194" s="14" t="s">
        <v>522</v>
      </c>
      <c r="E194" s="14">
        <v>101130084</v>
      </c>
      <c r="H194" s="14">
        <v>1</v>
      </c>
      <c r="I194" s="28">
        <v>12000</v>
      </c>
      <c r="J194" s="28">
        <v>0</v>
      </c>
      <c r="K194" s="28">
        <f t="shared" si="4"/>
        <v>12000</v>
      </c>
      <c r="L194" s="29">
        <v>41640</v>
      </c>
      <c r="M194" s="14" t="s">
        <v>43</v>
      </c>
      <c r="O194" s="26"/>
      <c r="P194" s="26" t="s">
        <v>44</v>
      </c>
      <c r="Q194" s="26"/>
    </row>
    <row r="195" spans="1:17" s="14" customFormat="1" ht="38.25">
      <c r="A195" s="14">
        <v>459</v>
      </c>
      <c r="B195" s="14">
        <v>194</v>
      </c>
      <c r="C195" s="26" t="s">
        <v>457</v>
      </c>
      <c r="E195" s="14">
        <v>10113600035</v>
      </c>
      <c r="H195" s="14">
        <v>1</v>
      </c>
      <c r="I195" s="28">
        <v>33600</v>
      </c>
      <c r="J195" s="28">
        <v>0</v>
      </c>
      <c r="K195" s="28">
        <f t="shared" si="4"/>
        <v>33600</v>
      </c>
      <c r="L195" s="29">
        <v>41640</v>
      </c>
      <c r="M195" s="14" t="s">
        <v>43</v>
      </c>
      <c r="O195" s="26"/>
      <c r="P195" s="26" t="s">
        <v>44</v>
      </c>
      <c r="Q195" s="26"/>
    </row>
    <row r="196" spans="1:18" s="14" customFormat="1" ht="38.25">
      <c r="A196" s="14">
        <v>462</v>
      </c>
      <c r="B196" s="14">
        <v>195</v>
      </c>
      <c r="C196" s="26" t="s">
        <v>203</v>
      </c>
      <c r="D196" s="14" t="s">
        <v>650</v>
      </c>
      <c r="E196" s="14">
        <v>101240037</v>
      </c>
      <c r="H196" s="14">
        <v>1</v>
      </c>
      <c r="I196" s="28">
        <v>13000</v>
      </c>
      <c r="J196" s="28">
        <v>13000</v>
      </c>
      <c r="K196" s="28">
        <f t="shared" si="4"/>
        <v>0</v>
      </c>
      <c r="L196" s="29">
        <v>41640</v>
      </c>
      <c r="M196" s="14" t="s">
        <v>43</v>
      </c>
      <c r="O196" s="26"/>
      <c r="P196" s="26" t="s">
        <v>44</v>
      </c>
      <c r="Q196" s="26" t="s">
        <v>434</v>
      </c>
      <c r="R196" s="29">
        <v>43622</v>
      </c>
    </row>
    <row r="197" spans="1:17" s="14" customFormat="1" ht="51">
      <c r="A197" s="14">
        <v>463</v>
      </c>
      <c r="B197" s="14">
        <v>196</v>
      </c>
      <c r="C197" s="26" t="s">
        <v>204</v>
      </c>
      <c r="E197" s="14">
        <v>101240038</v>
      </c>
      <c r="H197" s="14">
        <v>1</v>
      </c>
      <c r="I197" s="28">
        <v>16400</v>
      </c>
      <c r="J197" s="28">
        <v>0</v>
      </c>
      <c r="K197" s="28">
        <f t="shared" si="4"/>
        <v>16400</v>
      </c>
      <c r="L197" s="26" t="s">
        <v>56</v>
      </c>
      <c r="M197" s="14" t="s">
        <v>43</v>
      </c>
      <c r="O197" s="26"/>
      <c r="P197" s="26" t="s">
        <v>44</v>
      </c>
      <c r="Q197" s="26"/>
    </row>
    <row r="198" spans="1:17" s="14" customFormat="1" ht="38.25">
      <c r="A198" s="14">
        <v>464</v>
      </c>
      <c r="B198" s="14">
        <v>197</v>
      </c>
      <c r="C198" s="26" t="s">
        <v>205</v>
      </c>
      <c r="E198" s="14">
        <v>101330023</v>
      </c>
      <c r="H198" s="14">
        <v>1</v>
      </c>
      <c r="I198" s="28">
        <v>20400</v>
      </c>
      <c r="J198" s="28">
        <v>0</v>
      </c>
      <c r="K198" s="28">
        <f t="shared" si="4"/>
        <v>20400</v>
      </c>
      <c r="L198" s="29">
        <v>41640</v>
      </c>
      <c r="M198" s="14" t="s">
        <v>43</v>
      </c>
      <c r="O198" s="26"/>
      <c r="P198" s="26" t="s">
        <v>44</v>
      </c>
      <c r="Q198" s="26"/>
    </row>
    <row r="199" spans="1:17" s="14" customFormat="1" ht="38.25">
      <c r="A199" s="14">
        <v>465</v>
      </c>
      <c r="B199" s="14">
        <v>198</v>
      </c>
      <c r="C199" s="26" t="s">
        <v>206</v>
      </c>
      <c r="E199" s="14">
        <v>101330036</v>
      </c>
      <c r="H199" s="14">
        <v>1</v>
      </c>
      <c r="I199" s="28">
        <v>19400</v>
      </c>
      <c r="J199" s="28">
        <v>0</v>
      </c>
      <c r="K199" s="28">
        <f t="shared" si="4"/>
        <v>19400</v>
      </c>
      <c r="L199" s="29">
        <v>41640</v>
      </c>
      <c r="M199" s="14" t="s">
        <v>43</v>
      </c>
      <c r="O199" s="26"/>
      <c r="P199" s="26" t="s">
        <v>44</v>
      </c>
      <c r="Q199" s="26"/>
    </row>
    <row r="200" spans="1:18" s="14" customFormat="1" ht="63.75">
      <c r="A200" s="14">
        <v>468</v>
      </c>
      <c r="B200" s="14">
        <v>199</v>
      </c>
      <c r="C200" s="26" t="s">
        <v>207</v>
      </c>
      <c r="D200" s="14" t="s">
        <v>489</v>
      </c>
      <c r="E200" s="14">
        <v>101340015</v>
      </c>
      <c r="H200" s="14">
        <v>1</v>
      </c>
      <c r="I200" s="28">
        <v>4000</v>
      </c>
      <c r="J200" s="28">
        <v>0</v>
      </c>
      <c r="K200" s="28">
        <f t="shared" si="4"/>
        <v>4000</v>
      </c>
      <c r="L200" s="29">
        <v>41640</v>
      </c>
      <c r="M200" s="14" t="s">
        <v>43</v>
      </c>
      <c r="O200" s="26"/>
      <c r="P200" s="26" t="s">
        <v>44</v>
      </c>
      <c r="Q200" s="26" t="s">
        <v>476</v>
      </c>
      <c r="R200" s="29">
        <v>43622</v>
      </c>
    </row>
    <row r="201" spans="1:17" s="14" customFormat="1" ht="38.25">
      <c r="A201" s="14">
        <v>469</v>
      </c>
      <c r="B201" s="14">
        <v>200</v>
      </c>
      <c r="C201" s="26" t="s">
        <v>397</v>
      </c>
      <c r="E201" s="14">
        <v>101240036</v>
      </c>
      <c r="H201" s="14">
        <v>1</v>
      </c>
      <c r="I201" s="28">
        <v>30000</v>
      </c>
      <c r="J201" s="28">
        <v>0</v>
      </c>
      <c r="K201" s="28">
        <f t="shared" si="4"/>
        <v>30000</v>
      </c>
      <c r="L201" s="29">
        <v>41640</v>
      </c>
      <c r="M201" s="14" t="s">
        <v>43</v>
      </c>
      <c r="O201" s="26"/>
      <c r="P201" s="26" t="s">
        <v>44</v>
      </c>
      <c r="Q201" s="26"/>
    </row>
    <row r="202" spans="1:18" s="14" customFormat="1" ht="38.25">
      <c r="A202" s="14">
        <v>472</v>
      </c>
      <c r="B202" s="14">
        <v>201</v>
      </c>
      <c r="C202" s="26" t="s">
        <v>209</v>
      </c>
      <c r="D202" s="14" t="s">
        <v>650</v>
      </c>
      <c r="E202" s="14">
        <v>10134005</v>
      </c>
      <c r="H202" s="14">
        <v>1</v>
      </c>
      <c r="I202" s="28">
        <v>6200</v>
      </c>
      <c r="J202" s="28">
        <v>0</v>
      </c>
      <c r="K202" s="28">
        <f t="shared" si="4"/>
        <v>6200</v>
      </c>
      <c r="L202" s="29">
        <v>41640</v>
      </c>
      <c r="M202" s="14" t="s">
        <v>43</v>
      </c>
      <c r="O202" s="26"/>
      <c r="P202" s="26" t="s">
        <v>44</v>
      </c>
      <c r="Q202" s="26" t="s">
        <v>434</v>
      </c>
      <c r="R202" s="29">
        <v>43622</v>
      </c>
    </row>
    <row r="203" spans="1:17" s="14" customFormat="1" ht="51">
      <c r="A203" s="14">
        <v>473</v>
      </c>
      <c r="B203" s="14">
        <v>202</v>
      </c>
      <c r="C203" s="26" t="s">
        <v>210</v>
      </c>
      <c r="E203" s="14">
        <v>10134006</v>
      </c>
      <c r="H203" s="14">
        <v>1</v>
      </c>
      <c r="I203" s="28">
        <v>700</v>
      </c>
      <c r="J203" s="28">
        <v>0</v>
      </c>
      <c r="K203" s="28">
        <f t="shared" si="4"/>
        <v>700</v>
      </c>
      <c r="L203" s="26" t="s">
        <v>56</v>
      </c>
      <c r="M203" s="14" t="s">
        <v>43</v>
      </c>
      <c r="O203" s="26"/>
      <c r="P203" s="26" t="s">
        <v>44</v>
      </c>
      <c r="Q203" s="26"/>
    </row>
    <row r="204" spans="1:17" s="14" customFormat="1" ht="51">
      <c r="A204" s="14">
        <v>474</v>
      </c>
      <c r="B204" s="14">
        <v>203</v>
      </c>
      <c r="C204" s="26" t="s">
        <v>210</v>
      </c>
      <c r="E204" s="14">
        <v>10134007</v>
      </c>
      <c r="H204" s="14">
        <v>1</v>
      </c>
      <c r="I204" s="28">
        <v>400</v>
      </c>
      <c r="J204" s="28">
        <v>0</v>
      </c>
      <c r="K204" s="28">
        <f t="shared" si="4"/>
        <v>400</v>
      </c>
      <c r="L204" s="26" t="s">
        <v>56</v>
      </c>
      <c r="M204" s="14" t="s">
        <v>43</v>
      </c>
      <c r="O204" s="26"/>
      <c r="P204" s="26" t="s">
        <v>44</v>
      </c>
      <c r="Q204" s="26"/>
    </row>
    <row r="205" spans="1:17" s="14" customFormat="1" ht="38.25">
      <c r="A205" s="14">
        <v>476</v>
      </c>
      <c r="B205" s="14">
        <v>204</v>
      </c>
      <c r="C205" s="26" t="s">
        <v>211</v>
      </c>
      <c r="E205" s="14">
        <v>101340085</v>
      </c>
      <c r="H205" s="14">
        <v>1</v>
      </c>
      <c r="I205" s="28">
        <v>18500</v>
      </c>
      <c r="J205" s="28">
        <v>0</v>
      </c>
      <c r="K205" s="28">
        <f t="shared" si="4"/>
        <v>18500</v>
      </c>
      <c r="L205" s="26" t="s">
        <v>56</v>
      </c>
      <c r="M205" s="14" t="s">
        <v>43</v>
      </c>
      <c r="O205" s="26"/>
      <c r="P205" s="26" t="s">
        <v>44</v>
      </c>
      <c r="Q205" s="26"/>
    </row>
    <row r="206" spans="1:18" s="14" customFormat="1" ht="38.25">
      <c r="A206" s="14">
        <v>477</v>
      </c>
      <c r="B206" s="14">
        <v>205</v>
      </c>
      <c r="C206" s="26" t="s">
        <v>397</v>
      </c>
      <c r="D206" s="14" t="s">
        <v>647</v>
      </c>
      <c r="E206" s="14">
        <v>101340086</v>
      </c>
      <c r="H206" s="14">
        <v>1</v>
      </c>
      <c r="I206" s="28">
        <v>28500</v>
      </c>
      <c r="J206" s="28">
        <v>28500</v>
      </c>
      <c r="K206" s="28">
        <f t="shared" si="4"/>
        <v>0</v>
      </c>
      <c r="L206" s="26" t="s">
        <v>56</v>
      </c>
      <c r="M206" s="14" t="s">
        <v>43</v>
      </c>
      <c r="O206" s="26"/>
      <c r="P206" s="26" t="s">
        <v>44</v>
      </c>
      <c r="Q206" s="26" t="s">
        <v>434</v>
      </c>
      <c r="R206" s="29">
        <v>43622</v>
      </c>
    </row>
    <row r="207" spans="1:17" s="14" customFormat="1" ht="38.25">
      <c r="A207" s="14">
        <v>478</v>
      </c>
      <c r="B207" s="14">
        <v>206</v>
      </c>
      <c r="C207" s="26" t="s">
        <v>210</v>
      </c>
      <c r="E207" s="14">
        <v>10134009</v>
      </c>
      <c r="H207" s="14">
        <v>1</v>
      </c>
      <c r="I207" s="28">
        <v>500</v>
      </c>
      <c r="J207" s="28">
        <v>0</v>
      </c>
      <c r="K207" s="28">
        <f t="shared" si="4"/>
        <v>500</v>
      </c>
      <c r="L207" s="26" t="s">
        <v>56</v>
      </c>
      <c r="M207" s="14" t="s">
        <v>43</v>
      </c>
      <c r="O207" s="26"/>
      <c r="P207" s="26" t="s">
        <v>44</v>
      </c>
      <c r="Q207" s="26"/>
    </row>
    <row r="208" spans="1:17" s="14" customFormat="1" ht="38.25">
      <c r="A208" s="14">
        <v>479</v>
      </c>
      <c r="B208" s="14">
        <v>207</v>
      </c>
      <c r="C208" s="26" t="s">
        <v>211</v>
      </c>
      <c r="E208" s="14">
        <v>10134011</v>
      </c>
      <c r="H208" s="14">
        <v>1</v>
      </c>
      <c r="I208" s="28">
        <v>27800</v>
      </c>
      <c r="J208" s="28">
        <v>0</v>
      </c>
      <c r="K208" s="28">
        <f t="shared" si="4"/>
        <v>27800</v>
      </c>
      <c r="L208" s="26" t="s">
        <v>56</v>
      </c>
      <c r="M208" s="14" t="s">
        <v>43</v>
      </c>
      <c r="O208" s="26"/>
      <c r="P208" s="26" t="s">
        <v>44</v>
      </c>
      <c r="Q208" s="26"/>
    </row>
    <row r="209" spans="1:18" s="14" customFormat="1" ht="38.25">
      <c r="A209" s="14">
        <v>481</v>
      </c>
      <c r="B209" s="14">
        <v>208</v>
      </c>
      <c r="C209" s="26" t="s">
        <v>397</v>
      </c>
      <c r="D209" s="14" t="s">
        <v>650</v>
      </c>
      <c r="E209" s="14">
        <v>10134034</v>
      </c>
      <c r="H209" s="14">
        <v>1</v>
      </c>
      <c r="I209" s="28">
        <v>14200</v>
      </c>
      <c r="J209" s="28">
        <v>14200</v>
      </c>
      <c r="K209" s="28">
        <f t="shared" si="4"/>
        <v>0</v>
      </c>
      <c r="L209" s="26" t="s">
        <v>56</v>
      </c>
      <c r="M209" s="14" t="s">
        <v>43</v>
      </c>
      <c r="O209" s="26"/>
      <c r="P209" s="26" t="s">
        <v>44</v>
      </c>
      <c r="Q209" s="26" t="s">
        <v>434</v>
      </c>
      <c r="R209" s="29">
        <v>43622</v>
      </c>
    </row>
    <row r="210" spans="1:17" s="14" customFormat="1" ht="51">
      <c r="A210" s="14">
        <v>484</v>
      </c>
      <c r="B210" s="14">
        <v>209</v>
      </c>
      <c r="C210" s="26" t="s">
        <v>212</v>
      </c>
      <c r="E210" s="14">
        <v>10134036</v>
      </c>
      <c r="H210" s="14">
        <v>1</v>
      </c>
      <c r="I210" s="28">
        <v>4100</v>
      </c>
      <c r="J210" s="28">
        <v>0</v>
      </c>
      <c r="K210" s="28">
        <f t="shared" si="4"/>
        <v>4100</v>
      </c>
      <c r="L210" s="26" t="s">
        <v>56</v>
      </c>
      <c r="M210" s="14" t="s">
        <v>43</v>
      </c>
      <c r="O210" s="26"/>
      <c r="P210" s="26" t="s">
        <v>44</v>
      </c>
      <c r="Q210" s="26"/>
    </row>
    <row r="211" spans="1:18" s="14" customFormat="1" ht="38.25">
      <c r="A211" s="14">
        <v>489</v>
      </c>
      <c r="B211" s="14">
        <v>210</v>
      </c>
      <c r="C211" s="26" t="s">
        <v>208</v>
      </c>
      <c r="D211" s="14" t="s">
        <v>116</v>
      </c>
      <c r="E211" s="14">
        <v>101360004</v>
      </c>
      <c r="H211" s="14">
        <v>1</v>
      </c>
      <c r="I211" s="28">
        <v>14000</v>
      </c>
      <c r="J211" s="28">
        <v>14000</v>
      </c>
      <c r="K211" s="28">
        <f t="shared" si="4"/>
        <v>0</v>
      </c>
      <c r="L211" s="26" t="s">
        <v>56</v>
      </c>
      <c r="M211" s="14" t="s">
        <v>43</v>
      </c>
      <c r="O211" s="26"/>
      <c r="P211" s="26" t="s">
        <v>44</v>
      </c>
      <c r="Q211" s="26" t="s">
        <v>434</v>
      </c>
      <c r="R211" s="29">
        <v>43622</v>
      </c>
    </row>
    <row r="212" spans="1:18" s="14" customFormat="1" ht="63.75">
      <c r="A212" s="14">
        <v>490</v>
      </c>
      <c r="B212" s="14">
        <v>211</v>
      </c>
      <c r="C212" s="26" t="s">
        <v>213</v>
      </c>
      <c r="D212" s="14" t="s">
        <v>481</v>
      </c>
      <c r="E212" s="14" t="s">
        <v>488</v>
      </c>
      <c r="H212" s="14">
        <v>1</v>
      </c>
      <c r="I212" s="28">
        <v>3800</v>
      </c>
      <c r="J212" s="28">
        <v>0</v>
      </c>
      <c r="K212" s="28">
        <f t="shared" si="4"/>
        <v>3800</v>
      </c>
      <c r="L212" s="26" t="s">
        <v>56</v>
      </c>
      <c r="M212" s="14" t="s">
        <v>43</v>
      </c>
      <c r="O212" s="26"/>
      <c r="P212" s="26" t="s">
        <v>44</v>
      </c>
      <c r="Q212" s="26" t="s">
        <v>476</v>
      </c>
      <c r="R212" s="29">
        <v>43622</v>
      </c>
    </row>
    <row r="213" spans="1:17" s="14" customFormat="1" ht="51">
      <c r="A213" s="14">
        <v>491</v>
      </c>
      <c r="B213" s="14">
        <v>212</v>
      </c>
      <c r="C213" s="26" t="s">
        <v>211</v>
      </c>
      <c r="E213" s="14" t="s">
        <v>62</v>
      </c>
      <c r="H213" s="14">
        <v>1</v>
      </c>
      <c r="I213" s="28">
        <v>24150</v>
      </c>
      <c r="J213" s="28">
        <v>0</v>
      </c>
      <c r="K213" s="28">
        <f t="shared" si="4"/>
        <v>24150</v>
      </c>
      <c r="L213" s="26" t="s">
        <v>56</v>
      </c>
      <c r="M213" s="14" t="s">
        <v>43</v>
      </c>
      <c r="O213" s="26"/>
      <c r="P213" s="26" t="s">
        <v>44</v>
      </c>
      <c r="Q213" s="26"/>
    </row>
    <row r="214" spans="1:18" s="14" customFormat="1" ht="38.25">
      <c r="A214" s="14">
        <v>492</v>
      </c>
      <c r="B214" s="14">
        <v>213</v>
      </c>
      <c r="C214" s="26" t="s">
        <v>223</v>
      </c>
      <c r="D214" s="14" t="s">
        <v>116</v>
      </c>
      <c r="E214" s="14">
        <v>101360005</v>
      </c>
      <c r="H214" s="14">
        <v>1</v>
      </c>
      <c r="I214" s="28">
        <v>7450</v>
      </c>
      <c r="J214" s="28">
        <v>0</v>
      </c>
      <c r="K214" s="28">
        <f t="shared" si="4"/>
        <v>7450</v>
      </c>
      <c r="L214" s="26" t="s">
        <v>56</v>
      </c>
      <c r="M214" s="14" t="s">
        <v>43</v>
      </c>
      <c r="O214" s="26"/>
      <c r="P214" s="26" t="s">
        <v>44</v>
      </c>
      <c r="Q214" s="26" t="s">
        <v>434</v>
      </c>
      <c r="R214" s="29">
        <v>43622</v>
      </c>
    </row>
    <row r="215" spans="1:17" s="14" customFormat="1" ht="51">
      <c r="A215" s="14">
        <v>493</v>
      </c>
      <c r="B215" s="14">
        <v>214</v>
      </c>
      <c r="C215" s="26" t="s">
        <v>214</v>
      </c>
      <c r="E215" s="14">
        <v>101360006</v>
      </c>
      <c r="G215" s="14" t="s">
        <v>215</v>
      </c>
      <c r="H215" s="14">
        <v>1</v>
      </c>
      <c r="I215" s="28">
        <v>26000</v>
      </c>
      <c r="J215" s="28">
        <v>0</v>
      </c>
      <c r="K215" s="28">
        <f t="shared" si="4"/>
        <v>26000</v>
      </c>
      <c r="L215" s="26" t="s">
        <v>56</v>
      </c>
      <c r="M215" s="14" t="s">
        <v>43</v>
      </c>
      <c r="O215" s="26"/>
      <c r="P215" s="26" t="s">
        <v>44</v>
      </c>
      <c r="Q215" s="26"/>
    </row>
    <row r="216" spans="1:18" s="14" customFormat="1" ht="38.25">
      <c r="A216" s="14">
        <v>494</v>
      </c>
      <c r="B216" s="14">
        <v>215</v>
      </c>
      <c r="C216" s="26" t="s">
        <v>605</v>
      </c>
      <c r="D216" s="14" t="s">
        <v>116</v>
      </c>
      <c r="E216" s="14">
        <v>101360007</v>
      </c>
      <c r="H216" s="14">
        <v>1</v>
      </c>
      <c r="I216" s="28">
        <v>3590</v>
      </c>
      <c r="J216" s="28">
        <v>0</v>
      </c>
      <c r="K216" s="28">
        <f t="shared" si="4"/>
        <v>3590</v>
      </c>
      <c r="L216" s="26" t="s">
        <v>56</v>
      </c>
      <c r="M216" s="14" t="s">
        <v>43</v>
      </c>
      <c r="O216" s="26"/>
      <c r="P216" s="26" t="s">
        <v>44</v>
      </c>
      <c r="Q216" s="26" t="s">
        <v>434</v>
      </c>
      <c r="R216" s="29">
        <v>43622</v>
      </c>
    </row>
    <row r="217" spans="1:18" s="14" customFormat="1" ht="63.75">
      <c r="A217" s="14">
        <v>495</v>
      </c>
      <c r="B217" s="14">
        <v>216</v>
      </c>
      <c r="C217" s="26" t="s">
        <v>209</v>
      </c>
      <c r="D217" s="14" t="s">
        <v>489</v>
      </c>
      <c r="E217" s="14">
        <v>101360011</v>
      </c>
      <c r="H217" s="14">
        <v>1</v>
      </c>
      <c r="I217" s="28">
        <v>5200</v>
      </c>
      <c r="J217" s="28">
        <v>0</v>
      </c>
      <c r="K217" s="28">
        <f t="shared" si="4"/>
        <v>5200</v>
      </c>
      <c r="L217" s="26" t="s">
        <v>56</v>
      </c>
      <c r="M217" s="14" t="s">
        <v>43</v>
      </c>
      <c r="O217" s="26"/>
      <c r="P217" s="26" t="s">
        <v>44</v>
      </c>
      <c r="Q217" s="26" t="s">
        <v>476</v>
      </c>
      <c r="R217" s="29">
        <v>43622</v>
      </c>
    </row>
    <row r="218" spans="1:18" s="14" customFormat="1" ht="38.25">
      <c r="A218" s="14">
        <v>496</v>
      </c>
      <c r="B218" s="14">
        <v>217</v>
      </c>
      <c r="C218" s="26" t="s">
        <v>605</v>
      </c>
      <c r="D218" s="14" t="s">
        <v>647</v>
      </c>
      <c r="E218" s="14">
        <v>101360015</v>
      </c>
      <c r="H218" s="14">
        <v>1</v>
      </c>
      <c r="I218" s="28">
        <v>3450</v>
      </c>
      <c r="J218" s="28">
        <v>0</v>
      </c>
      <c r="K218" s="28">
        <f t="shared" si="4"/>
        <v>3450</v>
      </c>
      <c r="L218" s="26" t="s">
        <v>56</v>
      </c>
      <c r="M218" s="14" t="s">
        <v>43</v>
      </c>
      <c r="O218" s="26"/>
      <c r="P218" s="26" t="s">
        <v>44</v>
      </c>
      <c r="Q218" s="26" t="s">
        <v>434</v>
      </c>
      <c r="R218" s="29">
        <v>43622</v>
      </c>
    </row>
    <row r="219" spans="1:17" s="14" customFormat="1" ht="51">
      <c r="A219" s="14">
        <v>506</v>
      </c>
      <c r="B219" s="14">
        <v>218</v>
      </c>
      <c r="C219" s="26" t="s">
        <v>216</v>
      </c>
      <c r="E219" s="14" t="s">
        <v>63</v>
      </c>
      <c r="H219" s="14">
        <v>1</v>
      </c>
      <c r="I219" s="28">
        <v>20000</v>
      </c>
      <c r="J219" s="28">
        <v>0</v>
      </c>
      <c r="K219" s="28">
        <f t="shared" si="4"/>
        <v>20000</v>
      </c>
      <c r="L219" s="26" t="s">
        <v>56</v>
      </c>
      <c r="M219" s="14" t="s">
        <v>43</v>
      </c>
      <c r="O219" s="26"/>
      <c r="P219" s="26" t="s">
        <v>44</v>
      </c>
      <c r="Q219" s="26"/>
    </row>
    <row r="220" spans="1:17" s="14" customFormat="1" ht="38.25">
      <c r="A220" s="14">
        <v>507</v>
      </c>
      <c r="B220" s="14">
        <v>219</v>
      </c>
      <c r="C220" s="26" t="s">
        <v>217</v>
      </c>
      <c r="E220" s="14">
        <v>101360026</v>
      </c>
      <c r="H220" s="14">
        <v>1</v>
      </c>
      <c r="I220" s="28">
        <v>23590</v>
      </c>
      <c r="J220" s="28">
        <v>0</v>
      </c>
      <c r="K220" s="28">
        <f t="shared" si="4"/>
        <v>23590</v>
      </c>
      <c r="L220" s="53">
        <v>2014</v>
      </c>
      <c r="M220" s="14" t="s">
        <v>43</v>
      </c>
      <c r="O220" s="26"/>
      <c r="P220" s="26" t="s">
        <v>44</v>
      </c>
      <c r="Q220" s="26"/>
    </row>
    <row r="221" spans="1:17" s="14" customFormat="1" ht="51">
      <c r="A221" s="14">
        <v>508</v>
      </c>
      <c r="B221" s="14">
        <v>220</v>
      </c>
      <c r="C221" s="26" t="s">
        <v>218</v>
      </c>
      <c r="E221" s="14">
        <v>10136013</v>
      </c>
      <c r="H221" s="14">
        <v>1</v>
      </c>
      <c r="I221" s="28">
        <v>2600</v>
      </c>
      <c r="J221" s="28">
        <v>0</v>
      </c>
      <c r="K221" s="28">
        <f aca="true" t="shared" si="5" ref="K221:K278">I221-J221</f>
        <v>2600</v>
      </c>
      <c r="L221" s="26" t="s">
        <v>56</v>
      </c>
      <c r="M221" s="14" t="s">
        <v>43</v>
      </c>
      <c r="O221" s="26"/>
      <c r="P221" s="26" t="s">
        <v>44</v>
      </c>
      <c r="Q221" s="26"/>
    </row>
    <row r="222" spans="1:17" s="14" customFormat="1" ht="51">
      <c r="A222" s="14">
        <v>509</v>
      </c>
      <c r="B222" s="14">
        <v>221</v>
      </c>
      <c r="C222" s="26" t="s">
        <v>451</v>
      </c>
      <c r="E222" s="14">
        <v>10136014</v>
      </c>
      <c r="H222" s="14">
        <v>1</v>
      </c>
      <c r="I222" s="28">
        <v>6500</v>
      </c>
      <c r="J222" s="28">
        <v>0</v>
      </c>
      <c r="K222" s="28">
        <f t="shared" si="5"/>
        <v>6500</v>
      </c>
      <c r="L222" s="26" t="s">
        <v>56</v>
      </c>
      <c r="M222" s="14" t="s">
        <v>43</v>
      </c>
      <c r="O222" s="26"/>
      <c r="P222" s="26" t="s">
        <v>44</v>
      </c>
      <c r="Q222" s="26"/>
    </row>
    <row r="223" spans="1:18" s="14" customFormat="1" ht="38.25">
      <c r="A223" s="14">
        <v>510</v>
      </c>
      <c r="B223" s="14">
        <v>222</v>
      </c>
      <c r="C223" s="26" t="s">
        <v>353</v>
      </c>
      <c r="D223" s="14" t="s">
        <v>650</v>
      </c>
      <c r="E223" s="14">
        <v>10136015</v>
      </c>
      <c r="H223" s="14">
        <v>1</v>
      </c>
      <c r="I223" s="28">
        <v>9400</v>
      </c>
      <c r="J223" s="28">
        <v>0</v>
      </c>
      <c r="K223" s="28">
        <f t="shared" si="5"/>
        <v>9400</v>
      </c>
      <c r="L223" s="53">
        <v>2014</v>
      </c>
      <c r="M223" s="14" t="s">
        <v>43</v>
      </c>
      <c r="O223" s="26"/>
      <c r="P223" s="26" t="s">
        <v>44</v>
      </c>
      <c r="Q223" s="26" t="s">
        <v>434</v>
      </c>
      <c r="R223" s="29">
        <v>43622</v>
      </c>
    </row>
    <row r="224" spans="1:18" s="14" customFormat="1" ht="38.25">
      <c r="A224" s="14">
        <v>511</v>
      </c>
      <c r="B224" s="14">
        <v>223</v>
      </c>
      <c r="C224" s="26" t="s">
        <v>353</v>
      </c>
      <c r="D224" s="14" t="s">
        <v>649</v>
      </c>
      <c r="E224" s="14">
        <v>10136016</v>
      </c>
      <c r="H224" s="14">
        <v>1</v>
      </c>
      <c r="I224" s="28">
        <v>9400</v>
      </c>
      <c r="J224" s="28">
        <v>0</v>
      </c>
      <c r="K224" s="28">
        <f t="shared" si="5"/>
        <v>9400</v>
      </c>
      <c r="L224" s="53">
        <v>2014</v>
      </c>
      <c r="M224" s="14" t="s">
        <v>43</v>
      </c>
      <c r="O224" s="26"/>
      <c r="P224" s="26" t="s">
        <v>44</v>
      </c>
      <c r="Q224" s="26" t="s">
        <v>434</v>
      </c>
      <c r="R224" s="29">
        <v>43622</v>
      </c>
    </row>
    <row r="225" spans="1:18" s="14" customFormat="1" ht="63.75">
      <c r="A225" s="14">
        <v>512</v>
      </c>
      <c r="B225" s="14">
        <v>224</v>
      </c>
      <c r="C225" s="26" t="s">
        <v>353</v>
      </c>
      <c r="D225" s="14" t="s">
        <v>477</v>
      </c>
      <c r="E225" s="14">
        <v>10136017</v>
      </c>
      <c r="H225" s="14">
        <v>1</v>
      </c>
      <c r="I225" s="28">
        <v>7000</v>
      </c>
      <c r="J225" s="28">
        <v>0</v>
      </c>
      <c r="K225" s="28">
        <f t="shared" si="5"/>
        <v>7000</v>
      </c>
      <c r="L225" s="53">
        <v>2014</v>
      </c>
      <c r="M225" s="14" t="s">
        <v>43</v>
      </c>
      <c r="O225" s="26"/>
      <c r="P225" s="26" t="s">
        <v>44</v>
      </c>
      <c r="Q225" s="26" t="s">
        <v>476</v>
      </c>
      <c r="R225" s="29">
        <v>43622</v>
      </c>
    </row>
    <row r="226" spans="1:18" s="14" customFormat="1" ht="38.25">
      <c r="A226" s="14">
        <v>513</v>
      </c>
      <c r="B226" s="14">
        <v>225</v>
      </c>
      <c r="C226" s="26" t="s">
        <v>254</v>
      </c>
      <c r="D226" s="14" t="s">
        <v>116</v>
      </c>
      <c r="E226" s="14">
        <v>10136018</v>
      </c>
      <c r="H226" s="14">
        <v>1</v>
      </c>
      <c r="I226" s="28">
        <v>1800</v>
      </c>
      <c r="J226" s="28">
        <v>0</v>
      </c>
      <c r="K226" s="28">
        <f t="shared" si="5"/>
        <v>1800</v>
      </c>
      <c r="L226" s="53">
        <v>2014</v>
      </c>
      <c r="M226" s="14" t="s">
        <v>43</v>
      </c>
      <c r="O226" s="26"/>
      <c r="P226" s="26" t="s">
        <v>44</v>
      </c>
      <c r="Q226" s="26" t="s">
        <v>434</v>
      </c>
      <c r="R226" s="29">
        <v>43622</v>
      </c>
    </row>
    <row r="227" spans="1:18" s="14" customFormat="1" ht="63.75">
      <c r="A227" s="14">
        <v>514</v>
      </c>
      <c r="B227" s="14">
        <v>226</v>
      </c>
      <c r="C227" s="26" t="s">
        <v>254</v>
      </c>
      <c r="D227" s="14" t="s">
        <v>489</v>
      </c>
      <c r="E227" s="14">
        <v>10136018</v>
      </c>
      <c r="H227" s="14">
        <v>1</v>
      </c>
      <c r="I227" s="28">
        <v>1800</v>
      </c>
      <c r="J227" s="28">
        <v>0</v>
      </c>
      <c r="K227" s="28">
        <v>1800</v>
      </c>
      <c r="L227" s="53">
        <v>2014</v>
      </c>
      <c r="M227" s="14" t="s">
        <v>43</v>
      </c>
      <c r="O227" s="26"/>
      <c r="P227" s="26" t="s">
        <v>44</v>
      </c>
      <c r="Q227" s="26" t="s">
        <v>476</v>
      </c>
      <c r="R227" s="29">
        <v>43622</v>
      </c>
    </row>
    <row r="228" spans="1:18" s="14" customFormat="1" ht="63.75">
      <c r="A228" s="14">
        <v>515</v>
      </c>
      <c r="B228" s="14">
        <v>227</v>
      </c>
      <c r="C228" s="26" t="s">
        <v>254</v>
      </c>
      <c r="D228" s="14" t="s">
        <v>481</v>
      </c>
      <c r="E228" s="14">
        <v>10136018</v>
      </c>
      <c r="H228" s="14">
        <v>1</v>
      </c>
      <c r="I228" s="28">
        <v>1800</v>
      </c>
      <c r="J228" s="28">
        <v>0</v>
      </c>
      <c r="K228" s="28">
        <v>1800</v>
      </c>
      <c r="L228" s="53">
        <v>2014</v>
      </c>
      <c r="M228" s="14" t="s">
        <v>43</v>
      </c>
      <c r="O228" s="26"/>
      <c r="P228" s="26" t="s">
        <v>44</v>
      </c>
      <c r="Q228" s="26" t="s">
        <v>476</v>
      </c>
      <c r="R228" s="29">
        <v>43622</v>
      </c>
    </row>
    <row r="229" spans="1:18" s="14" customFormat="1" ht="63.75">
      <c r="A229" s="14">
        <v>516</v>
      </c>
      <c r="B229" s="14">
        <v>228</v>
      </c>
      <c r="C229" s="26" t="s">
        <v>219</v>
      </c>
      <c r="D229" s="14" t="s">
        <v>481</v>
      </c>
      <c r="E229" s="14">
        <v>10136018</v>
      </c>
      <c r="H229" s="14">
        <v>1</v>
      </c>
      <c r="I229" s="28">
        <v>1800</v>
      </c>
      <c r="J229" s="28">
        <v>0</v>
      </c>
      <c r="K229" s="28">
        <f t="shared" si="5"/>
        <v>1800</v>
      </c>
      <c r="L229" s="53">
        <v>2014</v>
      </c>
      <c r="M229" s="14" t="s">
        <v>43</v>
      </c>
      <c r="O229" s="26"/>
      <c r="P229" s="26" t="s">
        <v>44</v>
      </c>
      <c r="Q229" s="26" t="s">
        <v>476</v>
      </c>
      <c r="R229" s="29">
        <v>43622</v>
      </c>
    </row>
    <row r="230" spans="1:18" s="14" customFormat="1" ht="38.25">
      <c r="A230" s="14">
        <v>517</v>
      </c>
      <c r="B230" s="14">
        <v>229</v>
      </c>
      <c r="C230" s="26" t="s">
        <v>220</v>
      </c>
      <c r="D230" s="14" t="s">
        <v>649</v>
      </c>
      <c r="E230" s="14">
        <v>10136019</v>
      </c>
      <c r="H230" s="14">
        <v>1</v>
      </c>
      <c r="I230" s="28">
        <v>17400</v>
      </c>
      <c r="J230" s="28">
        <v>17400</v>
      </c>
      <c r="K230" s="28">
        <f t="shared" si="5"/>
        <v>0</v>
      </c>
      <c r="L230" s="53">
        <v>2014</v>
      </c>
      <c r="M230" s="14" t="s">
        <v>43</v>
      </c>
      <c r="O230" s="26"/>
      <c r="P230" s="26" t="s">
        <v>44</v>
      </c>
      <c r="Q230" s="26" t="s">
        <v>434</v>
      </c>
      <c r="R230" s="29">
        <v>43622</v>
      </c>
    </row>
    <row r="231" spans="1:17" s="14" customFormat="1" ht="38.25">
      <c r="A231" s="14">
        <v>518</v>
      </c>
      <c r="B231" s="14">
        <v>230</v>
      </c>
      <c r="C231" s="26" t="s">
        <v>221</v>
      </c>
      <c r="E231" s="14">
        <v>725</v>
      </c>
      <c r="H231" s="14">
        <v>1</v>
      </c>
      <c r="I231" s="28">
        <v>5600</v>
      </c>
      <c r="J231" s="28">
        <v>0</v>
      </c>
      <c r="K231" s="28">
        <f t="shared" si="5"/>
        <v>5600</v>
      </c>
      <c r="L231" s="53">
        <v>2014</v>
      </c>
      <c r="M231" s="14" t="s">
        <v>43</v>
      </c>
      <c r="O231" s="26"/>
      <c r="P231" s="26" t="s">
        <v>44</v>
      </c>
      <c r="Q231" s="26"/>
    </row>
    <row r="232" spans="1:17" s="14" customFormat="1" ht="51">
      <c r="A232" s="14">
        <v>521</v>
      </c>
      <c r="B232" s="14">
        <v>231</v>
      </c>
      <c r="C232" s="26" t="s">
        <v>222</v>
      </c>
      <c r="E232" s="14">
        <v>10136021</v>
      </c>
      <c r="H232" s="14">
        <v>1</v>
      </c>
      <c r="I232" s="28">
        <v>7200</v>
      </c>
      <c r="J232" s="28">
        <v>0</v>
      </c>
      <c r="K232" s="28">
        <f t="shared" si="5"/>
        <v>7200</v>
      </c>
      <c r="L232" s="26" t="s">
        <v>56</v>
      </c>
      <c r="M232" s="14" t="s">
        <v>43</v>
      </c>
      <c r="O232" s="26"/>
      <c r="P232" s="26" t="s">
        <v>44</v>
      </c>
      <c r="Q232" s="26"/>
    </row>
    <row r="233" spans="1:18" s="14" customFormat="1" ht="38.25">
      <c r="A233" s="14">
        <v>522</v>
      </c>
      <c r="B233" s="14">
        <v>232</v>
      </c>
      <c r="C233" s="26" t="s">
        <v>598</v>
      </c>
      <c r="D233" s="14" t="s">
        <v>649</v>
      </c>
      <c r="E233" s="14">
        <v>101360210</v>
      </c>
      <c r="H233" s="14">
        <v>1</v>
      </c>
      <c r="I233" s="28">
        <v>18200</v>
      </c>
      <c r="J233" s="28">
        <v>18200</v>
      </c>
      <c r="K233" s="28">
        <f t="shared" si="5"/>
        <v>0</v>
      </c>
      <c r="L233" s="53">
        <v>2014</v>
      </c>
      <c r="M233" s="14" t="s">
        <v>43</v>
      </c>
      <c r="O233" s="26"/>
      <c r="P233" s="26" t="s">
        <v>44</v>
      </c>
      <c r="Q233" s="26" t="s">
        <v>434</v>
      </c>
      <c r="R233" s="29">
        <v>43622</v>
      </c>
    </row>
    <row r="234" spans="1:18" s="14" customFormat="1" ht="63.75">
      <c r="A234" s="14">
        <v>523</v>
      </c>
      <c r="B234" s="14">
        <v>233</v>
      </c>
      <c r="C234" s="26" t="s">
        <v>598</v>
      </c>
      <c r="D234" s="14" t="s">
        <v>489</v>
      </c>
      <c r="E234" s="14">
        <v>101360211</v>
      </c>
      <c r="H234" s="14">
        <v>1</v>
      </c>
      <c r="I234" s="28">
        <v>18460</v>
      </c>
      <c r="J234" s="28">
        <v>18460</v>
      </c>
      <c r="K234" s="28">
        <f t="shared" si="5"/>
        <v>0</v>
      </c>
      <c r="L234" s="53">
        <v>2014</v>
      </c>
      <c r="M234" s="14" t="s">
        <v>43</v>
      </c>
      <c r="O234" s="26"/>
      <c r="P234" s="26" t="s">
        <v>44</v>
      </c>
      <c r="Q234" s="26" t="s">
        <v>476</v>
      </c>
      <c r="R234" s="29">
        <v>43622</v>
      </c>
    </row>
    <row r="235" spans="1:18" s="14" customFormat="1" ht="63.75">
      <c r="A235" s="14">
        <v>524</v>
      </c>
      <c r="B235" s="14">
        <v>234</v>
      </c>
      <c r="C235" s="26" t="s">
        <v>223</v>
      </c>
      <c r="D235" s="14" t="s">
        <v>489</v>
      </c>
      <c r="E235" s="14">
        <v>101360212</v>
      </c>
      <c r="H235" s="14">
        <v>1</v>
      </c>
      <c r="I235" s="28">
        <v>11110</v>
      </c>
      <c r="J235" s="28">
        <v>11110</v>
      </c>
      <c r="K235" s="28">
        <f t="shared" si="5"/>
        <v>0</v>
      </c>
      <c r="L235" s="53">
        <v>2014</v>
      </c>
      <c r="M235" s="14" t="s">
        <v>43</v>
      </c>
      <c r="O235" s="26"/>
      <c r="P235" s="26" t="s">
        <v>44</v>
      </c>
      <c r="Q235" s="26" t="s">
        <v>476</v>
      </c>
      <c r="R235" s="29">
        <v>43622</v>
      </c>
    </row>
    <row r="236" spans="1:18" s="14" customFormat="1" ht="38.25">
      <c r="A236" s="14">
        <v>526</v>
      </c>
      <c r="B236" s="14">
        <v>235</v>
      </c>
      <c r="C236" s="26" t="s">
        <v>596</v>
      </c>
      <c r="D236" s="14" t="s">
        <v>650</v>
      </c>
      <c r="H236" s="14">
        <v>1</v>
      </c>
      <c r="I236" s="28">
        <v>600</v>
      </c>
      <c r="J236" s="28">
        <v>0</v>
      </c>
      <c r="K236" s="28">
        <f t="shared" si="5"/>
        <v>600</v>
      </c>
      <c r="L236" s="53">
        <v>2014</v>
      </c>
      <c r="M236" s="14" t="s">
        <v>43</v>
      </c>
      <c r="O236" s="26"/>
      <c r="P236" s="26" t="s">
        <v>44</v>
      </c>
      <c r="Q236" s="26" t="s">
        <v>434</v>
      </c>
      <c r="R236" s="29">
        <v>43622</v>
      </c>
    </row>
    <row r="237" spans="1:18" s="14" customFormat="1" ht="63.75">
      <c r="A237" s="14">
        <v>527</v>
      </c>
      <c r="B237" s="14">
        <v>236</v>
      </c>
      <c r="C237" s="26" t="s">
        <v>596</v>
      </c>
      <c r="D237" s="14" t="s">
        <v>481</v>
      </c>
      <c r="H237" s="14">
        <v>1</v>
      </c>
      <c r="I237" s="28">
        <v>600</v>
      </c>
      <c r="J237" s="28">
        <v>0</v>
      </c>
      <c r="K237" s="28">
        <f t="shared" si="5"/>
        <v>600</v>
      </c>
      <c r="L237" s="53">
        <v>2014</v>
      </c>
      <c r="M237" s="14" t="s">
        <v>43</v>
      </c>
      <c r="O237" s="26"/>
      <c r="P237" s="26" t="s">
        <v>44</v>
      </c>
      <c r="Q237" s="26" t="s">
        <v>476</v>
      </c>
      <c r="R237" s="29">
        <v>43622</v>
      </c>
    </row>
    <row r="238" spans="1:17" s="14" customFormat="1" ht="38.25">
      <c r="A238" s="14">
        <v>528</v>
      </c>
      <c r="B238" s="14">
        <v>237</v>
      </c>
      <c r="C238" s="26" t="s">
        <v>596</v>
      </c>
      <c r="E238" s="14">
        <v>731</v>
      </c>
      <c r="H238" s="14">
        <v>4</v>
      </c>
      <c r="I238" s="28">
        <v>2800</v>
      </c>
      <c r="J238" s="28">
        <v>0</v>
      </c>
      <c r="K238" s="28">
        <f t="shared" si="5"/>
        <v>2800</v>
      </c>
      <c r="L238" s="53">
        <v>2014</v>
      </c>
      <c r="M238" s="14" t="s">
        <v>43</v>
      </c>
      <c r="O238" s="26"/>
      <c r="P238" s="26" t="s">
        <v>44</v>
      </c>
      <c r="Q238" s="26"/>
    </row>
    <row r="239" spans="1:18" s="14" customFormat="1" ht="38.25">
      <c r="A239" s="14">
        <v>529</v>
      </c>
      <c r="B239" s="14">
        <v>238</v>
      </c>
      <c r="C239" s="26" t="s">
        <v>532</v>
      </c>
      <c r="D239" s="14" t="s">
        <v>649</v>
      </c>
      <c r="E239" s="14">
        <v>10136024</v>
      </c>
      <c r="H239" s="14">
        <v>1</v>
      </c>
      <c r="I239" s="28">
        <v>3800</v>
      </c>
      <c r="J239" s="28">
        <v>0</v>
      </c>
      <c r="K239" s="28">
        <f t="shared" si="5"/>
        <v>3800</v>
      </c>
      <c r="L239" s="53">
        <v>2014</v>
      </c>
      <c r="M239" s="14" t="s">
        <v>43</v>
      </c>
      <c r="O239" s="26"/>
      <c r="P239" s="26" t="s">
        <v>44</v>
      </c>
      <c r="Q239" s="26" t="s">
        <v>434</v>
      </c>
      <c r="R239" s="29">
        <v>43622</v>
      </c>
    </row>
    <row r="240" spans="1:18" s="14" customFormat="1" ht="38.25">
      <c r="A240" s="14">
        <v>530</v>
      </c>
      <c r="B240" s="14">
        <v>239</v>
      </c>
      <c r="C240" s="26" t="s">
        <v>596</v>
      </c>
      <c r="D240" s="14" t="s">
        <v>116</v>
      </c>
      <c r="E240" s="14">
        <v>10136023</v>
      </c>
      <c r="H240" s="14">
        <v>1</v>
      </c>
      <c r="I240" s="28">
        <v>700</v>
      </c>
      <c r="J240" s="28">
        <v>0</v>
      </c>
      <c r="K240" s="28">
        <f t="shared" si="5"/>
        <v>700</v>
      </c>
      <c r="L240" s="53">
        <v>2014</v>
      </c>
      <c r="M240" s="14" t="s">
        <v>43</v>
      </c>
      <c r="O240" s="26"/>
      <c r="P240" s="26" t="s">
        <v>44</v>
      </c>
      <c r="Q240" s="26" t="s">
        <v>434</v>
      </c>
      <c r="R240" s="29">
        <v>43622</v>
      </c>
    </row>
    <row r="241" spans="1:18" s="14" customFormat="1" ht="38.25">
      <c r="A241" s="14">
        <v>531</v>
      </c>
      <c r="B241" s="14">
        <v>240</v>
      </c>
      <c r="C241" s="26" t="s">
        <v>596</v>
      </c>
      <c r="D241" s="14" t="s">
        <v>649</v>
      </c>
      <c r="E241" s="14">
        <v>10136025</v>
      </c>
      <c r="H241" s="14">
        <v>1</v>
      </c>
      <c r="I241" s="28">
        <v>3500</v>
      </c>
      <c r="J241" s="28">
        <v>0</v>
      </c>
      <c r="K241" s="28">
        <f t="shared" si="5"/>
        <v>3500</v>
      </c>
      <c r="L241" s="53">
        <v>2014</v>
      </c>
      <c r="M241" s="14" t="s">
        <v>43</v>
      </c>
      <c r="O241" s="26"/>
      <c r="P241" s="26" t="s">
        <v>44</v>
      </c>
      <c r="Q241" s="26" t="s">
        <v>434</v>
      </c>
      <c r="R241" s="29">
        <v>43622</v>
      </c>
    </row>
    <row r="242" spans="1:17" s="14" customFormat="1" ht="51">
      <c r="A242" s="14">
        <v>534</v>
      </c>
      <c r="B242" s="14">
        <v>241</v>
      </c>
      <c r="C242" s="26" t="s">
        <v>224</v>
      </c>
      <c r="E242" s="14">
        <v>10136029</v>
      </c>
      <c r="H242" s="14">
        <v>1</v>
      </c>
      <c r="I242" s="28">
        <v>5400</v>
      </c>
      <c r="J242" s="28">
        <v>0</v>
      </c>
      <c r="K242" s="28">
        <f t="shared" si="5"/>
        <v>5400</v>
      </c>
      <c r="L242" s="26" t="s">
        <v>56</v>
      </c>
      <c r="M242" s="14" t="s">
        <v>43</v>
      </c>
      <c r="O242" s="26"/>
      <c r="P242" s="26" t="s">
        <v>44</v>
      </c>
      <c r="Q242" s="26"/>
    </row>
    <row r="243" spans="1:17" s="14" customFormat="1" ht="51">
      <c r="A243" s="14">
        <v>536</v>
      </c>
      <c r="B243" s="14">
        <v>242</v>
      </c>
      <c r="C243" s="26" t="s">
        <v>225</v>
      </c>
      <c r="E243" s="14">
        <v>101360032</v>
      </c>
      <c r="H243" s="14">
        <v>3</v>
      </c>
      <c r="I243" s="28">
        <v>19800</v>
      </c>
      <c r="J243" s="28">
        <v>0</v>
      </c>
      <c r="K243" s="28">
        <f t="shared" si="5"/>
        <v>19800</v>
      </c>
      <c r="L243" s="26" t="s">
        <v>56</v>
      </c>
      <c r="M243" s="14" t="s">
        <v>43</v>
      </c>
      <c r="O243" s="26"/>
      <c r="P243" s="26" t="s">
        <v>44</v>
      </c>
      <c r="Q243" s="26"/>
    </row>
    <row r="244" spans="1:18" s="14" customFormat="1" ht="63.75">
      <c r="A244" s="14">
        <v>537</v>
      </c>
      <c r="B244" s="14">
        <v>243</v>
      </c>
      <c r="C244" s="26" t="s">
        <v>221</v>
      </c>
      <c r="D244" s="14" t="s">
        <v>481</v>
      </c>
      <c r="E244" s="14">
        <v>10136020</v>
      </c>
      <c r="H244" s="14">
        <v>1</v>
      </c>
      <c r="I244" s="28">
        <v>5600</v>
      </c>
      <c r="J244" s="28">
        <v>0</v>
      </c>
      <c r="K244" s="28">
        <f t="shared" si="5"/>
        <v>5600</v>
      </c>
      <c r="L244" s="53">
        <v>2014</v>
      </c>
      <c r="M244" s="14" t="s">
        <v>43</v>
      </c>
      <c r="O244" s="26"/>
      <c r="P244" s="26" t="s">
        <v>44</v>
      </c>
      <c r="Q244" s="26" t="s">
        <v>476</v>
      </c>
      <c r="R244" s="29">
        <v>43622</v>
      </c>
    </row>
    <row r="245" spans="1:17" s="14" customFormat="1" ht="38.25">
      <c r="A245" s="14">
        <v>538</v>
      </c>
      <c r="B245" s="14">
        <v>244</v>
      </c>
      <c r="C245" s="26" t="s">
        <v>353</v>
      </c>
      <c r="E245" s="14">
        <v>742</v>
      </c>
      <c r="H245" s="14">
        <v>1</v>
      </c>
      <c r="I245" s="28">
        <v>3600</v>
      </c>
      <c r="J245" s="28">
        <v>0</v>
      </c>
      <c r="K245" s="28">
        <f t="shared" si="5"/>
        <v>3600</v>
      </c>
      <c r="L245" s="53">
        <v>2014</v>
      </c>
      <c r="M245" s="14" t="s">
        <v>43</v>
      </c>
      <c r="O245" s="26"/>
      <c r="P245" s="26" t="s">
        <v>44</v>
      </c>
      <c r="Q245" s="26"/>
    </row>
    <row r="246" spans="1:17" s="14" customFormat="1" ht="51">
      <c r="A246" s="14">
        <v>539</v>
      </c>
      <c r="B246" s="14">
        <v>245</v>
      </c>
      <c r="C246" s="26" t="s">
        <v>353</v>
      </c>
      <c r="E246" s="14">
        <v>1036043</v>
      </c>
      <c r="H246" s="14">
        <v>1</v>
      </c>
      <c r="I246" s="28">
        <v>4200</v>
      </c>
      <c r="J246" s="28">
        <v>0</v>
      </c>
      <c r="K246" s="28">
        <f t="shared" si="5"/>
        <v>4200</v>
      </c>
      <c r="L246" s="26" t="s">
        <v>56</v>
      </c>
      <c r="M246" s="14" t="s">
        <v>43</v>
      </c>
      <c r="O246" s="26"/>
      <c r="P246" s="26" t="s">
        <v>44</v>
      </c>
      <c r="Q246" s="26"/>
    </row>
    <row r="247" spans="1:18" s="14" customFormat="1" ht="38.25">
      <c r="A247" s="14">
        <v>541</v>
      </c>
      <c r="B247" s="14">
        <v>246</v>
      </c>
      <c r="C247" s="26" t="s">
        <v>226</v>
      </c>
      <c r="D247" s="14" t="s">
        <v>650</v>
      </c>
      <c r="E247" s="14">
        <v>10136046</v>
      </c>
      <c r="H247" s="14">
        <v>1</v>
      </c>
      <c r="I247" s="28">
        <v>1200</v>
      </c>
      <c r="J247" s="28">
        <v>0</v>
      </c>
      <c r="K247" s="28">
        <f t="shared" si="5"/>
        <v>1200</v>
      </c>
      <c r="L247" s="53">
        <v>2014</v>
      </c>
      <c r="M247" s="14" t="s">
        <v>43</v>
      </c>
      <c r="O247" s="26"/>
      <c r="P247" s="26" t="s">
        <v>44</v>
      </c>
      <c r="Q247" s="26" t="s">
        <v>434</v>
      </c>
      <c r="R247" s="29">
        <v>43622</v>
      </c>
    </row>
    <row r="248" spans="1:17" s="14" customFormat="1" ht="51">
      <c r="A248" s="14">
        <v>543</v>
      </c>
      <c r="B248" s="14">
        <v>247</v>
      </c>
      <c r="C248" s="26" t="s">
        <v>227</v>
      </c>
      <c r="E248" s="14">
        <v>10136047</v>
      </c>
      <c r="H248" s="14">
        <v>1</v>
      </c>
      <c r="I248" s="28">
        <v>2200</v>
      </c>
      <c r="J248" s="28">
        <v>0</v>
      </c>
      <c r="K248" s="28">
        <f t="shared" si="5"/>
        <v>2200</v>
      </c>
      <c r="L248" s="26" t="s">
        <v>56</v>
      </c>
      <c r="M248" s="14" t="s">
        <v>43</v>
      </c>
      <c r="O248" s="26"/>
      <c r="P248" s="26" t="s">
        <v>44</v>
      </c>
      <c r="Q248" s="26"/>
    </row>
    <row r="249" spans="1:17" s="14" customFormat="1" ht="51">
      <c r="A249" s="14">
        <v>544</v>
      </c>
      <c r="B249" s="14">
        <v>248</v>
      </c>
      <c r="C249" s="26" t="s">
        <v>600</v>
      </c>
      <c r="E249" s="14">
        <v>10136048</v>
      </c>
      <c r="H249" s="14">
        <v>2</v>
      </c>
      <c r="I249" s="28">
        <v>8900</v>
      </c>
      <c r="J249" s="28">
        <v>0</v>
      </c>
      <c r="K249" s="28">
        <f t="shared" si="5"/>
        <v>8900</v>
      </c>
      <c r="L249" s="26" t="s">
        <v>56</v>
      </c>
      <c r="M249" s="14" t="s">
        <v>43</v>
      </c>
      <c r="O249" s="26"/>
      <c r="P249" s="26" t="s">
        <v>44</v>
      </c>
      <c r="Q249" s="26"/>
    </row>
    <row r="250" spans="1:19" s="14" customFormat="1" ht="38.25">
      <c r="A250" s="14">
        <v>547</v>
      </c>
      <c r="B250" s="14">
        <v>249</v>
      </c>
      <c r="C250" s="26" t="s">
        <v>568</v>
      </c>
      <c r="E250" s="14">
        <v>101620016</v>
      </c>
      <c r="F250" s="14">
        <v>2013</v>
      </c>
      <c r="H250" s="14">
        <v>1</v>
      </c>
      <c r="I250" s="28">
        <v>6150</v>
      </c>
      <c r="J250" s="28">
        <v>6150</v>
      </c>
      <c r="K250" s="28">
        <f t="shared" si="5"/>
        <v>0</v>
      </c>
      <c r="L250" s="29">
        <v>41640</v>
      </c>
      <c r="M250" s="14" t="s">
        <v>43</v>
      </c>
      <c r="O250" s="26"/>
      <c r="P250" s="26" t="s">
        <v>44</v>
      </c>
      <c r="Q250" s="26"/>
      <c r="R250" s="14">
        <v>2014</v>
      </c>
      <c r="S250" s="29">
        <v>43800</v>
      </c>
    </row>
    <row r="251" spans="1:17" s="14" customFormat="1" ht="51">
      <c r="A251" s="14">
        <v>548</v>
      </c>
      <c r="B251" s="14">
        <v>250</v>
      </c>
      <c r="C251" s="26" t="s">
        <v>0</v>
      </c>
      <c r="E251" s="14">
        <v>10136049</v>
      </c>
      <c r="H251" s="14">
        <v>1</v>
      </c>
      <c r="I251" s="28">
        <v>20600</v>
      </c>
      <c r="J251" s="28">
        <v>0</v>
      </c>
      <c r="K251" s="28">
        <f t="shared" si="5"/>
        <v>20600</v>
      </c>
      <c r="L251" s="26" t="s">
        <v>56</v>
      </c>
      <c r="M251" s="14" t="s">
        <v>43</v>
      </c>
      <c r="O251" s="26"/>
      <c r="P251" s="26" t="s">
        <v>44</v>
      </c>
      <c r="Q251" s="26"/>
    </row>
    <row r="252" spans="1:17" s="14" customFormat="1" ht="51">
      <c r="A252" s="14">
        <v>550</v>
      </c>
      <c r="B252" s="14">
        <v>251</v>
      </c>
      <c r="C252" s="26" t="s">
        <v>1</v>
      </c>
      <c r="E252" s="14">
        <v>10136051</v>
      </c>
      <c r="H252" s="14">
        <v>1</v>
      </c>
      <c r="I252" s="28">
        <v>11600</v>
      </c>
      <c r="J252" s="28">
        <v>0</v>
      </c>
      <c r="K252" s="28">
        <f t="shared" si="5"/>
        <v>11600</v>
      </c>
      <c r="L252" s="26" t="s">
        <v>56</v>
      </c>
      <c r="M252" s="14" t="s">
        <v>43</v>
      </c>
      <c r="O252" s="26"/>
      <c r="P252" s="26" t="s">
        <v>44</v>
      </c>
      <c r="Q252" s="26"/>
    </row>
    <row r="253" spans="1:18" s="14" customFormat="1" ht="63.75">
      <c r="A253" s="14">
        <v>552</v>
      </c>
      <c r="B253" s="14">
        <v>252</v>
      </c>
      <c r="C253" s="26" t="s">
        <v>228</v>
      </c>
      <c r="E253" s="14">
        <v>101620002</v>
      </c>
      <c r="H253" s="14">
        <v>1</v>
      </c>
      <c r="I253" s="28">
        <v>4006</v>
      </c>
      <c r="J253" s="28">
        <v>0</v>
      </c>
      <c r="K253" s="28">
        <f t="shared" si="5"/>
        <v>4006</v>
      </c>
      <c r="L253" s="26" t="s">
        <v>56</v>
      </c>
      <c r="M253" s="14" t="s">
        <v>43</v>
      </c>
      <c r="O253" s="26"/>
      <c r="P253" s="26" t="s">
        <v>44</v>
      </c>
      <c r="Q253" s="26" t="s">
        <v>476</v>
      </c>
      <c r="R253" s="29">
        <v>43622</v>
      </c>
    </row>
    <row r="254" spans="1:18" s="14" customFormat="1" ht="63.75">
      <c r="A254" s="14">
        <v>553</v>
      </c>
      <c r="B254" s="14">
        <v>253</v>
      </c>
      <c r="C254" s="26" t="s">
        <v>478</v>
      </c>
      <c r="E254" s="14">
        <v>101620004</v>
      </c>
      <c r="H254" s="14">
        <v>1</v>
      </c>
      <c r="I254" s="28">
        <v>3174</v>
      </c>
      <c r="J254" s="28">
        <v>0</v>
      </c>
      <c r="K254" s="28">
        <f t="shared" si="5"/>
        <v>3174</v>
      </c>
      <c r="L254" s="26" t="s">
        <v>56</v>
      </c>
      <c r="M254" s="14" t="s">
        <v>43</v>
      </c>
      <c r="O254" s="26"/>
      <c r="P254" s="26" t="s">
        <v>44</v>
      </c>
      <c r="Q254" s="26" t="s">
        <v>476</v>
      </c>
      <c r="R254" s="29">
        <v>43622</v>
      </c>
    </row>
    <row r="255" spans="1:18" s="14" customFormat="1" ht="63.75">
      <c r="A255" s="14">
        <v>554</v>
      </c>
      <c r="B255" s="14">
        <v>254</v>
      </c>
      <c r="C255" s="26" t="s">
        <v>229</v>
      </c>
      <c r="D255" s="14" t="s">
        <v>481</v>
      </c>
      <c r="E255" s="14">
        <v>101620005</v>
      </c>
      <c r="H255" s="14">
        <v>1</v>
      </c>
      <c r="I255" s="28">
        <v>4000</v>
      </c>
      <c r="J255" s="28">
        <v>0</v>
      </c>
      <c r="K255" s="28">
        <f t="shared" si="5"/>
        <v>4000</v>
      </c>
      <c r="L255" s="26" t="s">
        <v>56</v>
      </c>
      <c r="M255" s="14" t="s">
        <v>43</v>
      </c>
      <c r="O255" s="26"/>
      <c r="P255" s="26" t="s">
        <v>44</v>
      </c>
      <c r="Q255" s="26" t="s">
        <v>476</v>
      </c>
      <c r="R255" s="29">
        <v>43622</v>
      </c>
    </row>
    <row r="256" spans="1:18" s="14" customFormat="1" ht="63.75">
      <c r="A256" s="14">
        <v>555</v>
      </c>
      <c r="B256" s="14">
        <v>255</v>
      </c>
      <c r="C256" s="26" t="s">
        <v>230</v>
      </c>
      <c r="D256" s="14" t="s">
        <v>484</v>
      </c>
      <c r="E256" s="14">
        <v>101620009</v>
      </c>
      <c r="H256" s="14">
        <v>1</v>
      </c>
      <c r="I256" s="28">
        <v>11118</v>
      </c>
      <c r="J256" s="28">
        <v>11118</v>
      </c>
      <c r="K256" s="28">
        <f t="shared" si="5"/>
        <v>0</v>
      </c>
      <c r="L256" s="29">
        <v>41640</v>
      </c>
      <c r="M256" s="14" t="s">
        <v>43</v>
      </c>
      <c r="O256" s="26"/>
      <c r="P256" s="26" t="s">
        <v>44</v>
      </c>
      <c r="Q256" s="26" t="s">
        <v>476</v>
      </c>
      <c r="R256" s="29">
        <v>43622</v>
      </c>
    </row>
    <row r="257" spans="1:18" s="14" customFormat="1" ht="63.75">
      <c r="A257" s="14">
        <v>556</v>
      </c>
      <c r="B257" s="14">
        <v>256</v>
      </c>
      <c r="C257" s="26" t="s">
        <v>390</v>
      </c>
      <c r="D257" s="14" t="s">
        <v>477</v>
      </c>
      <c r="E257" s="14">
        <v>101620011</v>
      </c>
      <c r="H257" s="14">
        <v>1</v>
      </c>
      <c r="I257" s="28">
        <v>3206.17</v>
      </c>
      <c r="J257" s="28">
        <v>0</v>
      </c>
      <c r="K257" s="28">
        <f t="shared" si="5"/>
        <v>3206.17</v>
      </c>
      <c r="L257" s="29">
        <v>41640</v>
      </c>
      <c r="M257" s="14" t="s">
        <v>43</v>
      </c>
      <c r="O257" s="26"/>
      <c r="P257" s="26" t="s">
        <v>44</v>
      </c>
      <c r="Q257" s="26" t="s">
        <v>476</v>
      </c>
      <c r="R257" s="29">
        <v>43622</v>
      </c>
    </row>
    <row r="258" spans="1:18" s="14" customFormat="1" ht="63.75">
      <c r="A258" s="14">
        <v>557</v>
      </c>
      <c r="B258" s="14">
        <v>257</v>
      </c>
      <c r="C258" s="26" t="s">
        <v>231</v>
      </c>
      <c r="D258" s="14" t="s">
        <v>489</v>
      </c>
      <c r="E258" s="14">
        <v>101620012</v>
      </c>
      <c r="H258" s="14">
        <v>1</v>
      </c>
      <c r="I258" s="28">
        <v>34836.06</v>
      </c>
      <c r="J258" s="28">
        <v>34836</v>
      </c>
      <c r="K258" s="28">
        <f t="shared" si="5"/>
        <v>0.059999999997671694</v>
      </c>
      <c r="L258" s="29">
        <v>41640</v>
      </c>
      <c r="M258" s="14" t="s">
        <v>43</v>
      </c>
      <c r="O258" s="26"/>
      <c r="P258" s="26" t="s">
        <v>44</v>
      </c>
      <c r="Q258" s="26" t="s">
        <v>476</v>
      </c>
      <c r="R258" s="29">
        <v>43622</v>
      </c>
    </row>
    <row r="259" spans="1:18" s="14" customFormat="1" ht="38.25">
      <c r="A259" s="14">
        <v>558</v>
      </c>
      <c r="B259" s="14">
        <v>258</v>
      </c>
      <c r="C259" s="26" t="s">
        <v>232</v>
      </c>
      <c r="D259" s="14" t="s">
        <v>649</v>
      </c>
      <c r="E259" s="14">
        <v>101620013</v>
      </c>
      <c r="H259" s="14">
        <v>1</v>
      </c>
      <c r="I259" s="28">
        <v>10000</v>
      </c>
      <c r="J259" s="28">
        <v>0</v>
      </c>
      <c r="K259" s="28">
        <f t="shared" si="5"/>
        <v>10000</v>
      </c>
      <c r="L259" s="29">
        <v>41640</v>
      </c>
      <c r="M259" s="14" t="s">
        <v>43</v>
      </c>
      <c r="O259" s="26"/>
      <c r="P259" s="26" t="s">
        <v>44</v>
      </c>
      <c r="Q259" s="26" t="s">
        <v>434</v>
      </c>
      <c r="R259" s="29">
        <v>43622</v>
      </c>
    </row>
    <row r="260" spans="1:18" s="14" customFormat="1" ht="63.75">
      <c r="A260" s="14">
        <v>559</v>
      </c>
      <c r="B260" s="14">
        <v>259</v>
      </c>
      <c r="C260" s="26" t="s">
        <v>233</v>
      </c>
      <c r="D260" s="14" t="s">
        <v>489</v>
      </c>
      <c r="E260" s="14">
        <v>101620014</v>
      </c>
      <c r="H260" s="14">
        <v>1</v>
      </c>
      <c r="I260" s="28">
        <v>5000</v>
      </c>
      <c r="J260" s="28">
        <v>0</v>
      </c>
      <c r="K260" s="28">
        <f t="shared" si="5"/>
        <v>5000</v>
      </c>
      <c r="L260" s="29">
        <v>41640</v>
      </c>
      <c r="M260" s="14" t="s">
        <v>43</v>
      </c>
      <c r="O260" s="26"/>
      <c r="P260" s="26" t="s">
        <v>44</v>
      </c>
      <c r="Q260" s="26" t="s">
        <v>476</v>
      </c>
      <c r="R260" s="29">
        <v>43622</v>
      </c>
    </row>
    <row r="261" spans="1:18" s="14" customFormat="1" ht="63.75">
      <c r="A261" s="14">
        <v>560</v>
      </c>
      <c r="B261" s="14">
        <v>260</v>
      </c>
      <c r="C261" s="26" t="s">
        <v>234</v>
      </c>
      <c r="D261" s="14" t="s">
        <v>477</v>
      </c>
      <c r="E261" s="14" t="s">
        <v>475</v>
      </c>
      <c r="H261" s="14">
        <v>2</v>
      </c>
      <c r="I261" s="28">
        <v>23000</v>
      </c>
      <c r="J261" s="28">
        <v>23000</v>
      </c>
      <c r="K261" s="28">
        <f t="shared" si="5"/>
        <v>0</v>
      </c>
      <c r="L261" s="29">
        <v>41640</v>
      </c>
      <c r="M261" s="14" t="s">
        <v>43</v>
      </c>
      <c r="O261" s="26"/>
      <c r="P261" s="26" t="s">
        <v>44</v>
      </c>
      <c r="Q261" s="26" t="s">
        <v>476</v>
      </c>
      <c r="R261" s="29">
        <v>43622</v>
      </c>
    </row>
    <row r="262" spans="1:18" s="14" customFormat="1" ht="63.75">
      <c r="A262" s="14">
        <v>561</v>
      </c>
      <c r="B262" s="14">
        <v>261</v>
      </c>
      <c r="C262" s="26" t="s">
        <v>235</v>
      </c>
      <c r="D262" s="14" t="s">
        <v>477</v>
      </c>
      <c r="E262" s="14">
        <v>101620020</v>
      </c>
      <c r="H262" s="14">
        <v>1</v>
      </c>
      <c r="I262" s="28">
        <v>10000</v>
      </c>
      <c r="J262" s="28">
        <v>0</v>
      </c>
      <c r="K262" s="28">
        <f t="shared" si="5"/>
        <v>10000</v>
      </c>
      <c r="L262" s="29">
        <v>41640</v>
      </c>
      <c r="M262" s="14" t="s">
        <v>43</v>
      </c>
      <c r="O262" s="26"/>
      <c r="P262" s="26" t="s">
        <v>44</v>
      </c>
      <c r="Q262" s="26" t="s">
        <v>476</v>
      </c>
      <c r="R262" s="29">
        <v>43652</v>
      </c>
    </row>
    <row r="263" spans="1:18" s="14" customFormat="1" ht="63.75">
      <c r="A263" s="14">
        <v>562</v>
      </c>
      <c r="B263" s="14">
        <v>262</v>
      </c>
      <c r="C263" s="26" t="s">
        <v>236</v>
      </c>
      <c r="D263" s="14" t="s">
        <v>116</v>
      </c>
      <c r="E263" s="14">
        <v>101620021</v>
      </c>
      <c r="H263" s="14">
        <v>1</v>
      </c>
      <c r="I263" s="28">
        <v>6500</v>
      </c>
      <c r="J263" s="28">
        <v>0</v>
      </c>
      <c r="K263" s="28">
        <f t="shared" si="5"/>
        <v>6500</v>
      </c>
      <c r="L263" s="29">
        <v>41640</v>
      </c>
      <c r="M263" s="14" t="s">
        <v>43</v>
      </c>
      <c r="O263" s="26"/>
      <c r="P263" s="26" t="s">
        <v>44</v>
      </c>
      <c r="Q263" s="26" t="s">
        <v>476</v>
      </c>
      <c r="R263" s="29">
        <v>43622</v>
      </c>
    </row>
    <row r="264" spans="1:18" s="14" customFormat="1" ht="63.75">
      <c r="A264" s="14">
        <v>563</v>
      </c>
      <c r="B264" s="14">
        <v>263</v>
      </c>
      <c r="C264" s="26" t="s">
        <v>229</v>
      </c>
      <c r="D264" s="14" t="s">
        <v>481</v>
      </c>
      <c r="E264" s="14">
        <v>101620022</v>
      </c>
      <c r="H264" s="14">
        <v>1</v>
      </c>
      <c r="I264" s="28">
        <v>3737</v>
      </c>
      <c r="J264" s="28">
        <v>0</v>
      </c>
      <c r="K264" s="28">
        <f t="shared" si="5"/>
        <v>3737</v>
      </c>
      <c r="L264" s="29">
        <v>41640</v>
      </c>
      <c r="M264" s="14" t="s">
        <v>43</v>
      </c>
      <c r="O264" s="26"/>
      <c r="P264" s="26" t="s">
        <v>44</v>
      </c>
      <c r="Q264" s="26" t="s">
        <v>476</v>
      </c>
      <c r="R264" s="29">
        <v>43622</v>
      </c>
    </row>
    <row r="265" spans="1:18" s="14" customFormat="1" ht="63.75">
      <c r="A265" s="14">
        <v>564</v>
      </c>
      <c r="B265" s="14">
        <v>264</v>
      </c>
      <c r="C265" s="26" t="s">
        <v>229</v>
      </c>
      <c r="D265" s="14" t="s">
        <v>481</v>
      </c>
      <c r="E265" s="14">
        <v>101620023</v>
      </c>
      <c r="H265" s="14">
        <v>1</v>
      </c>
      <c r="I265" s="28">
        <v>4486</v>
      </c>
      <c r="J265" s="28">
        <v>0</v>
      </c>
      <c r="K265" s="28">
        <f t="shared" si="5"/>
        <v>4486</v>
      </c>
      <c r="L265" s="29">
        <v>41640</v>
      </c>
      <c r="M265" s="14" t="s">
        <v>43</v>
      </c>
      <c r="O265" s="26"/>
      <c r="P265" s="26" t="s">
        <v>44</v>
      </c>
      <c r="Q265" s="26" t="s">
        <v>476</v>
      </c>
      <c r="R265" s="29">
        <v>43622</v>
      </c>
    </row>
    <row r="266" spans="1:18" s="14" customFormat="1" ht="63.75">
      <c r="A266" s="14">
        <v>565</v>
      </c>
      <c r="B266" s="14">
        <v>265</v>
      </c>
      <c r="C266" s="26" t="s">
        <v>237</v>
      </c>
      <c r="D266" s="14" t="s">
        <v>477</v>
      </c>
      <c r="E266" s="14">
        <v>101620041</v>
      </c>
      <c r="H266" s="14">
        <v>1</v>
      </c>
      <c r="I266" s="28">
        <v>4100</v>
      </c>
      <c r="J266" s="28">
        <v>0</v>
      </c>
      <c r="K266" s="28">
        <f t="shared" si="5"/>
        <v>4100</v>
      </c>
      <c r="L266" s="29">
        <v>41640</v>
      </c>
      <c r="M266" s="14" t="s">
        <v>43</v>
      </c>
      <c r="O266" s="26"/>
      <c r="P266" s="26" t="s">
        <v>44</v>
      </c>
      <c r="Q266" s="26" t="s">
        <v>476</v>
      </c>
      <c r="R266" s="29">
        <v>43622</v>
      </c>
    </row>
    <row r="267" spans="1:18" s="14" customFormat="1" ht="63.75">
      <c r="A267" s="14">
        <v>566</v>
      </c>
      <c r="B267" s="14">
        <v>266</v>
      </c>
      <c r="C267" s="26" t="s">
        <v>238</v>
      </c>
      <c r="D267" s="14" t="s">
        <v>489</v>
      </c>
      <c r="E267" s="14">
        <v>101620042</v>
      </c>
      <c r="H267" s="14">
        <v>1</v>
      </c>
      <c r="I267" s="28">
        <v>3737</v>
      </c>
      <c r="J267" s="28">
        <v>0</v>
      </c>
      <c r="K267" s="28">
        <f t="shared" si="5"/>
        <v>3737</v>
      </c>
      <c r="L267" s="29">
        <v>41640</v>
      </c>
      <c r="M267" s="14" t="s">
        <v>43</v>
      </c>
      <c r="O267" s="26"/>
      <c r="P267" s="26" t="s">
        <v>44</v>
      </c>
      <c r="Q267" s="26" t="s">
        <v>476</v>
      </c>
      <c r="R267" s="29">
        <v>43622</v>
      </c>
    </row>
    <row r="268" spans="1:18" s="14" customFormat="1" ht="63.75">
      <c r="A268" s="14">
        <v>567</v>
      </c>
      <c r="B268" s="14">
        <v>267</v>
      </c>
      <c r="C268" s="26" t="s">
        <v>482</v>
      </c>
      <c r="D268" s="14" t="s">
        <v>481</v>
      </c>
      <c r="E268" s="14">
        <v>101620044</v>
      </c>
      <c r="H268" s="14">
        <v>1</v>
      </c>
      <c r="I268" s="28">
        <v>7474</v>
      </c>
      <c r="J268" s="28">
        <v>0</v>
      </c>
      <c r="K268" s="28">
        <v>3737</v>
      </c>
      <c r="L268" s="29">
        <v>41640</v>
      </c>
      <c r="M268" s="14" t="s">
        <v>43</v>
      </c>
      <c r="O268" s="26"/>
      <c r="P268" s="26" t="s">
        <v>44</v>
      </c>
      <c r="Q268" s="26" t="s">
        <v>476</v>
      </c>
      <c r="R268" s="29">
        <v>43622</v>
      </c>
    </row>
    <row r="269" spans="1:18" s="14" customFormat="1" ht="63.75">
      <c r="A269" s="14">
        <v>568</v>
      </c>
      <c r="B269" s="14">
        <v>268</v>
      </c>
      <c r="C269" s="26" t="s">
        <v>239</v>
      </c>
      <c r="D269" s="14" t="s">
        <v>485</v>
      </c>
      <c r="E269" s="14">
        <v>101620068</v>
      </c>
      <c r="H269" s="14">
        <v>1</v>
      </c>
      <c r="I269" s="28">
        <v>4400</v>
      </c>
      <c r="J269" s="28">
        <v>0</v>
      </c>
      <c r="K269" s="28">
        <f t="shared" si="5"/>
        <v>4400</v>
      </c>
      <c r="L269" s="29">
        <v>41640</v>
      </c>
      <c r="M269" s="14" t="s">
        <v>43</v>
      </c>
      <c r="O269" s="26"/>
      <c r="P269" s="26" t="s">
        <v>44</v>
      </c>
      <c r="Q269" s="26" t="s">
        <v>476</v>
      </c>
      <c r="R269" s="29">
        <v>43622</v>
      </c>
    </row>
    <row r="270" spans="1:18" s="14" customFormat="1" ht="63.75">
      <c r="A270" s="14">
        <v>569</v>
      </c>
      <c r="B270" s="14">
        <v>269</v>
      </c>
      <c r="C270" s="26" t="s">
        <v>353</v>
      </c>
      <c r="D270" s="14" t="s">
        <v>116</v>
      </c>
      <c r="E270" s="14" t="s">
        <v>646</v>
      </c>
      <c r="H270" s="14">
        <v>2</v>
      </c>
      <c r="I270" s="28">
        <v>7140</v>
      </c>
      <c r="J270" s="28">
        <v>0</v>
      </c>
      <c r="K270" s="28">
        <f t="shared" si="5"/>
        <v>7140</v>
      </c>
      <c r="L270" s="29">
        <v>41640</v>
      </c>
      <c r="M270" s="14" t="s">
        <v>43</v>
      </c>
      <c r="O270" s="26"/>
      <c r="P270" s="26" t="s">
        <v>44</v>
      </c>
      <c r="Q270" s="26" t="s">
        <v>476</v>
      </c>
      <c r="R270" s="29">
        <v>43622</v>
      </c>
    </row>
    <row r="271" spans="1:17" s="14" customFormat="1" ht="51">
      <c r="A271" s="14">
        <v>570</v>
      </c>
      <c r="B271" s="14">
        <v>270</v>
      </c>
      <c r="C271" s="26" t="s">
        <v>240</v>
      </c>
      <c r="E271" s="14">
        <v>101630028</v>
      </c>
      <c r="H271" s="14">
        <v>1</v>
      </c>
      <c r="I271" s="28">
        <v>26400</v>
      </c>
      <c r="J271" s="28">
        <v>0</v>
      </c>
      <c r="K271" s="28">
        <f t="shared" si="5"/>
        <v>26400</v>
      </c>
      <c r="L271" s="26" t="s">
        <v>56</v>
      </c>
      <c r="M271" s="14" t="s">
        <v>43</v>
      </c>
      <c r="O271" s="26"/>
      <c r="P271" s="26" t="s">
        <v>44</v>
      </c>
      <c r="Q271" s="26"/>
    </row>
    <row r="272" spans="1:18" s="14" customFormat="1" ht="63.75">
      <c r="A272" s="14">
        <v>572</v>
      </c>
      <c r="B272" s="14">
        <v>271</v>
      </c>
      <c r="C272" s="26" t="s">
        <v>241</v>
      </c>
      <c r="D272" s="14" t="s">
        <v>489</v>
      </c>
      <c r="E272" s="14">
        <v>101630036</v>
      </c>
      <c r="H272" s="14">
        <v>1</v>
      </c>
      <c r="I272" s="28">
        <v>11200</v>
      </c>
      <c r="J272" s="28">
        <v>11200</v>
      </c>
      <c r="K272" s="28">
        <f t="shared" si="5"/>
        <v>0</v>
      </c>
      <c r="L272" s="29">
        <v>41640</v>
      </c>
      <c r="M272" s="14" t="s">
        <v>43</v>
      </c>
      <c r="O272" s="26"/>
      <c r="P272" s="26" t="s">
        <v>44</v>
      </c>
      <c r="Q272" s="26" t="s">
        <v>476</v>
      </c>
      <c r="R272" s="29">
        <v>43622</v>
      </c>
    </row>
    <row r="273" spans="1:17" s="14" customFormat="1" ht="38.25">
      <c r="A273" s="14">
        <v>573</v>
      </c>
      <c r="B273" s="14">
        <v>272</v>
      </c>
      <c r="C273" s="26" t="s">
        <v>242</v>
      </c>
      <c r="E273" s="14" t="s">
        <v>735</v>
      </c>
      <c r="H273" s="14">
        <v>1</v>
      </c>
      <c r="I273" s="28">
        <v>4600</v>
      </c>
      <c r="J273" s="28">
        <v>0</v>
      </c>
      <c r="K273" s="28">
        <f t="shared" si="5"/>
        <v>4600</v>
      </c>
      <c r="L273" s="29">
        <v>41640</v>
      </c>
      <c r="M273" s="14" t="s">
        <v>43</v>
      </c>
      <c r="O273" s="26"/>
      <c r="P273" s="26" t="s">
        <v>44</v>
      </c>
      <c r="Q273" s="26"/>
    </row>
    <row r="274" spans="1:17" s="14" customFormat="1" ht="38.25">
      <c r="A274" s="14">
        <v>576</v>
      </c>
      <c r="B274" s="14">
        <v>273</v>
      </c>
      <c r="C274" s="26" t="s">
        <v>243</v>
      </c>
      <c r="E274" s="14">
        <v>101630077</v>
      </c>
      <c r="H274" s="14">
        <v>1</v>
      </c>
      <c r="I274" s="28">
        <v>32000</v>
      </c>
      <c r="J274" s="28">
        <v>0</v>
      </c>
      <c r="K274" s="28">
        <f t="shared" si="5"/>
        <v>32000</v>
      </c>
      <c r="L274" s="29">
        <v>41640</v>
      </c>
      <c r="M274" s="14" t="s">
        <v>43</v>
      </c>
      <c r="O274" s="26"/>
      <c r="P274" s="26" t="s">
        <v>44</v>
      </c>
      <c r="Q274" s="26"/>
    </row>
    <row r="275" spans="1:18" s="14" customFormat="1" ht="63.75">
      <c r="A275" s="14">
        <v>580</v>
      </c>
      <c r="B275" s="14">
        <v>274</v>
      </c>
      <c r="C275" s="26" t="s">
        <v>244</v>
      </c>
      <c r="D275" s="14" t="s">
        <v>116</v>
      </c>
      <c r="E275" s="14">
        <v>101630093</v>
      </c>
      <c r="H275" s="14">
        <v>1</v>
      </c>
      <c r="I275" s="28">
        <v>19100</v>
      </c>
      <c r="J275" s="28">
        <v>19100</v>
      </c>
      <c r="K275" s="28">
        <f t="shared" si="5"/>
        <v>0</v>
      </c>
      <c r="L275" s="29">
        <v>41640</v>
      </c>
      <c r="M275" s="14" t="s">
        <v>43</v>
      </c>
      <c r="O275" s="26"/>
      <c r="P275" s="26" t="s">
        <v>44</v>
      </c>
      <c r="Q275" s="26" t="s">
        <v>476</v>
      </c>
      <c r="R275" s="29">
        <v>43622</v>
      </c>
    </row>
    <row r="276" spans="1:18" s="14" customFormat="1" ht="63.75">
      <c r="A276" s="14">
        <v>583</v>
      </c>
      <c r="B276" s="14">
        <v>275</v>
      </c>
      <c r="C276" s="26" t="s">
        <v>596</v>
      </c>
      <c r="D276" s="14" t="s">
        <v>489</v>
      </c>
      <c r="E276" s="14" t="s">
        <v>439</v>
      </c>
      <c r="H276" s="14">
        <v>3</v>
      </c>
      <c r="I276" s="28">
        <v>6600</v>
      </c>
      <c r="J276" s="28">
        <v>0</v>
      </c>
      <c r="K276" s="28">
        <f t="shared" si="5"/>
        <v>6600</v>
      </c>
      <c r="L276" s="29">
        <v>41640</v>
      </c>
      <c r="M276" s="14" t="s">
        <v>43</v>
      </c>
      <c r="O276" s="26"/>
      <c r="P276" s="26" t="s">
        <v>44</v>
      </c>
      <c r="Q276" s="26" t="s">
        <v>476</v>
      </c>
      <c r="R276" s="29">
        <v>43622</v>
      </c>
    </row>
    <row r="277" spans="1:18" s="14" customFormat="1" ht="63.75">
      <c r="A277" s="14">
        <v>584</v>
      </c>
      <c r="B277" s="14">
        <v>276</v>
      </c>
      <c r="C277" s="26" t="s">
        <v>244</v>
      </c>
      <c r="D277" s="14" t="s">
        <v>489</v>
      </c>
      <c r="E277" s="14">
        <v>101630139</v>
      </c>
      <c r="H277" s="14">
        <v>1</v>
      </c>
      <c r="I277" s="28">
        <v>14100</v>
      </c>
      <c r="J277" s="28">
        <v>14100</v>
      </c>
      <c r="K277" s="28">
        <f t="shared" si="5"/>
        <v>0</v>
      </c>
      <c r="L277" s="29">
        <v>41640</v>
      </c>
      <c r="M277" s="14" t="s">
        <v>43</v>
      </c>
      <c r="O277" s="26"/>
      <c r="P277" s="26" t="s">
        <v>44</v>
      </c>
      <c r="Q277" s="26" t="s">
        <v>476</v>
      </c>
      <c r="R277" s="29">
        <v>43622</v>
      </c>
    </row>
    <row r="278" spans="1:18" s="14" customFormat="1" ht="63.75">
      <c r="A278" s="14">
        <v>585</v>
      </c>
      <c r="B278" s="14">
        <v>277</v>
      </c>
      <c r="C278" s="26" t="s">
        <v>223</v>
      </c>
      <c r="D278" s="14" t="s">
        <v>489</v>
      </c>
      <c r="E278" s="14">
        <v>101630140</v>
      </c>
      <c r="H278" s="14">
        <v>1</v>
      </c>
      <c r="I278" s="28">
        <v>5100</v>
      </c>
      <c r="J278" s="28">
        <v>0</v>
      </c>
      <c r="K278" s="28">
        <f t="shared" si="5"/>
        <v>5100</v>
      </c>
      <c r="L278" s="29">
        <v>41640</v>
      </c>
      <c r="M278" s="14" t="s">
        <v>43</v>
      </c>
      <c r="O278" s="26"/>
      <c r="P278" s="26" t="s">
        <v>44</v>
      </c>
      <c r="Q278" s="26" t="s">
        <v>476</v>
      </c>
      <c r="R278" s="29">
        <v>43622</v>
      </c>
    </row>
    <row r="279" spans="1:18" s="14" customFormat="1" ht="63.75">
      <c r="A279" s="14">
        <v>593</v>
      </c>
      <c r="B279" s="14">
        <v>278</v>
      </c>
      <c r="C279" s="26" t="s">
        <v>245</v>
      </c>
      <c r="D279" s="14" t="s">
        <v>481</v>
      </c>
      <c r="E279" s="14">
        <v>101980033</v>
      </c>
      <c r="H279" s="14">
        <v>1</v>
      </c>
      <c r="I279" s="28">
        <v>3600</v>
      </c>
      <c r="J279" s="28">
        <v>0</v>
      </c>
      <c r="K279" s="28">
        <f aca="true" t="shared" si="6" ref="K279:K291">I279-J279</f>
        <v>3600</v>
      </c>
      <c r="L279" s="29">
        <v>41640</v>
      </c>
      <c r="M279" s="14" t="s">
        <v>43</v>
      </c>
      <c r="O279" s="26"/>
      <c r="P279" s="26" t="s">
        <v>44</v>
      </c>
      <c r="Q279" s="26" t="s">
        <v>476</v>
      </c>
      <c r="R279" s="29">
        <v>43622</v>
      </c>
    </row>
    <row r="280" spans="1:18" s="14" customFormat="1" ht="38.25">
      <c r="A280" s="14">
        <v>597</v>
      </c>
      <c r="B280" s="14">
        <v>279</v>
      </c>
      <c r="C280" s="26" t="s">
        <v>397</v>
      </c>
      <c r="D280" s="14" t="s">
        <v>116</v>
      </c>
      <c r="E280" s="14">
        <v>101980081</v>
      </c>
      <c r="H280" s="14">
        <v>1</v>
      </c>
      <c r="I280" s="28">
        <v>29100</v>
      </c>
      <c r="J280" s="28">
        <v>0</v>
      </c>
      <c r="K280" s="28">
        <f t="shared" si="6"/>
        <v>29100</v>
      </c>
      <c r="L280" s="29">
        <v>41640</v>
      </c>
      <c r="M280" s="14" t="s">
        <v>43</v>
      </c>
      <c r="O280" s="26"/>
      <c r="P280" s="26" t="s">
        <v>44</v>
      </c>
      <c r="Q280" s="26" t="s">
        <v>434</v>
      </c>
      <c r="R280" s="29">
        <v>43622</v>
      </c>
    </row>
    <row r="281" spans="1:16" s="14" customFormat="1" ht="38.25">
      <c r="A281" s="14">
        <v>598</v>
      </c>
      <c r="B281" s="14">
        <v>280</v>
      </c>
      <c r="C281" s="26" t="s">
        <v>2</v>
      </c>
      <c r="E281" s="14">
        <v>101980095</v>
      </c>
      <c r="H281" s="14">
        <v>1</v>
      </c>
      <c r="I281" s="28">
        <v>6400</v>
      </c>
      <c r="J281" s="28">
        <v>0</v>
      </c>
      <c r="K281" s="28">
        <f t="shared" si="6"/>
        <v>6400</v>
      </c>
      <c r="L281" s="29">
        <v>41640</v>
      </c>
      <c r="M281" s="14" t="s">
        <v>43</v>
      </c>
      <c r="O281" s="26"/>
      <c r="P281" s="26" t="s">
        <v>44</v>
      </c>
    </row>
    <row r="282" spans="1:16" s="14" customFormat="1" ht="38.25">
      <c r="A282" s="14">
        <v>602</v>
      </c>
      <c r="B282" s="14">
        <v>281</v>
      </c>
      <c r="C282" s="26" t="s">
        <v>246</v>
      </c>
      <c r="E282" s="14" t="s">
        <v>736</v>
      </c>
      <c r="H282" s="14">
        <v>6</v>
      </c>
      <c r="I282" s="28">
        <v>19500</v>
      </c>
      <c r="J282" s="28">
        <v>0</v>
      </c>
      <c r="K282" s="28">
        <f t="shared" si="6"/>
        <v>19500</v>
      </c>
      <c r="L282" s="29">
        <v>41640</v>
      </c>
      <c r="M282" s="14" t="s">
        <v>43</v>
      </c>
      <c r="O282" s="26"/>
      <c r="P282" s="26" t="s">
        <v>44</v>
      </c>
    </row>
    <row r="283" spans="1:16" s="14" customFormat="1" ht="51">
      <c r="A283" s="14">
        <v>603</v>
      </c>
      <c r="B283" s="14">
        <v>282</v>
      </c>
      <c r="C283" s="26" t="s">
        <v>247</v>
      </c>
      <c r="E283" s="14">
        <v>276</v>
      </c>
      <c r="H283" s="14">
        <v>1</v>
      </c>
      <c r="I283" s="28">
        <v>82000</v>
      </c>
      <c r="J283" s="28">
        <v>0</v>
      </c>
      <c r="K283" s="28">
        <f t="shared" si="6"/>
        <v>82000</v>
      </c>
      <c r="L283" s="26" t="s">
        <v>56</v>
      </c>
      <c r="M283" s="14" t="s">
        <v>43</v>
      </c>
      <c r="O283" s="26"/>
      <c r="P283" s="26" t="s">
        <v>44</v>
      </c>
    </row>
    <row r="284" spans="1:16" s="14" customFormat="1" ht="51">
      <c r="A284" s="14">
        <v>605</v>
      </c>
      <c r="B284" s="14">
        <v>283</v>
      </c>
      <c r="C284" s="26" t="s">
        <v>328</v>
      </c>
      <c r="D284" s="26" t="s">
        <v>522</v>
      </c>
      <c r="E284" s="14">
        <v>112</v>
      </c>
      <c r="H284" s="14">
        <v>1</v>
      </c>
      <c r="I284" s="28">
        <v>25900</v>
      </c>
      <c r="J284" s="28">
        <v>0</v>
      </c>
      <c r="K284" s="28">
        <f t="shared" si="6"/>
        <v>25900</v>
      </c>
      <c r="L284" s="26" t="s">
        <v>56</v>
      </c>
      <c r="M284" s="14" t="s">
        <v>43</v>
      </c>
      <c r="O284" s="26"/>
      <c r="P284" s="26" t="s">
        <v>44</v>
      </c>
    </row>
    <row r="285" spans="1:16" s="14" customFormat="1" ht="51">
      <c r="A285" s="14">
        <v>606</v>
      </c>
      <c r="B285" s="14">
        <v>284</v>
      </c>
      <c r="C285" s="26" t="s">
        <v>248</v>
      </c>
      <c r="D285" s="14" t="s">
        <v>167</v>
      </c>
      <c r="E285" s="14">
        <v>113</v>
      </c>
      <c r="H285" s="14">
        <v>1</v>
      </c>
      <c r="I285" s="28">
        <v>18700</v>
      </c>
      <c r="J285" s="28">
        <v>0</v>
      </c>
      <c r="K285" s="28">
        <f t="shared" si="6"/>
        <v>18700</v>
      </c>
      <c r="L285" s="26" t="s">
        <v>56</v>
      </c>
      <c r="M285" s="14" t="s">
        <v>43</v>
      </c>
      <c r="O285" s="26"/>
      <c r="P285" s="26" t="s">
        <v>44</v>
      </c>
    </row>
    <row r="286" spans="1:16" s="14" customFormat="1" ht="51">
      <c r="A286" s="14">
        <v>607</v>
      </c>
      <c r="B286" s="14">
        <v>285</v>
      </c>
      <c r="C286" s="26" t="s">
        <v>249</v>
      </c>
      <c r="D286" s="14" t="s">
        <v>522</v>
      </c>
      <c r="E286" s="14">
        <v>114</v>
      </c>
      <c r="H286" s="14">
        <v>1</v>
      </c>
      <c r="I286" s="28">
        <v>18800</v>
      </c>
      <c r="J286" s="28">
        <v>0</v>
      </c>
      <c r="K286" s="28">
        <f t="shared" si="6"/>
        <v>18800</v>
      </c>
      <c r="L286" s="26" t="s">
        <v>56</v>
      </c>
      <c r="M286" s="14" t="s">
        <v>43</v>
      </c>
      <c r="O286" s="26"/>
      <c r="P286" s="26" t="s">
        <v>44</v>
      </c>
    </row>
    <row r="287" spans="1:16" s="14" customFormat="1" ht="51">
      <c r="A287" s="14">
        <v>608</v>
      </c>
      <c r="B287" s="14">
        <v>286</v>
      </c>
      <c r="C287" s="26" t="s">
        <v>250</v>
      </c>
      <c r="D287" s="14" t="s">
        <v>522</v>
      </c>
      <c r="E287" s="14">
        <v>115</v>
      </c>
      <c r="H287" s="14">
        <v>1</v>
      </c>
      <c r="I287" s="28">
        <v>19700</v>
      </c>
      <c r="J287" s="28">
        <v>0</v>
      </c>
      <c r="K287" s="28">
        <f t="shared" si="6"/>
        <v>19700</v>
      </c>
      <c r="L287" s="26" t="s">
        <v>56</v>
      </c>
      <c r="M287" s="14" t="s">
        <v>43</v>
      </c>
      <c r="O287" s="26"/>
      <c r="P287" s="26" t="s">
        <v>44</v>
      </c>
    </row>
    <row r="288" spans="1:16" s="14" customFormat="1" ht="51">
      <c r="A288" s="14">
        <v>609</v>
      </c>
      <c r="B288" s="14">
        <v>287</v>
      </c>
      <c r="C288" s="26" t="s">
        <v>251</v>
      </c>
      <c r="D288" s="14" t="s">
        <v>166</v>
      </c>
      <c r="E288" s="14">
        <v>116</v>
      </c>
      <c r="H288" s="14">
        <v>1</v>
      </c>
      <c r="I288" s="28">
        <v>13600</v>
      </c>
      <c r="J288" s="28">
        <v>0</v>
      </c>
      <c r="K288" s="28">
        <f t="shared" si="6"/>
        <v>13600</v>
      </c>
      <c r="L288" s="26" t="s">
        <v>56</v>
      </c>
      <c r="M288" s="14" t="s">
        <v>43</v>
      </c>
      <c r="O288" s="26"/>
      <c r="P288" s="26" t="s">
        <v>44</v>
      </c>
    </row>
    <row r="289" spans="1:19" s="14" customFormat="1" ht="38.25">
      <c r="A289" s="14">
        <v>653</v>
      </c>
      <c r="B289" s="14">
        <v>288</v>
      </c>
      <c r="C289" s="26" t="s">
        <v>317</v>
      </c>
      <c r="D289" s="14" t="s">
        <v>383</v>
      </c>
      <c r="E289" s="27">
        <v>101360023</v>
      </c>
      <c r="F289" s="14">
        <v>2013</v>
      </c>
      <c r="H289" s="14">
        <v>1</v>
      </c>
      <c r="I289" s="28">
        <v>3899</v>
      </c>
      <c r="J289" s="28">
        <v>3899</v>
      </c>
      <c r="K289" s="28">
        <f t="shared" si="6"/>
        <v>0</v>
      </c>
      <c r="L289" s="29">
        <v>41640</v>
      </c>
      <c r="M289" s="26" t="s">
        <v>731</v>
      </c>
      <c r="P289" s="26" t="s">
        <v>44</v>
      </c>
      <c r="Q289" s="26"/>
      <c r="R289" s="29">
        <v>41640</v>
      </c>
      <c r="S289" s="29">
        <v>43800</v>
      </c>
    </row>
    <row r="290" spans="1:19" s="14" customFormat="1" ht="38.25">
      <c r="A290" s="14">
        <v>656</v>
      </c>
      <c r="B290" s="14">
        <v>289</v>
      </c>
      <c r="C290" s="26" t="s">
        <v>384</v>
      </c>
      <c r="D290" s="14" t="s">
        <v>508</v>
      </c>
      <c r="E290" s="27">
        <v>10134420140001</v>
      </c>
      <c r="F290" s="14">
        <v>2014</v>
      </c>
      <c r="H290" s="14">
        <v>1</v>
      </c>
      <c r="I290" s="28">
        <v>10578</v>
      </c>
      <c r="J290" s="28">
        <v>10578</v>
      </c>
      <c r="K290" s="28">
        <f t="shared" si="6"/>
        <v>0</v>
      </c>
      <c r="L290" s="29">
        <v>42002</v>
      </c>
      <c r="M290" s="26" t="s">
        <v>43</v>
      </c>
      <c r="P290" s="26" t="s">
        <v>44</v>
      </c>
      <c r="Q290" s="26"/>
      <c r="R290" s="29">
        <v>42002</v>
      </c>
      <c r="S290" s="29">
        <v>43800</v>
      </c>
    </row>
    <row r="291" spans="1:19" s="14" customFormat="1" ht="38.25">
      <c r="A291" s="14">
        <v>684</v>
      </c>
      <c r="B291" s="14">
        <v>290</v>
      </c>
      <c r="C291" s="26" t="s">
        <v>703</v>
      </c>
      <c r="D291" s="14" t="s">
        <v>508</v>
      </c>
      <c r="E291" s="27">
        <v>10134020190012</v>
      </c>
      <c r="F291" s="14">
        <v>2019</v>
      </c>
      <c r="H291" s="14">
        <v>1</v>
      </c>
      <c r="I291" s="28">
        <v>25484</v>
      </c>
      <c r="J291" s="28">
        <v>25484</v>
      </c>
      <c r="K291" s="28">
        <f t="shared" si="6"/>
        <v>0</v>
      </c>
      <c r="L291" s="29">
        <v>43633</v>
      </c>
      <c r="M291" s="26" t="s">
        <v>43</v>
      </c>
      <c r="P291" s="26" t="s">
        <v>44</v>
      </c>
      <c r="R291" s="29">
        <v>43633</v>
      </c>
      <c r="S291" s="29">
        <v>43800</v>
      </c>
    </row>
    <row r="292" spans="1:16" s="14" customFormat="1" ht="38.25">
      <c r="A292" s="14">
        <v>724</v>
      </c>
      <c r="B292" s="14">
        <v>291</v>
      </c>
      <c r="C292" s="26" t="s">
        <v>720</v>
      </c>
      <c r="H292" s="14">
        <v>5</v>
      </c>
      <c r="I292" s="28">
        <v>24841.08</v>
      </c>
      <c r="J292" s="28">
        <v>0</v>
      </c>
      <c r="K292" s="28">
        <v>24841</v>
      </c>
      <c r="M292" s="26" t="s">
        <v>721</v>
      </c>
      <c r="P292" s="26" t="s">
        <v>44</v>
      </c>
    </row>
    <row r="293" spans="1:16" s="14" customFormat="1" ht="38.25">
      <c r="A293" s="14">
        <v>728</v>
      </c>
      <c r="B293" s="14">
        <v>292</v>
      </c>
      <c r="C293" s="26" t="s">
        <v>730</v>
      </c>
      <c r="D293" s="14" t="s">
        <v>166</v>
      </c>
      <c r="E293" s="14">
        <v>10851201912</v>
      </c>
      <c r="F293" s="14">
        <v>2019</v>
      </c>
      <c r="H293" s="14">
        <v>1</v>
      </c>
      <c r="I293" s="28">
        <v>30000</v>
      </c>
      <c r="J293" s="28">
        <v>0</v>
      </c>
      <c r="K293" s="28">
        <v>30000</v>
      </c>
      <c r="L293" s="27">
        <v>2019</v>
      </c>
      <c r="M293" s="26" t="s">
        <v>731</v>
      </c>
      <c r="P293" s="26" t="s">
        <v>44</v>
      </c>
    </row>
    <row r="294" spans="1:16" s="14" customFormat="1" ht="38.25">
      <c r="A294" s="14">
        <v>729</v>
      </c>
      <c r="B294" s="14">
        <v>293</v>
      </c>
      <c r="C294" s="26" t="s">
        <v>733</v>
      </c>
      <c r="D294" s="14" t="s">
        <v>106</v>
      </c>
      <c r="E294" s="14">
        <v>1085220190068</v>
      </c>
      <c r="F294" s="14">
        <v>2015</v>
      </c>
      <c r="H294" s="14">
        <v>1</v>
      </c>
      <c r="I294" s="28">
        <v>50000</v>
      </c>
      <c r="J294" s="28">
        <v>4166.7</v>
      </c>
      <c r="K294" s="28">
        <v>45833.3</v>
      </c>
      <c r="L294" s="27">
        <v>2015</v>
      </c>
      <c r="M294" s="26" t="s">
        <v>721</v>
      </c>
      <c r="P294" s="26" t="s">
        <v>44</v>
      </c>
    </row>
    <row r="295" spans="2:16" s="14" customFormat="1" ht="51">
      <c r="B295" s="14">
        <v>294</v>
      </c>
      <c r="C295" s="26" t="s">
        <v>254</v>
      </c>
      <c r="H295" s="14">
        <v>1</v>
      </c>
      <c r="I295" s="28">
        <v>1860</v>
      </c>
      <c r="J295" s="28">
        <v>0</v>
      </c>
      <c r="K295" s="28">
        <v>1860</v>
      </c>
      <c r="L295" s="26" t="s">
        <v>56</v>
      </c>
      <c r="M295" s="26"/>
      <c r="P295" s="26" t="s">
        <v>44</v>
      </c>
    </row>
    <row r="296" spans="1:16" s="14" customFormat="1" ht="38.25">
      <c r="A296" s="14">
        <v>730</v>
      </c>
      <c r="B296" s="14">
        <v>295</v>
      </c>
      <c r="C296" s="26" t="s">
        <v>221</v>
      </c>
      <c r="E296" s="14">
        <v>10136041</v>
      </c>
      <c r="H296" s="14">
        <v>2</v>
      </c>
      <c r="L296" s="14">
        <v>2014</v>
      </c>
      <c r="M296" s="26" t="s">
        <v>737</v>
      </c>
      <c r="P296" s="26" t="s">
        <v>309</v>
      </c>
    </row>
    <row r="297" ht="12.75">
      <c r="M297" s="11"/>
    </row>
    <row r="298" ht="12.75">
      <c r="M298" s="11"/>
    </row>
    <row r="299" ht="12.75">
      <c r="M299" s="11"/>
    </row>
    <row r="300" ht="12.75">
      <c r="M300" s="11"/>
    </row>
    <row r="301" ht="12.75">
      <c r="M301" s="11"/>
    </row>
    <row r="302" ht="12.75">
      <c r="M302" s="11"/>
    </row>
    <row r="303" ht="12.75">
      <c r="M303" s="11"/>
    </row>
    <row r="304" ht="12.75">
      <c r="M304" s="11"/>
    </row>
  </sheetData>
  <sheetProtection/>
  <autoFilter ref="C1:E296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C14" sqref="C14"/>
    </sheetView>
  </sheetViews>
  <sheetFormatPr defaultColWidth="9.140625" defaultRowHeight="12.75"/>
  <cols>
    <col min="3" max="3" width="35.7109375" style="0" customWidth="1"/>
    <col min="7" max="9" width="10.140625" style="0" bestFit="1" customWidth="1"/>
    <col min="10" max="10" width="18.57421875" style="0" customWidth="1"/>
    <col min="11" max="12" width="26.421875" style="0" customWidth="1"/>
    <col min="13" max="13" width="26.8515625" style="0" customWidth="1"/>
  </cols>
  <sheetData>
    <row r="1" spans="3:7" ht="12.75">
      <c r="C1" s="39" t="s">
        <v>99</v>
      </c>
      <c r="D1" s="39"/>
      <c r="E1" s="39"/>
      <c r="F1" s="39"/>
      <c r="G1" s="39"/>
    </row>
    <row r="2" spans="3:7" ht="12.75">
      <c r="C2" s="40" t="s">
        <v>100</v>
      </c>
      <c r="D2" s="40"/>
      <c r="E2" s="40"/>
      <c r="F2" s="40"/>
      <c r="G2" s="40"/>
    </row>
    <row r="3" spans="1:13" ht="42.75" customHeight="1">
      <c r="A3" s="38" t="s">
        <v>416</v>
      </c>
      <c r="B3" s="38" t="s">
        <v>344</v>
      </c>
      <c r="C3" s="38" t="s">
        <v>376</v>
      </c>
      <c r="D3" s="38" t="s">
        <v>710</v>
      </c>
      <c r="E3" s="38" t="s">
        <v>315</v>
      </c>
      <c r="F3" s="38" t="s">
        <v>515</v>
      </c>
      <c r="G3" s="41" t="s">
        <v>316</v>
      </c>
      <c r="H3" s="41"/>
      <c r="I3" s="41" t="s">
        <v>437</v>
      </c>
      <c r="J3" s="41"/>
      <c r="K3" s="38" t="s">
        <v>711</v>
      </c>
      <c r="L3" s="1" t="s">
        <v>712</v>
      </c>
      <c r="M3" s="38" t="s">
        <v>438</v>
      </c>
    </row>
    <row r="4" spans="1:13" ht="69" customHeight="1">
      <c r="A4" s="38"/>
      <c r="B4" s="38"/>
      <c r="C4" s="38"/>
      <c r="D4" s="38"/>
      <c r="E4" s="38"/>
      <c r="F4" s="38"/>
      <c r="G4" s="1" t="s">
        <v>35</v>
      </c>
      <c r="H4" s="1" t="s">
        <v>282</v>
      </c>
      <c r="I4" s="1" t="s">
        <v>573</v>
      </c>
      <c r="J4" s="1" t="s">
        <v>282</v>
      </c>
      <c r="K4" s="38"/>
      <c r="L4" s="1"/>
      <c r="M4" s="38"/>
    </row>
    <row r="5" spans="1:13" ht="102.75" customHeight="1">
      <c r="A5" s="2">
        <v>214</v>
      </c>
      <c r="B5" s="2">
        <v>1</v>
      </c>
      <c r="C5" s="16" t="s">
        <v>16</v>
      </c>
      <c r="D5" s="2"/>
      <c r="E5" s="2">
        <v>406.5</v>
      </c>
      <c r="F5" s="2">
        <v>406.5</v>
      </c>
      <c r="G5" s="15">
        <v>41691</v>
      </c>
      <c r="H5" s="1" t="s">
        <v>526</v>
      </c>
      <c r="I5" s="2"/>
      <c r="J5" s="2"/>
      <c r="K5" s="1" t="s">
        <v>277</v>
      </c>
      <c r="L5" s="2"/>
      <c r="M5" s="1" t="s">
        <v>309</v>
      </c>
    </row>
    <row r="6" spans="1:13" ht="45">
      <c r="A6">
        <v>723</v>
      </c>
      <c r="B6">
        <v>2</v>
      </c>
      <c r="C6" s="35" t="s">
        <v>766</v>
      </c>
      <c r="E6" s="5">
        <v>635.6</v>
      </c>
      <c r="F6" s="24">
        <v>635.6</v>
      </c>
      <c r="G6" s="12">
        <v>41865</v>
      </c>
      <c r="H6" s="1" t="s">
        <v>276</v>
      </c>
      <c r="K6" s="1" t="s">
        <v>278</v>
      </c>
      <c r="M6" s="1" t="s">
        <v>309</v>
      </c>
    </row>
  </sheetData>
  <sheetProtection/>
  <mergeCells count="12">
    <mergeCell ref="A3:A4"/>
    <mergeCell ref="B3:B4"/>
    <mergeCell ref="M3:M4"/>
    <mergeCell ref="C1:G1"/>
    <mergeCell ref="C2:G2"/>
    <mergeCell ref="F3:F4"/>
    <mergeCell ref="G3:H3"/>
    <mergeCell ref="I3:J3"/>
    <mergeCell ref="K3:K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2019-07-11T08:51:25Z</cp:lastPrinted>
  <dcterms:created xsi:type="dcterms:W3CDTF">1996-10-08T23:32:33Z</dcterms:created>
  <dcterms:modified xsi:type="dcterms:W3CDTF">2020-12-23T10:28:35Z</dcterms:modified>
  <cp:category/>
  <cp:version/>
  <cp:contentType/>
  <cp:contentStatus/>
</cp:coreProperties>
</file>