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480" yWindow="156" windowWidth="19440" windowHeight="9528"/>
  </bookViews>
  <sheets>
    <sheet name="Список" sheetId="1" r:id="rId1"/>
  </sheets>
  <calcPr calcId="124519" refMode="R1C1"/>
</workbook>
</file>

<file path=xl/calcChain.xml><?xml version="1.0" encoding="utf-8"?>
<calcChain xmlns="http://schemas.openxmlformats.org/spreadsheetml/2006/main">
  <c r="B17" i="1"/>
  <c r="M13" l="1"/>
  <c r="B13"/>
  <c r="M16"/>
  <c r="M18"/>
  <c r="B11"/>
  <c r="B22"/>
  <c r="B21"/>
  <c r="B20"/>
  <c r="B18"/>
  <c r="B16"/>
  <c r="D12"/>
  <c r="B12"/>
  <c r="B10"/>
</calcChain>
</file>

<file path=xl/sharedStrings.xml><?xml version="1.0" encoding="utf-8"?>
<sst xmlns="http://schemas.openxmlformats.org/spreadsheetml/2006/main" count="47" uniqueCount="31">
  <si>
    <t>Реестр многоквартирных домов, которые подлежат капитальному ремонту, по видам работ</t>
  </si>
  <si>
    <t>№ п/п</t>
  </si>
  <si>
    <t>Адрес МКД</t>
  </si>
  <si>
    <t>Стоимость капитального ремонта ВСЕГО</t>
  </si>
  <si>
    <t>Виды работ, установленные частью 1 статьи 166 Жилищного Кодекса РФ</t>
  </si>
  <si>
    <t>ремонт внутридомовых инженерных сетей</t>
  </si>
  <si>
    <t>ремонт или замена лифтового оборудования</t>
  </si>
  <si>
    <t>ремонт крыши</t>
  </si>
  <si>
    <t>ремонт подвальных помещений</t>
  </si>
  <si>
    <t>ремонт и утепление фасада</t>
  </si>
  <si>
    <t>ремонт фундамента</t>
  </si>
  <si>
    <t>Виды, установленные нормативным правовым актом субъекта РФ</t>
  </si>
  <si>
    <t>другие виды</t>
  </si>
  <si>
    <t>установка коллективных (общедомовых) ПУ и УУ</t>
  </si>
  <si>
    <t>ед.</t>
  </si>
  <si>
    <t>руб.</t>
  </si>
  <si>
    <t>кв.м.</t>
  </si>
  <si>
    <t>куб.м.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</si>
  <si>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</si>
  <si>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</si>
  <si>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</si>
  <si>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</si>
  <si>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</si>
  <si>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</si>
  <si>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2019 год</t>
  </si>
  <si>
    <t>2020 год</t>
  </si>
  <si>
    <t>2021 год</t>
  </si>
  <si>
    <t>424.8</t>
  </si>
  <si>
    <t>Кичменгско-Городецкий р-н, д. Плоская, ул. Парковая, д.12</t>
  </si>
  <si>
    <t xml:space="preserve">878 917,30 </t>
  </si>
  <si>
    <t>Приложение № 3                                                     к постановлению администрации                                  от 04 апреля 2019 года № 289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</si>
</sst>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90" wrapText="1"/>
    </xf>
    <xf numFmtId="4" fontId="4" fillId="2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tabSelected="1" topLeftCell="C1" zoomScale="85" zoomScaleNormal="85" workbookViewId="0">
      <selection activeCell="D1" sqref="D1"/>
    </sheetView>
  </sheetViews>
  <sheetFormatPr defaultColWidth="9.109375" defaultRowHeight="12.75" customHeight="1"/>
  <cols>
    <col min="1" max="1" width="4.6640625" customWidth="1"/>
    <col min="2" max="2" width="47" customWidth="1"/>
    <col min="3" max="3" width="12" customWidth="1"/>
    <col min="4" max="4" width="11.33203125" customWidth="1"/>
    <col min="5" max="5" width="10.44140625" customWidth="1"/>
    <col min="6" max="6" width="9" customWidth="1"/>
    <col min="7" max="7" width="11.6640625" customWidth="1"/>
    <col min="8" max="8" width="9.5546875" customWidth="1"/>
    <col min="9" max="9" width="12" customWidth="1"/>
    <col min="10" max="10" width="6.109375" customWidth="1"/>
    <col min="11" max="11" width="8.33203125" customWidth="1"/>
    <col min="12" max="12" width="7" customWidth="1"/>
    <col min="13" max="13" width="12.6640625" customWidth="1"/>
    <col min="14" max="14" width="6.88671875" customWidth="1"/>
    <col min="15" max="15" width="11.6640625" customWidth="1"/>
    <col min="16" max="16" width="7.44140625" customWidth="1"/>
    <col min="17" max="17" width="12.33203125" customWidth="1"/>
    <col min="18" max="18" width="7.6640625" customWidth="1"/>
    <col min="19" max="19" width="10.6640625" customWidth="1"/>
    <col min="20" max="20" width="8.5546875" customWidth="1"/>
    <col min="21" max="21" width="8.44140625" customWidth="1"/>
  </cols>
  <sheetData>
    <row r="1" spans="1:21" ht="5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3" t="s">
        <v>30</v>
      </c>
      <c r="R1" s="13"/>
      <c r="S1" s="13"/>
      <c r="T1" s="13"/>
      <c r="U1" s="13"/>
    </row>
    <row r="2" spans="1:21" ht="12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63" customHeight="1">
      <c r="A4" s="18" t="s">
        <v>1</v>
      </c>
      <c r="B4" s="21" t="s">
        <v>2</v>
      </c>
      <c r="C4" s="23" t="s">
        <v>3</v>
      </c>
      <c r="D4" s="24" t="s">
        <v>4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/>
      <c r="T4" s="23" t="s">
        <v>11</v>
      </c>
      <c r="U4" s="23"/>
    </row>
    <row r="5" spans="1:21" ht="45" customHeight="1">
      <c r="A5" s="19"/>
      <c r="B5" s="22"/>
      <c r="C5" s="23"/>
      <c r="D5" s="33" t="s">
        <v>5</v>
      </c>
      <c r="E5" s="34"/>
      <c r="F5" s="34"/>
      <c r="G5" s="34"/>
      <c r="H5" s="34"/>
      <c r="I5" s="35"/>
      <c r="J5" s="27" t="s">
        <v>6</v>
      </c>
      <c r="K5" s="28"/>
      <c r="L5" s="27" t="s">
        <v>7</v>
      </c>
      <c r="M5" s="28"/>
      <c r="N5" s="27" t="s">
        <v>8</v>
      </c>
      <c r="O5" s="28"/>
      <c r="P5" s="27" t="s">
        <v>9</v>
      </c>
      <c r="Q5" s="28"/>
      <c r="R5" s="27" t="s">
        <v>10</v>
      </c>
      <c r="S5" s="28"/>
      <c r="T5" s="31" t="s">
        <v>13</v>
      </c>
      <c r="U5" s="31" t="s">
        <v>12</v>
      </c>
    </row>
    <row r="6" spans="1:21" ht="116.25" customHeight="1">
      <c r="A6" s="19"/>
      <c r="B6" s="22"/>
      <c r="C6" s="3"/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29"/>
      <c r="K6" s="30"/>
      <c r="L6" s="29"/>
      <c r="M6" s="30"/>
      <c r="N6" s="29"/>
      <c r="O6" s="30"/>
      <c r="P6" s="29"/>
      <c r="Q6" s="30"/>
      <c r="R6" s="29"/>
      <c r="S6" s="30"/>
      <c r="T6" s="32"/>
      <c r="U6" s="32"/>
    </row>
    <row r="7" spans="1:21" ht="15" customHeight="1">
      <c r="A7" s="20"/>
      <c r="B7" s="22"/>
      <c r="C7" s="3" t="s">
        <v>15</v>
      </c>
      <c r="D7" s="3" t="s">
        <v>15</v>
      </c>
      <c r="E7" s="3" t="s">
        <v>15</v>
      </c>
      <c r="F7" s="3" t="s">
        <v>15</v>
      </c>
      <c r="G7" s="3" t="s">
        <v>15</v>
      </c>
      <c r="H7" s="3" t="s">
        <v>15</v>
      </c>
      <c r="I7" s="3" t="s">
        <v>15</v>
      </c>
      <c r="J7" s="3" t="s">
        <v>14</v>
      </c>
      <c r="K7" s="3" t="s">
        <v>15</v>
      </c>
      <c r="L7" s="3" t="s">
        <v>16</v>
      </c>
      <c r="M7" s="3" t="s">
        <v>15</v>
      </c>
      <c r="N7" s="3" t="s">
        <v>16</v>
      </c>
      <c r="O7" s="3" t="s">
        <v>15</v>
      </c>
      <c r="P7" s="3" t="s">
        <v>16</v>
      </c>
      <c r="Q7" s="3" t="s">
        <v>15</v>
      </c>
      <c r="R7" s="3" t="s">
        <v>17</v>
      </c>
      <c r="S7" s="3" t="s">
        <v>15</v>
      </c>
      <c r="T7" s="3" t="s">
        <v>15</v>
      </c>
      <c r="U7" s="3" t="s">
        <v>15</v>
      </c>
    </row>
    <row r="8" spans="1:21" ht="15" customHeight="1">
      <c r="A8" s="4">
        <v>1</v>
      </c>
      <c r="B8" s="4">
        <v>2</v>
      </c>
      <c r="C8" s="4">
        <v>3</v>
      </c>
      <c r="D8" s="4"/>
      <c r="E8" s="4"/>
      <c r="F8" s="4"/>
      <c r="G8" s="4"/>
      <c r="H8" s="4"/>
      <c r="I8" s="4">
        <v>4</v>
      </c>
      <c r="J8" s="4">
        <v>5</v>
      </c>
      <c r="K8" s="4">
        <v>6</v>
      </c>
      <c r="L8" s="4">
        <v>7</v>
      </c>
      <c r="M8" s="4">
        <v>8</v>
      </c>
      <c r="N8" s="4">
        <v>9</v>
      </c>
      <c r="O8" s="4">
        <v>10</v>
      </c>
      <c r="P8" s="4">
        <v>11</v>
      </c>
      <c r="Q8" s="4">
        <v>12</v>
      </c>
      <c r="R8" s="4">
        <v>13</v>
      </c>
      <c r="S8" s="4">
        <v>14</v>
      </c>
      <c r="T8" s="4">
        <v>15</v>
      </c>
      <c r="U8" s="4">
        <v>16</v>
      </c>
    </row>
    <row r="9" spans="1:21" ht="1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6"/>
    </row>
    <row r="10" spans="1:21" ht="30" customHeight="1">
      <c r="A10" s="4">
        <v>1</v>
      </c>
      <c r="B10" s="5" t="str">
        <f>"Кичменгско-Городецкий р-н, с. Кичменгский Городок, ул. Механизаторов, д.11В"</f>
        <v>Кичменгско-Городецкий р-н, с. Кичменгский Городок, ул. Механизаторов, д.11В</v>
      </c>
      <c r="C10" s="10">
        <v>547276.4</v>
      </c>
      <c r="D10" s="6">
        <v>547276.40106800001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7">
        <v>0</v>
      </c>
      <c r="K10" s="6">
        <v>0</v>
      </c>
      <c r="L10" s="8">
        <v>0</v>
      </c>
      <c r="M10" s="6">
        <v>0</v>
      </c>
      <c r="N10" s="8">
        <v>0</v>
      </c>
      <c r="O10" s="6">
        <v>0</v>
      </c>
      <c r="P10" s="8">
        <v>0</v>
      </c>
      <c r="Q10" s="6">
        <v>0</v>
      </c>
      <c r="R10" s="8">
        <v>0</v>
      </c>
      <c r="S10" s="6">
        <v>0</v>
      </c>
      <c r="T10" s="6">
        <v>0</v>
      </c>
      <c r="U10" s="6">
        <v>0</v>
      </c>
    </row>
    <row r="11" spans="1:21" s="12" customFormat="1" ht="36.6" customHeight="1">
      <c r="A11" s="4">
        <v>2</v>
      </c>
      <c r="B11" s="5" t="str">
        <f>"Кичменгско-Городецкий р-н, с. Кичменгский Городок, ул. Заречная, д.59"</f>
        <v>Кичменгско-Городецкий р-н, с. Кичменгский Городок, ул. Заречная, д.59</v>
      </c>
      <c r="C11" s="6">
        <v>2574088.25</v>
      </c>
      <c r="D11" s="6">
        <v>978989.62390800007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8">
        <v>0</v>
      </c>
      <c r="M11" s="6">
        <v>0</v>
      </c>
      <c r="N11" s="8">
        <v>70</v>
      </c>
      <c r="O11" s="6">
        <v>947916.77653599996</v>
      </c>
      <c r="P11" s="8">
        <v>48.5</v>
      </c>
      <c r="Q11" s="6">
        <v>647181.84807999991</v>
      </c>
      <c r="R11" s="8">
        <v>0</v>
      </c>
      <c r="S11" s="6">
        <v>0</v>
      </c>
      <c r="T11" s="6">
        <v>0</v>
      </c>
      <c r="U11" s="6">
        <v>0</v>
      </c>
    </row>
    <row r="12" spans="1:21" ht="30" customHeight="1">
      <c r="A12" s="4">
        <v>3</v>
      </c>
      <c r="B12" s="5" t="str">
        <f>"Кичменгско-Городецкий р-н, с. Кичменгский Городок, ул. Заречная, д.92"</f>
        <v>Кичменгско-Городецкий р-н, с. Кичменгский Городок, ул. Заречная, д.92</v>
      </c>
      <c r="C12" s="10">
        <v>287965.2</v>
      </c>
      <c r="D12" s="6">
        <f>C12</f>
        <v>287965.2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7">
        <v>0</v>
      </c>
      <c r="K12" s="6">
        <v>0</v>
      </c>
      <c r="L12" s="8">
        <v>0</v>
      </c>
      <c r="M12" s="6">
        <v>0</v>
      </c>
      <c r="N12" s="8">
        <v>0</v>
      </c>
      <c r="O12" s="6">
        <v>0</v>
      </c>
      <c r="P12" s="8">
        <v>0</v>
      </c>
      <c r="Q12" s="6">
        <v>0</v>
      </c>
      <c r="R12" s="8">
        <v>0</v>
      </c>
      <c r="S12" s="6">
        <v>0</v>
      </c>
      <c r="T12" s="6">
        <v>0</v>
      </c>
      <c r="U12" s="6">
        <v>0</v>
      </c>
    </row>
    <row r="13" spans="1:21" ht="30" customHeight="1">
      <c r="A13" s="4">
        <v>4</v>
      </c>
      <c r="B13" s="5" t="str">
        <f>"Кичменгско-Городецкий р-н, с. Кичменгский Городок, ул. Мира, д.12"</f>
        <v>Кичменгско-Городецкий р-н, с. Кичменгский Городок, ул. Мира, д.12</v>
      </c>
      <c r="C13" s="10" t="s">
        <v>29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7">
        <v>0</v>
      </c>
      <c r="K13" s="6">
        <v>0</v>
      </c>
      <c r="L13" s="8">
        <v>323.7</v>
      </c>
      <c r="M13" s="6" t="str">
        <f>C13</f>
        <v xml:space="preserve">878 917,30 </v>
      </c>
      <c r="N13" s="8">
        <v>0</v>
      </c>
      <c r="O13" s="6">
        <v>0</v>
      </c>
      <c r="P13" s="8">
        <v>0</v>
      </c>
      <c r="Q13" s="6">
        <v>0</v>
      </c>
      <c r="R13" s="8">
        <v>0</v>
      </c>
      <c r="S13" s="6">
        <v>0</v>
      </c>
      <c r="T13" s="6">
        <v>0</v>
      </c>
      <c r="U13" s="6">
        <v>0</v>
      </c>
    </row>
    <row r="14" spans="1:21" ht="15" customHeight="1">
      <c r="A14" s="14" t="s">
        <v>25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6"/>
    </row>
    <row r="15" spans="1:21" ht="30" customHeight="1">
      <c r="A15" s="4">
        <v>1</v>
      </c>
      <c r="B15" s="5" t="s">
        <v>28</v>
      </c>
      <c r="C15" s="10">
        <v>625000</v>
      </c>
      <c r="D15" s="6">
        <v>0</v>
      </c>
      <c r="E15" s="6">
        <v>0</v>
      </c>
      <c r="F15" s="6">
        <v>0</v>
      </c>
      <c r="G15" s="6">
        <v>300000</v>
      </c>
      <c r="H15" s="6">
        <v>0</v>
      </c>
      <c r="I15" s="6">
        <v>325000</v>
      </c>
      <c r="J15" s="7">
        <v>0</v>
      </c>
      <c r="K15" s="6">
        <v>0</v>
      </c>
      <c r="L15" s="8">
        <v>0</v>
      </c>
      <c r="M15" s="6">
        <v>0</v>
      </c>
      <c r="N15" s="8">
        <v>0</v>
      </c>
      <c r="O15" s="6">
        <v>0</v>
      </c>
      <c r="P15" s="8">
        <v>0</v>
      </c>
      <c r="Q15" s="6">
        <v>0</v>
      </c>
      <c r="R15" s="8">
        <v>0</v>
      </c>
      <c r="S15" s="6">
        <v>0</v>
      </c>
      <c r="T15" s="6">
        <v>0</v>
      </c>
      <c r="U15" s="6">
        <v>0</v>
      </c>
    </row>
    <row r="16" spans="1:21" ht="30" customHeight="1">
      <c r="A16" s="4">
        <v>2</v>
      </c>
      <c r="B16" s="5" t="str">
        <f>"Кичменгско-Городецкий р-н, с. Кичменгский Городок, ул. Мира, д.3"</f>
        <v>Кичменгско-Городецкий р-н, с. Кичменгский Городок, ул. Мира, д.3</v>
      </c>
      <c r="C16" s="10">
        <v>800000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7">
        <v>0</v>
      </c>
      <c r="K16" s="6">
        <v>0</v>
      </c>
      <c r="L16" s="8">
        <v>424</v>
      </c>
      <c r="M16" s="6">
        <f t="shared" ref="M16:M18" si="0">C16</f>
        <v>800000</v>
      </c>
      <c r="N16" s="8">
        <v>0</v>
      </c>
      <c r="O16" s="6">
        <v>0</v>
      </c>
      <c r="P16" s="8">
        <v>0</v>
      </c>
      <c r="Q16" s="6">
        <v>0</v>
      </c>
      <c r="R16" s="8">
        <v>0</v>
      </c>
      <c r="S16" s="6">
        <v>0</v>
      </c>
      <c r="T16" s="6">
        <v>0</v>
      </c>
      <c r="U16" s="6">
        <v>0</v>
      </c>
    </row>
    <row r="17" spans="1:21" ht="30" customHeight="1">
      <c r="A17" s="4">
        <v>3</v>
      </c>
      <c r="B17" s="5" t="str">
        <f>"Кичменгско-Городецкий р-н, с. Кичменгский Городок, ул. Мира, д.12"</f>
        <v>Кичменгско-Городецкий р-н, с. Кичменгский Городок, ул. Мира, д.12</v>
      </c>
      <c r="C17" s="10">
        <v>350000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  <c r="N17" s="8">
        <v>0</v>
      </c>
      <c r="O17" s="6">
        <v>0</v>
      </c>
      <c r="P17" s="8">
        <v>0</v>
      </c>
      <c r="Q17" s="6">
        <v>0</v>
      </c>
      <c r="R17" s="8">
        <v>16.7</v>
      </c>
      <c r="S17" s="6">
        <v>350000</v>
      </c>
      <c r="T17" s="6">
        <v>0</v>
      </c>
      <c r="U17" s="6">
        <v>0</v>
      </c>
    </row>
    <row r="18" spans="1:21" ht="30" customHeight="1">
      <c r="A18" s="4">
        <v>4</v>
      </c>
      <c r="B18" s="5" t="str">
        <f>"Кичменгско-Городецкий р-н, с. Кичменгский Городок, ул. Лесная, д.44А"</f>
        <v>Кичменгско-Городецкий р-н, с. Кичменгский Городок, ул. Лесная, д.44А</v>
      </c>
      <c r="C18" s="10">
        <v>800000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7">
        <v>0</v>
      </c>
      <c r="K18" s="6">
        <v>0</v>
      </c>
      <c r="L18" s="8" t="s">
        <v>27</v>
      </c>
      <c r="M18" s="6">
        <f t="shared" si="0"/>
        <v>800000</v>
      </c>
      <c r="N18" s="8">
        <v>0</v>
      </c>
      <c r="O18" s="6">
        <v>0</v>
      </c>
      <c r="P18" s="8">
        <v>0</v>
      </c>
      <c r="Q18" s="6">
        <v>0</v>
      </c>
      <c r="R18" s="8">
        <v>0</v>
      </c>
      <c r="S18" s="6">
        <v>0</v>
      </c>
      <c r="T18" s="6">
        <v>0</v>
      </c>
      <c r="U18" s="6">
        <v>0</v>
      </c>
    </row>
    <row r="19" spans="1:21" ht="15" customHeight="1">
      <c r="A19" s="14" t="s">
        <v>26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6"/>
    </row>
    <row r="20" spans="1:21" ht="31.5" customHeight="1">
      <c r="A20" s="4">
        <v>1</v>
      </c>
      <c r="B20" s="5" t="str">
        <f>"Кичменгско-Городецкий р-н, с. Кичменгский Городок, ул. Мира, д.12"</f>
        <v>Кичменгско-Городецкий р-н, с. Кичменгский Городок, ул. Мира, д.12</v>
      </c>
      <c r="C20" s="10">
        <v>800000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7">
        <v>0</v>
      </c>
      <c r="K20" s="6">
        <v>0</v>
      </c>
      <c r="L20" s="8">
        <v>0</v>
      </c>
      <c r="M20" s="6">
        <v>0</v>
      </c>
      <c r="N20" s="8">
        <v>0</v>
      </c>
      <c r="O20" s="6">
        <v>0</v>
      </c>
      <c r="P20" s="8">
        <v>356.4</v>
      </c>
      <c r="Q20" s="6">
        <v>800000</v>
      </c>
      <c r="R20" s="8">
        <v>0</v>
      </c>
      <c r="S20" s="6">
        <v>0</v>
      </c>
      <c r="T20" s="6">
        <v>0</v>
      </c>
      <c r="U20" s="6">
        <v>0</v>
      </c>
    </row>
    <row r="21" spans="1:21" ht="34.200000000000003" customHeight="1">
      <c r="A21" s="11">
        <v>2</v>
      </c>
      <c r="B21" s="5" t="str">
        <f>"Кичменгско-Городецкий р-н, с. Кичменгский Городок, ул. Мира, д.3"</f>
        <v>Кичменгско-Городецкий р-н, с. Кичменгский Городок, ул. Мира, д.3</v>
      </c>
      <c r="C21" s="10">
        <v>1100000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7">
        <v>0</v>
      </c>
      <c r="K21" s="6">
        <v>0</v>
      </c>
      <c r="L21" s="8">
        <v>0</v>
      </c>
      <c r="M21" s="6">
        <v>0</v>
      </c>
      <c r="N21" s="8">
        <v>0</v>
      </c>
      <c r="O21" s="6">
        <v>0</v>
      </c>
      <c r="P21" s="8">
        <v>506</v>
      </c>
      <c r="Q21" s="6">
        <v>800000</v>
      </c>
      <c r="R21" s="8">
        <v>21.6</v>
      </c>
      <c r="S21" s="6">
        <v>300000</v>
      </c>
      <c r="T21" s="6">
        <v>0</v>
      </c>
      <c r="U21" s="6">
        <v>0</v>
      </c>
    </row>
    <row r="22" spans="1:21" ht="39.6" customHeight="1">
      <c r="A22" s="11">
        <v>3</v>
      </c>
      <c r="B22" s="5" t="str">
        <f>"Кичменгско-Городецкий р-н, с. Кичменгский Городок, ул. Лесная, д.44А"</f>
        <v>Кичменгско-Городецкий р-н, с. Кичменгский Городок, ул. Лесная, д.44А</v>
      </c>
      <c r="C22" s="10">
        <v>300000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7">
        <v>0</v>
      </c>
      <c r="K22" s="6">
        <v>0</v>
      </c>
      <c r="L22" s="8">
        <v>0</v>
      </c>
      <c r="M22" s="6">
        <v>0</v>
      </c>
      <c r="N22" s="8">
        <v>0</v>
      </c>
      <c r="O22" s="6">
        <v>0</v>
      </c>
      <c r="P22" s="8">
        <v>0</v>
      </c>
      <c r="Q22" s="6">
        <v>0</v>
      </c>
      <c r="R22" s="8">
        <v>21.4</v>
      </c>
      <c r="S22" s="6">
        <v>300000</v>
      </c>
      <c r="T22" s="6">
        <v>0</v>
      </c>
      <c r="U22" s="6">
        <v>0</v>
      </c>
    </row>
    <row r="23" spans="1:21" ht="30" customHeight="1">
      <c r="A23" s="4">
        <v>4</v>
      </c>
      <c r="B23" s="5" t="s">
        <v>28</v>
      </c>
      <c r="C23" s="10">
        <v>375000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7">
        <v>0</v>
      </c>
      <c r="K23" s="6">
        <v>0</v>
      </c>
      <c r="L23" s="8">
        <v>0</v>
      </c>
      <c r="M23" s="6">
        <v>0</v>
      </c>
      <c r="N23" s="8">
        <v>340</v>
      </c>
      <c r="O23" s="6">
        <v>200000</v>
      </c>
      <c r="P23" s="8">
        <v>0</v>
      </c>
      <c r="Q23" s="6">
        <v>0</v>
      </c>
      <c r="R23" s="8">
        <v>22</v>
      </c>
      <c r="S23" s="6">
        <v>175000</v>
      </c>
      <c r="T23" s="6">
        <v>0</v>
      </c>
      <c r="U23" s="6">
        <v>0</v>
      </c>
    </row>
  </sheetData>
  <mergeCells count="18">
    <mergeCell ref="N5:O6"/>
    <mergeCell ref="P5:Q6"/>
    <mergeCell ref="Q1:U1"/>
    <mergeCell ref="A9:U9"/>
    <mergeCell ref="A14:U14"/>
    <mergeCell ref="A19:U19"/>
    <mergeCell ref="A2:U2"/>
    <mergeCell ref="A4:A7"/>
    <mergeCell ref="B4:B7"/>
    <mergeCell ref="C4:C5"/>
    <mergeCell ref="T4:U4"/>
    <mergeCell ref="D4:S4"/>
    <mergeCell ref="R5:S6"/>
    <mergeCell ref="T5:T6"/>
    <mergeCell ref="U5:U6"/>
    <mergeCell ref="D5:I5"/>
    <mergeCell ref="J5:K6"/>
    <mergeCell ref="L5:M6"/>
  </mergeCells>
  <pageMargins left="0" right="0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Изварин Антон</dc:creator>
  <cp:lastModifiedBy>Deloproizvod</cp:lastModifiedBy>
  <cp:lastPrinted>2019-04-05T06:21:25Z</cp:lastPrinted>
  <dcterms:created xsi:type="dcterms:W3CDTF">2014-09-23T10:34:47Z</dcterms:created>
  <dcterms:modified xsi:type="dcterms:W3CDTF">2019-04-05T06:21:41Z</dcterms:modified>
</cp:coreProperties>
</file>