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7520" windowHeight="11250"/>
  </bookViews>
  <sheets>
    <sheet name="прил. 1" sheetId="1" r:id="rId1"/>
    <sheet name="прил.2" sheetId="4" r:id="rId2"/>
    <sheet name="Лист2" sheetId="2" r:id="rId3"/>
    <sheet name="Лист3" sheetId="3" r:id="rId4"/>
  </sheets>
  <definedNames>
    <definedName name="_xlnm._FilterDatabase" localSheetId="1" hidden="1">прил.2!$A$6:$O$34</definedName>
    <definedName name="_xlnm.Print_Titles" localSheetId="0">'прил. 1'!$5:$6</definedName>
    <definedName name="_xlnm.Print_Titles" localSheetId="1">прил.2!$5:$6</definedName>
    <definedName name="_xlnm.Print_Area" localSheetId="0">'прил. 1'!$A$1:$H$45</definedName>
    <definedName name="_xlnm.Print_Area" localSheetId="1">прил.2!$A$1:$H$41</definedName>
  </definedNames>
  <calcPr calcId="125725"/>
</workbook>
</file>

<file path=xl/calcChain.xml><?xml version="1.0" encoding="utf-8"?>
<calcChain xmlns="http://schemas.openxmlformats.org/spreadsheetml/2006/main">
  <c r="H36" i="1"/>
  <c r="F34" i="4"/>
  <c r="H34" l="1"/>
  <c r="G36" i="1"/>
  <c r="F36"/>
  <c r="E36"/>
  <c r="G34" i="4"/>
  <c r="E34"/>
</calcChain>
</file>

<file path=xl/sharedStrings.xml><?xml version="1.0" encoding="utf-8"?>
<sst xmlns="http://schemas.openxmlformats.org/spreadsheetml/2006/main" count="185" uniqueCount="121">
  <si>
    <t>Наименование мероприятия</t>
  </si>
  <si>
    <t>Значение целевого показателя/бюджетный эффект</t>
  </si>
  <si>
    <t>2017год</t>
  </si>
  <si>
    <t>2018 год</t>
  </si>
  <si>
    <t>2019 год</t>
  </si>
  <si>
    <t>1.1.</t>
  </si>
  <si>
    <t>тыс. рублей</t>
  </si>
  <si>
    <t>1.2.</t>
  </si>
  <si>
    <t>Повышение эффективности контрольной работы, проводимой для выявления и пресечения нарушений законодательства о налогах и сборах</t>
  </si>
  <si>
    <t>тыс.руб.</t>
  </si>
  <si>
    <t>1.3.</t>
  </si>
  <si>
    <t>Проведение мероприятий по легализации "теневой" заработной платы</t>
  </si>
  <si>
    <t xml:space="preserve">количество граждан в отношении которых повышена и легализована выплата заработной платы </t>
  </si>
  <si>
    <t>чел.</t>
  </si>
  <si>
    <t>1.4.</t>
  </si>
  <si>
    <t>Проведение работы по легализация неформальной занятости населения</t>
  </si>
  <si>
    <t>количество граждан, с которыми оформлены трудовые отношения дополнительно</t>
  </si>
  <si>
    <t>1.5.</t>
  </si>
  <si>
    <t>Выявление признаков неправомерных действий при банкротстве, преднамеренного и фиктивного банкротства налогоплательщиков</t>
  </si>
  <si>
    <t>ед.</t>
  </si>
  <si>
    <t>1.6.</t>
  </si>
  <si>
    <t>Выявление собственников недвижимости, сдающих в наем жилые помещения без декларирования доходов и уплаты налогов</t>
  </si>
  <si>
    <t>количество выявленных собственников недвижимости, сдающих в наем жилые помещения, чел.</t>
  </si>
  <si>
    <t>1.7.</t>
  </si>
  <si>
    <t>Пресечение незаконной деятельности субъектов предпринимательской деятельности</t>
  </si>
  <si>
    <t>количество проверок, ед. (по данным УМВД России по Вологодской области)</t>
  </si>
  <si>
    <t>3.</t>
  </si>
  <si>
    <t>объем легализованных доходов</t>
  </si>
  <si>
    <t>5.</t>
  </si>
  <si>
    <t>Проведение контрольных мероприятий на предмет соответствия декларируемых физических показателей (площадь торгового зала, численность работающих), используемых при расчете единого налога на вмененный доход для отдельных видов деятельности, фактически используемых в предпринимательской деятельности</t>
  </si>
  <si>
    <t>количество выявленных фактов занижения налогооблагаемой базы по единому налогу на вмененный доход для отдельных видов деятельности</t>
  </si>
  <si>
    <t xml:space="preserve">Обеспечение взаимодействия по вопросам функционирования мобильных налоговых офисов </t>
  </si>
  <si>
    <t>количество принятых налогоплательщиков</t>
  </si>
  <si>
    <t>Координация работы органов местного самоуправления по проведению оценки эффективности налоговых льгот по местным налогам, с последующей отменой льгот</t>
  </si>
  <si>
    <t>сумма дополнительных поступлений в местные бюджеты от отмены неэффективных льгот</t>
  </si>
  <si>
    <t>Координация деятельности органов местного самоуправления по разработке муниципальных правовых актов по единому налогу на вмененный доход для отдельных видов деятельности, предусматривающих: перераспределение нагрузки К2 (корректирующего коэффициента базовой доходности, учитывающего совокупность ведения предпринимательской деятельности)  с учетом особенностей ведения предпринимательской деятельности; повышение размера заработной платы,  в зависимости от которой устанавливается повышающий коэффициент К2 , до размера среднемесячной заработной платы по соответствующему виду экономической деятельности муниципального района (городского округа)</t>
  </si>
  <si>
    <t>Координация деятельности органов местного самоуправления по пересмотру ставок по налогу на имущество физических лиц исходя из кадастровой стоимости в целях доведения их до среднеообластного уровня</t>
  </si>
  <si>
    <t>прирост налоговых поступлений в бюджет области по налогу на имущество физических лиц к уровню 2017 года</t>
  </si>
  <si>
    <t>Координация работы органов местного самоуправления области по обеспечению государственной регистрации прав собственности граждан на недвижимое имущество</t>
  </si>
  <si>
    <t xml:space="preserve">количество зарегистрированных объектов недвижимого имущества </t>
  </si>
  <si>
    <t>сумма дополнительного начисления местных налогов</t>
  </si>
  <si>
    <t xml:space="preserve">Координация деятельности органов местного самоуправления области по усилению муниципального земельного контроля по соблюдению землепользователями норм земельного законодательства </t>
  </si>
  <si>
    <t xml:space="preserve">количество проверок, выявивших нарушения норм земельного законодательства </t>
  </si>
  <si>
    <t>сумма поступлений денежных взысканий (штрафов) за нарушение земельного законодательства в местные бюджеты</t>
  </si>
  <si>
    <t>сумма дополнительного поступления НДФЛ в результате проведения работы по легализации неформальной занятости населения</t>
  </si>
  <si>
    <t xml:space="preserve">сумма дополнительно начисленного НДФЛ </t>
  </si>
  <si>
    <t xml:space="preserve">сумма взысканных штрафов, взимаемых от незаконной деятельности субъектов предпринимательской деятельности </t>
  </si>
  <si>
    <t>2.</t>
  </si>
  <si>
    <t>сумма дополнительного поступления  налога, взимаемого в связи с применением упрощенной системы налогообложения</t>
  </si>
  <si>
    <t>сумма дополнительно начисленного единого налога на вмененный доход для отдельных видов деятельности</t>
  </si>
  <si>
    <t>4.</t>
  </si>
  <si>
    <t>6.</t>
  </si>
  <si>
    <t>7.</t>
  </si>
  <si>
    <t>8.</t>
  </si>
  <si>
    <t>9.</t>
  </si>
  <si>
    <t>10.</t>
  </si>
  <si>
    <t>ИТОГО бюджетный эффект в консолидированный бюджет района (городской округ) от принятия мер по повышению эффективности использования муниципального имущества и земельных участков</t>
  </si>
  <si>
    <t xml:space="preserve">ИТОГО бюджетный эффект в консолидированный бюджет района (городской округ) от работы по легализации налогооблагаемой базы и усиления работы по неплатежам </t>
  </si>
  <si>
    <t>Обеспечение мониторинга налоговых поступлений от федеральных торговых сетей и их подразделений в разрезе муниципальных районов, в целях недопущения снижения налоговых  платежей</t>
  </si>
  <si>
    <t xml:space="preserve">Принятие мер по урегулированию и взысканию задолженности по налоговым платежам </t>
  </si>
  <si>
    <t xml:space="preserve">количество выявленных преступлений </t>
  </si>
  <si>
    <t>сумма дополнительного поступления налогов</t>
  </si>
  <si>
    <t>тыс. руб.</t>
  </si>
  <si>
    <t>поступление средств в результате принятых мер по урегулированию и взысканию задолженности</t>
  </si>
  <si>
    <t>сумма дополнительного поступления НДФЛ в результате проведения мероприятий по легализации "теневой" заработной платы</t>
  </si>
  <si>
    <t>Приложение 1 к письму Департамента финансов области</t>
  </si>
  <si>
    <t>1. Усиление межведомственного взаимодействия органов исполнительной муниципальной власти района с территориальными органами федеральных органов исполнительной власти  и органами местного самоуправления по выполнению мероприятий по следующим направлениям:</t>
  </si>
  <si>
    <t>Целевой показатель</t>
  </si>
  <si>
    <t>Принятие мер по повышению эффективности использования муниципального имущества и земельных участков</t>
  </si>
  <si>
    <t>Установление эффективных ставок за сдаваемое в аренду муниципальное имущество и земельные участки, находящиеся в муниципальной собственности, а также государственная собственность на которые не разграничена</t>
  </si>
  <si>
    <t>прирост поступлений по доходам, получаемым в виде арендной платы за земельные участки, к уровню 2016 года</t>
  </si>
  <si>
    <t>прирост поступлений по доходам от сдачи в аренду имущества, к уровню 2016 года</t>
  </si>
  <si>
    <t>потери местных бюджетов от предоставления имущества, находящегося в муниципальной собственности по концессионному соглашению</t>
  </si>
  <si>
    <t>Проведение инвентаризации неиспользуемого муниципального имущества и определение направлений по вовлечению их в хозяйственный оборот</t>
  </si>
  <si>
    <t>количество объектов (движимое и недвижимое имущество, земельные участки), предполагаемых дополнительно к включению в Прогнозный план приватизации муниципального имущества в 2018-2019гг.</t>
  </si>
  <si>
    <t>х</t>
  </si>
  <si>
    <t>рыночная стоимость объектов (движимое и недвижимое имущество, земельные участки), предполагаемых к включению в Прогнозный план приватизации муниципального имущества в 2018-2019гг.</t>
  </si>
  <si>
    <t>прирост поступлений доходов от продажи имущества и земельных участков, предполагаемых к включению в Прогнозный план приватизации муниципального имущества в 2018-2019гг.</t>
  </si>
  <si>
    <t>Принятие мер, направленных на повышение эффективности работы по выполнению Прогнозного плана приватизации муниципального имущества</t>
  </si>
  <si>
    <t xml:space="preserve">количество состоявшихся аукционов по продаже объектов, включенных в Прогнозный план приватизации муниципального имущества </t>
  </si>
  <si>
    <t xml:space="preserve">количество объектов, включенных в Прогнозный план приватизации муниципального имущества* </t>
  </si>
  <si>
    <t>поступление доходов, планируемых от реализации Прогнозного плана приватизации муниципального имущества *</t>
  </si>
  <si>
    <t xml:space="preserve">количество реализованных объектов, включенных в Прогнозный план приватизации муниципального имущества </t>
  </si>
  <si>
    <t xml:space="preserve">поступление доходов от продажи объектов, включенных в Прогнозный план приватизации муниципального имущества </t>
  </si>
  <si>
    <t>Отмена с 1 января 2018 года льгот по аренде земельных участков и аренде имущества</t>
  </si>
  <si>
    <t>сумма дополнительных поступлений по доходам, получаемым в виде арендной платы за земельные участки, в местные бюджеты от отмены неэффективных льгот с 1 января 2018 года</t>
  </si>
  <si>
    <t>сумма дополнительных поступлений по доходам от сдачи в аренду имущества в местные бюджеты от отмены неэффективных льгот с 1 января 2018 года</t>
  </si>
  <si>
    <t>Выявление случаев предоставления имущества в аренду без взимания платы за аренду земельных участков, находящихся под арендуемым имуществом.</t>
  </si>
  <si>
    <t>количество выявленных договоров аренды имущества без взимания арендной платы за земельные участки, находящиеся под арендуемым имуществом</t>
  </si>
  <si>
    <t>количество проданных объектов имущества без взимания арендной платы за земельные участки, находящиеся под проданным имуществом</t>
  </si>
  <si>
    <t>дополнительное поступлений платежей по аренде земельных участков по выявленным договорам аренды имущества и проданным объектам имущества, к уровню 2016 года</t>
  </si>
  <si>
    <t>Проведение претензионно-исковой работы по взысканию задолженности по арендной плате и пени в отношении арендаторов имущества и земельных участков, находящегося в государственной и муниципальной собственности, имеющих задолженность по арендной плате т.ч.: 
- включение в договора аренды имущества условия об уплате арендатором неустоек в случае просрочки платежа за аренду, и обеспечения их взыскания в полном объеме;
- своевременного взыскания задолженности в судебном порядке</t>
  </si>
  <si>
    <t>общее количество договоров, не отражающие в качестве одного из условий выполнения договоров аренды взыскание штрафных неустоек (пеней)</t>
  </si>
  <si>
    <t>количество выявленных договоров, по которым не предъявлены штрафные неустойки (пени)</t>
  </si>
  <si>
    <t xml:space="preserve">количество предъявленных претензий арендаторам имущества и земельных участков </t>
  </si>
  <si>
    <t xml:space="preserve">сумма предъявленных претензий арендаторам имущества и земельных участков </t>
  </si>
  <si>
    <t xml:space="preserve">количество удовлетворенных претензий арендаторами имущества и земельных участков </t>
  </si>
  <si>
    <t xml:space="preserve">сумма удовлетворенных претензий арендаторами имущества и земельных участков </t>
  </si>
  <si>
    <t xml:space="preserve">количество предъявленных судебных исков арендаторам имущества и земельных участков </t>
  </si>
  <si>
    <t xml:space="preserve">сумма предъявленных судебных исков арендаторам имущества и земельных участков </t>
  </si>
  <si>
    <t xml:space="preserve">количество удовлетворенных судебных исков по арендаторам имущества и земельных участков </t>
  </si>
  <si>
    <t xml:space="preserve">сумма удовлетворенных судебных исков по арендаторам имущества и земельных участков </t>
  </si>
  <si>
    <t>Приложение 2 к письму Департамента финансов области</t>
  </si>
  <si>
    <t>Выявление резервов роста поступлений налога, взимаемого в связи с применением упрощенной системы налогообложения, путем определения причин убыточности организаций и легализации их доходов</t>
  </si>
  <si>
    <t>Ед.измерения</t>
  </si>
  <si>
    <t>наименование муниципального района (городского округа)</t>
  </si>
  <si>
    <t>сумма поступления имущественных налогов с физических лиц (налог на имущество физических лиц, земельный налог)</t>
  </si>
  <si>
    <t>5.1.</t>
  </si>
  <si>
    <t>сумма поступления имущественных налогов с физических лиц (транспортный налог с физических лиц)</t>
  </si>
  <si>
    <t>Отчет по плану мероприятий, направленных на рост налоговых доходов Кичменгско-Городецкого муниципального района</t>
  </si>
  <si>
    <t>Отчет по плану мероприятий, направленных на рост неналоговых доходов Кичменгско-Городецкого муниципального района</t>
  </si>
  <si>
    <t>за 1 квартал (1 полугодие, 9 месяцев, год) 2018 год</t>
  </si>
  <si>
    <t>Факт 1 квартал 2018 года</t>
  </si>
  <si>
    <t>за 1 квартал (1 полугодие, 9 месяцев, год) 2018год</t>
  </si>
  <si>
    <t>Дурягина Е.А</t>
  </si>
  <si>
    <t>2-15-75</t>
  </si>
  <si>
    <t>прирост налоговых поступлений по единому налогу на вмененный доход для отдельных видов деятельности к уровню 2017 года</t>
  </si>
  <si>
    <t>прирост налоговых поступлений к уровню 2017 года</t>
  </si>
  <si>
    <t>прирост налоговых поступлений от контрольной работы к уровню 2017 года</t>
  </si>
  <si>
    <t>С.А.Зверева</t>
  </si>
  <si>
    <t>2-18-75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</si>
</sst>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#,##0.0_ ;[Red]\-#,##0.0\ "/>
    <numFmt numFmtId="165" formatCode="0.0"/>
    <numFmt numFmtId="166" formatCode="_-* #,##0.0\ _₽_-;\-* #,##0.0\ _₽_-;_-* &quot;-&quot;??\ _₽_-;_-@_-"/>
    <numFmt numFmtId="167" formatCode="_-* #,##0\ _₽_-;\-* #,##0\ _₽_-;_-* &quot;-&quot;??\ _₽_-;_-@_-"/>
    <numFmt numFmtId="168" formatCode="#,##0_ ;[Red]\-#,##0\ 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 wrapText="1"/>
    </xf>
    <xf numFmtId="164" fontId="5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top" wrapText="1"/>
    </xf>
    <xf numFmtId="164" fontId="4" fillId="0" borderId="6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/>
    <xf numFmtId="0" fontId="12" fillId="0" borderId="0" xfId="1" applyFont="1" applyFill="1" applyAlignment="1">
      <alignment horizontal="center" vertical="center" wrapText="1"/>
    </xf>
    <xf numFmtId="0" fontId="12" fillId="0" borderId="0" xfId="1" applyFont="1" applyFill="1" applyAlignment="1">
      <alignment horizontal="left" vertical="top" wrapText="1"/>
    </xf>
    <xf numFmtId="0" fontId="13" fillId="0" borderId="0" xfId="1" applyFont="1" applyFill="1" applyAlignment="1">
      <alignment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15" fillId="0" borderId="0" xfId="1" applyFont="1" applyFill="1" applyBorder="1" applyAlignment="1">
      <alignment vertical="top" wrapText="1"/>
    </xf>
    <xf numFmtId="0" fontId="15" fillId="0" borderId="5" xfId="1" applyFont="1" applyFill="1" applyBorder="1" applyAlignment="1">
      <alignment vertical="top" wrapText="1"/>
    </xf>
    <xf numFmtId="0" fontId="15" fillId="0" borderId="6" xfId="1" applyFont="1" applyFill="1" applyBorder="1" applyAlignment="1">
      <alignment horizontal="left" vertical="top" wrapText="1"/>
    </xf>
    <xf numFmtId="0" fontId="15" fillId="0" borderId="6" xfId="1" applyFont="1" applyFill="1" applyBorder="1" applyAlignment="1">
      <alignment horizontal="center" vertical="top" wrapText="1"/>
    </xf>
    <xf numFmtId="0" fontId="9" fillId="0" borderId="6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left" vertical="center" wrapText="1"/>
    </xf>
    <xf numFmtId="0" fontId="15" fillId="0" borderId="6" xfId="1" applyFont="1" applyFill="1" applyBorder="1" applyAlignment="1">
      <alignment wrapText="1"/>
    </xf>
    <xf numFmtId="0" fontId="15" fillId="0" borderId="6" xfId="1" applyFont="1" applyFill="1" applyBorder="1"/>
    <xf numFmtId="164" fontId="15" fillId="0" borderId="6" xfId="1" applyNumberFormat="1" applyFont="1" applyFill="1" applyBorder="1" applyAlignment="1">
      <alignment horizontal="center" vertical="top"/>
    </xf>
    <xf numFmtId="0" fontId="15" fillId="0" borderId="0" xfId="1" applyFont="1" applyFill="1"/>
    <xf numFmtId="164" fontId="5" fillId="0" borderId="6" xfId="1" applyNumberFormat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left" vertical="top" wrapText="1"/>
    </xf>
    <xf numFmtId="0" fontId="15" fillId="0" borderId="6" xfId="1" applyFont="1" applyFill="1" applyBorder="1" applyAlignment="1">
      <alignment horizontal="left" wrapText="1"/>
    </xf>
    <xf numFmtId="49" fontId="13" fillId="0" borderId="6" xfId="1" applyNumberFormat="1" applyFont="1" applyFill="1" applyBorder="1" applyAlignment="1">
      <alignment horizontal="center" vertical="center" wrapText="1"/>
    </xf>
    <xf numFmtId="0" fontId="9" fillId="0" borderId="6" xfId="1" applyNumberFormat="1" applyFont="1" applyFill="1" applyBorder="1" applyAlignment="1">
      <alignment horizontal="center" vertical="top" wrapText="1"/>
    </xf>
    <xf numFmtId="164" fontId="9" fillId="0" borderId="6" xfId="1" applyNumberFormat="1" applyFont="1" applyFill="1" applyBorder="1" applyAlignment="1">
      <alignment horizontal="center" vertical="top" wrapText="1"/>
    </xf>
    <xf numFmtId="0" fontId="9" fillId="0" borderId="0" xfId="1" applyFont="1" applyFill="1"/>
    <xf numFmtId="0" fontId="12" fillId="0" borderId="0" xfId="1" applyFont="1" applyFill="1" applyAlignment="1">
      <alignment horizontal="left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164" fontId="15" fillId="0" borderId="2" xfId="1" applyNumberFormat="1" applyFont="1" applyFill="1" applyBorder="1" applyAlignment="1">
      <alignment horizontal="center" vertical="top"/>
    </xf>
    <xf numFmtId="164" fontId="5" fillId="0" borderId="2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 wrapText="1"/>
    </xf>
    <xf numFmtId="0" fontId="18" fillId="0" borderId="0" xfId="1" applyFont="1" applyFill="1" applyAlignment="1">
      <alignment horizontal="left" vertical="center" wrapText="1"/>
    </xf>
    <xf numFmtId="0" fontId="18" fillId="0" borderId="0" xfId="1" applyFont="1" applyFill="1" applyAlignment="1">
      <alignment horizontal="center" vertical="center" wrapText="1"/>
    </xf>
    <xf numFmtId="0" fontId="18" fillId="0" borderId="0" xfId="1" applyFont="1" applyFill="1" applyAlignment="1">
      <alignment horizontal="left" vertical="top" wrapText="1"/>
    </xf>
    <xf numFmtId="0" fontId="17" fillId="0" borderId="0" xfId="0" applyFont="1" applyFill="1"/>
    <xf numFmtId="0" fontId="10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43" fontId="10" fillId="0" borderId="6" xfId="4" applyFont="1" applyFill="1" applyBorder="1" applyAlignment="1">
      <alignment horizontal="center" vertical="center"/>
    </xf>
    <xf numFmtId="166" fontId="10" fillId="0" borderId="6" xfId="4" applyNumberFormat="1" applyFont="1" applyFill="1" applyBorder="1" applyAlignment="1">
      <alignment horizontal="center" vertical="center"/>
    </xf>
    <xf numFmtId="167" fontId="10" fillId="0" borderId="6" xfId="4" applyNumberFormat="1" applyFont="1" applyFill="1" applyBorder="1" applyAlignment="1">
      <alignment horizontal="center" vertical="center"/>
    </xf>
    <xf numFmtId="166" fontId="5" fillId="0" borderId="6" xfId="4" applyNumberFormat="1" applyFont="1" applyFill="1" applyBorder="1" applyAlignment="1">
      <alignment horizontal="center" vertical="center"/>
    </xf>
    <xf numFmtId="166" fontId="15" fillId="0" borderId="6" xfId="4" applyNumberFormat="1" applyFont="1" applyFill="1" applyBorder="1" applyAlignment="1">
      <alignment vertical="center" wrapText="1"/>
    </xf>
    <xf numFmtId="166" fontId="15" fillId="0" borderId="6" xfId="4" applyNumberFormat="1" applyFont="1" applyFill="1" applyBorder="1" applyAlignment="1">
      <alignment vertical="center"/>
    </xf>
    <xf numFmtId="168" fontId="6" fillId="0" borderId="6" xfId="0" applyNumberFormat="1" applyFont="1" applyFill="1" applyBorder="1" applyAlignment="1">
      <alignment horizontal="center" vertical="center" wrapText="1"/>
    </xf>
    <xf numFmtId="168" fontId="10" fillId="0" borderId="6" xfId="4" applyNumberFormat="1" applyFont="1" applyFill="1" applyBorder="1" applyAlignment="1">
      <alignment horizontal="center" vertical="center"/>
    </xf>
    <xf numFmtId="168" fontId="3" fillId="0" borderId="6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top" wrapText="1"/>
    </xf>
    <xf numFmtId="1" fontId="10" fillId="0" borderId="6" xfId="4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0" fontId="4" fillId="0" borderId="6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left" vertical="center"/>
    </xf>
    <xf numFmtId="0" fontId="15" fillId="0" borderId="6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49" fontId="12" fillId="0" borderId="5" xfId="1" applyNumberFormat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9" fillId="0" borderId="6" xfId="1" applyNumberFormat="1" applyFont="1" applyFill="1" applyBorder="1" applyAlignment="1">
      <alignment horizontal="center" vertical="top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Финансовый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1680482</xdr:colOff>
      <xdr:row>2</xdr:row>
      <xdr:rowOff>15875</xdr:rowOff>
    </xdr:from>
    <xdr:to>
      <xdr:col>5</xdr:col>
      <xdr:colOff>537482</xdr:colOff>
      <xdr:row>2</xdr:row>
      <xdr:rowOff>15875</xdr:rowOff>
    </xdr:to>
    <xdr:cxnSp macro="">
      <xdr:nvCxnSpPr>
        <xdr:cNvPr id="2" name="Прямая соединительная линия 1"/>
        <xdr:cNvCxnSpPr/>
      </xdr:nvCxnSpPr>
      <xdr:spPr>
        <a:xfrm>
          <a:off x="2172607" y="1381125"/>
          <a:ext cx="7508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1673679</xdr:colOff>
      <xdr:row>3</xdr:row>
      <xdr:rowOff>68036</xdr:rowOff>
    </xdr:from>
    <xdr:to>
      <xdr:col>5</xdr:col>
      <xdr:colOff>530679</xdr:colOff>
      <xdr:row>3</xdr:row>
      <xdr:rowOff>68036</xdr:rowOff>
    </xdr:to>
    <xdr:cxnSp macro="">
      <xdr:nvCxnSpPr>
        <xdr:cNvPr id="3" name="Прямая соединительная линия 2"/>
        <xdr:cNvCxnSpPr/>
      </xdr:nvCxnSpPr>
      <xdr:spPr>
        <a:xfrm>
          <a:off x="2292804" y="1611086"/>
          <a:ext cx="79533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1728107</xdr:colOff>
      <xdr:row>2</xdr:row>
      <xdr:rowOff>95250</xdr:rowOff>
    </xdr:from>
    <xdr:to>
      <xdr:col>5</xdr:col>
      <xdr:colOff>585107</xdr:colOff>
      <xdr:row>2</xdr:row>
      <xdr:rowOff>95250</xdr:rowOff>
    </xdr:to>
    <xdr:cxnSp macro="">
      <xdr:nvCxnSpPr>
        <xdr:cNvPr id="3" name="Прямая соединительная линия 2"/>
        <xdr:cNvCxnSpPr/>
      </xdr:nvCxnSpPr>
      <xdr:spPr>
        <a:xfrm>
          <a:off x="2354036" y="1319893"/>
          <a:ext cx="796017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1673679</xdr:colOff>
      <xdr:row>3</xdr:row>
      <xdr:rowOff>68036</xdr:rowOff>
    </xdr:from>
    <xdr:to>
      <xdr:col>5</xdr:col>
      <xdr:colOff>530679</xdr:colOff>
      <xdr:row>3</xdr:row>
      <xdr:rowOff>68036</xdr:rowOff>
    </xdr:to>
    <xdr:cxnSp macro="">
      <xdr:nvCxnSpPr>
        <xdr:cNvPr id="4" name="Прямая соединительная линия 3"/>
        <xdr:cNvCxnSpPr/>
      </xdr:nvCxnSpPr>
      <xdr:spPr>
        <a:xfrm>
          <a:off x="2299608" y="1619250"/>
          <a:ext cx="796017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topLeftCell="A28" zoomScale="60" zoomScaleNormal="70" workbookViewId="0">
      <selection activeCell="H36" sqref="H36"/>
    </sheetView>
  </sheetViews>
  <sheetFormatPr defaultColWidth="9.140625" defaultRowHeight="15"/>
  <cols>
    <col min="1" max="1" width="7.28515625" style="11" customWidth="1"/>
    <col min="2" max="2" width="61.42578125" style="12" customWidth="1"/>
    <col min="3" max="3" width="48.28515625" style="12" customWidth="1"/>
    <col min="4" max="4" width="10.28515625" style="12" customWidth="1"/>
    <col min="5" max="7" width="11.5703125" style="12" customWidth="1"/>
    <col min="8" max="8" width="13.7109375" style="12" customWidth="1"/>
    <col min="9" max="16384" width="9.140625" style="12"/>
  </cols>
  <sheetData>
    <row r="1" spans="1:8" ht="49.5" customHeight="1">
      <c r="F1" s="66" t="s">
        <v>65</v>
      </c>
      <c r="G1" s="66"/>
      <c r="H1" s="66"/>
    </row>
    <row r="2" spans="1:8" ht="57" customHeight="1">
      <c r="A2" s="65" t="s">
        <v>109</v>
      </c>
      <c r="B2" s="65"/>
      <c r="C2" s="65"/>
      <c r="D2" s="65"/>
      <c r="E2" s="65"/>
      <c r="F2" s="65"/>
      <c r="G2" s="65"/>
      <c r="H2" s="65"/>
    </row>
    <row r="3" spans="1:8" ht="17.25" customHeight="1">
      <c r="A3" s="77" t="s">
        <v>105</v>
      </c>
      <c r="B3" s="77"/>
      <c r="C3" s="77"/>
      <c r="D3" s="77"/>
      <c r="E3" s="77"/>
      <c r="F3" s="77"/>
      <c r="G3" s="77"/>
      <c r="H3" s="77"/>
    </row>
    <row r="4" spans="1:8" ht="21" customHeight="1">
      <c r="A4" s="76" t="s">
        <v>111</v>
      </c>
      <c r="B4" s="76"/>
      <c r="C4" s="76"/>
      <c r="D4" s="76"/>
      <c r="E4" s="76"/>
      <c r="F4" s="76"/>
      <c r="G4" s="76"/>
      <c r="H4" s="76"/>
    </row>
    <row r="5" spans="1:8" ht="32.25" customHeight="1">
      <c r="A5" s="70"/>
      <c r="B5" s="70" t="s">
        <v>0</v>
      </c>
      <c r="C5" s="71" t="s">
        <v>67</v>
      </c>
      <c r="D5" s="70" t="s">
        <v>104</v>
      </c>
      <c r="E5" s="73" t="s">
        <v>1</v>
      </c>
      <c r="F5" s="74"/>
      <c r="G5" s="75"/>
      <c r="H5" s="67" t="s">
        <v>112</v>
      </c>
    </row>
    <row r="6" spans="1:8" ht="39.75" customHeight="1">
      <c r="A6" s="68"/>
      <c r="B6" s="68"/>
      <c r="C6" s="72"/>
      <c r="D6" s="68"/>
      <c r="E6" s="1" t="s">
        <v>2</v>
      </c>
      <c r="F6" s="1" t="s">
        <v>3</v>
      </c>
      <c r="G6" s="1" t="s">
        <v>4</v>
      </c>
      <c r="H6" s="68"/>
    </row>
    <row r="7" spans="1:8" ht="40.5" customHeight="1">
      <c r="A7" s="73" t="s">
        <v>66</v>
      </c>
      <c r="B7" s="74"/>
      <c r="C7" s="74"/>
      <c r="D7" s="74"/>
      <c r="E7" s="74"/>
      <c r="F7" s="74"/>
      <c r="G7" s="75"/>
      <c r="H7" s="62"/>
    </row>
    <row r="8" spans="1:8" ht="47.25">
      <c r="A8" s="5" t="s">
        <v>5</v>
      </c>
      <c r="B8" s="9" t="s">
        <v>59</v>
      </c>
      <c r="C8" s="2" t="s">
        <v>63</v>
      </c>
      <c r="D8" s="2" t="s">
        <v>6</v>
      </c>
      <c r="E8" s="3">
        <v>6500</v>
      </c>
      <c r="F8" s="3">
        <v>6500</v>
      </c>
      <c r="G8" s="3">
        <v>6500</v>
      </c>
      <c r="H8" s="51">
        <v>1097.0999999999999</v>
      </c>
    </row>
    <row r="9" spans="1:8" ht="47.25">
      <c r="A9" s="5" t="s">
        <v>7</v>
      </c>
      <c r="B9" s="9" t="s">
        <v>8</v>
      </c>
      <c r="C9" s="2" t="s">
        <v>118</v>
      </c>
      <c r="D9" s="2" t="s">
        <v>9</v>
      </c>
      <c r="E9" s="47">
        <v>1400</v>
      </c>
      <c r="F9" s="47">
        <v>1400</v>
      </c>
      <c r="G9" s="47">
        <v>1400</v>
      </c>
      <c r="H9" s="51">
        <v>588</v>
      </c>
    </row>
    <row r="10" spans="1:8" ht="47.25">
      <c r="A10" s="63" t="s">
        <v>10</v>
      </c>
      <c r="B10" s="69" t="s">
        <v>11</v>
      </c>
      <c r="C10" s="2" t="s">
        <v>12</v>
      </c>
      <c r="D10" s="2" t="s">
        <v>13</v>
      </c>
      <c r="E10" s="56">
        <v>350</v>
      </c>
      <c r="F10" s="56">
        <v>360</v>
      </c>
      <c r="G10" s="56">
        <v>370</v>
      </c>
      <c r="H10" s="57">
        <v>267</v>
      </c>
    </row>
    <row r="11" spans="1:8" ht="47.25">
      <c r="A11" s="64"/>
      <c r="B11" s="69"/>
      <c r="C11" s="2" t="s">
        <v>64</v>
      </c>
      <c r="D11" s="2" t="s">
        <v>6</v>
      </c>
      <c r="E11" s="3">
        <v>3000</v>
      </c>
      <c r="F11" s="3">
        <v>2500</v>
      </c>
      <c r="G11" s="3">
        <v>2400</v>
      </c>
      <c r="H11" s="51">
        <v>307.60000000000002</v>
      </c>
    </row>
    <row r="12" spans="1:8" ht="31.5">
      <c r="A12" s="69" t="s">
        <v>14</v>
      </c>
      <c r="B12" s="69" t="s">
        <v>15</v>
      </c>
      <c r="C12" s="2" t="s">
        <v>16</v>
      </c>
      <c r="D12" s="2" t="s">
        <v>13</v>
      </c>
      <c r="E12" s="56">
        <v>450</v>
      </c>
      <c r="F12" s="56">
        <v>470</v>
      </c>
      <c r="G12" s="56">
        <v>500</v>
      </c>
      <c r="H12" s="57">
        <v>20</v>
      </c>
    </row>
    <row r="13" spans="1:8" ht="47.25">
      <c r="A13" s="69"/>
      <c r="B13" s="69"/>
      <c r="C13" s="2" t="s">
        <v>44</v>
      </c>
      <c r="D13" s="2" t="s">
        <v>6</v>
      </c>
      <c r="E13" s="47">
        <v>2500</v>
      </c>
      <c r="F13" s="47">
        <v>2700</v>
      </c>
      <c r="G13" s="47">
        <v>2800</v>
      </c>
      <c r="H13" s="51">
        <v>45.1</v>
      </c>
    </row>
    <row r="14" spans="1:8" ht="32.25" customHeight="1">
      <c r="A14" s="69" t="s">
        <v>17</v>
      </c>
      <c r="B14" s="63" t="s">
        <v>18</v>
      </c>
      <c r="C14" s="2" t="s">
        <v>60</v>
      </c>
      <c r="D14" s="2" t="s">
        <v>19</v>
      </c>
      <c r="E14" s="58">
        <v>0</v>
      </c>
      <c r="F14" s="58">
        <v>0</v>
      </c>
      <c r="G14" s="58">
        <v>0</v>
      </c>
      <c r="H14" s="57">
        <v>0</v>
      </c>
    </row>
    <row r="15" spans="1:8" ht="33" customHeight="1">
      <c r="A15" s="69"/>
      <c r="B15" s="64"/>
      <c r="C15" s="2" t="s">
        <v>61</v>
      </c>
      <c r="D15" s="2" t="s">
        <v>62</v>
      </c>
      <c r="E15" s="47">
        <v>0</v>
      </c>
      <c r="F15" s="47">
        <v>0</v>
      </c>
      <c r="G15" s="47">
        <v>0</v>
      </c>
      <c r="H15" s="51">
        <v>0</v>
      </c>
    </row>
    <row r="16" spans="1:8" ht="47.25">
      <c r="A16" s="63" t="s">
        <v>20</v>
      </c>
      <c r="B16" s="69" t="s">
        <v>21</v>
      </c>
      <c r="C16" s="2" t="s">
        <v>22</v>
      </c>
      <c r="D16" s="2" t="s">
        <v>13</v>
      </c>
      <c r="E16" s="46">
        <v>5</v>
      </c>
      <c r="F16" s="46">
        <v>6</v>
      </c>
      <c r="G16" s="46">
        <v>7</v>
      </c>
      <c r="H16" s="52">
        <v>4</v>
      </c>
    </row>
    <row r="17" spans="1:8" ht="31.5" customHeight="1">
      <c r="A17" s="64"/>
      <c r="B17" s="69"/>
      <c r="C17" s="2" t="s">
        <v>45</v>
      </c>
      <c r="D17" s="2" t="s">
        <v>6</v>
      </c>
      <c r="E17" s="47">
        <v>15</v>
      </c>
      <c r="F17" s="47">
        <v>20</v>
      </c>
      <c r="G17" s="47">
        <v>23</v>
      </c>
      <c r="H17" s="51">
        <v>40</v>
      </c>
    </row>
    <row r="18" spans="1:8" ht="31.5">
      <c r="A18" s="63" t="s">
        <v>23</v>
      </c>
      <c r="B18" s="69" t="s">
        <v>24</v>
      </c>
      <c r="C18" s="2" t="s">
        <v>25</v>
      </c>
      <c r="D18" s="2" t="s">
        <v>19</v>
      </c>
      <c r="E18" s="46">
        <v>0</v>
      </c>
      <c r="F18" s="46">
        <v>0</v>
      </c>
      <c r="G18" s="46">
        <v>0</v>
      </c>
      <c r="H18" s="51">
        <v>0</v>
      </c>
    </row>
    <row r="19" spans="1:8" ht="51" customHeight="1">
      <c r="A19" s="64"/>
      <c r="B19" s="69"/>
      <c r="C19" s="2" t="s">
        <v>46</v>
      </c>
      <c r="D19" s="2" t="s">
        <v>6</v>
      </c>
      <c r="E19" s="47">
        <v>0</v>
      </c>
      <c r="F19" s="47">
        <v>0</v>
      </c>
      <c r="G19" s="47">
        <v>0</v>
      </c>
      <c r="H19" s="51">
        <v>0</v>
      </c>
    </row>
    <row r="20" spans="1:8" ht="38.25" customHeight="1">
      <c r="A20" s="63" t="s">
        <v>47</v>
      </c>
      <c r="B20" s="69" t="s">
        <v>103</v>
      </c>
      <c r="C20" s="2" t="s">
        <v>27</v>
      </c>
      <c r="D20" s="2" t="s">
        <v>6</v>
      </c>
      <c r="E20" s="49">
        <v>700</v>
      </c>
      <c r="F20" s="49">
        <v>1000</v>
      </c>
      <c r="G20" s="49">
        <v>1000</v>
      </c>
      <c r="H20" s="51">
        <v>5253</v>
      </c>
    </row>
    <row r="21" spans="1:8" ht="54" customHeight="1">
      <c r="A21" s="64"/>
      <c r="B21" s="69"/>
      <c r="C21" s="2" t="s">
        <v>48</v>
      </c>
      <c r="D21" s="2" t="s">
        <v>6</v>
      </c>
      <c r="E21" s="47">
        <v>0</v>
      </c>
      <c r="F21" s="47">
        <v>0</v>
      </c>
      <c r="G21" s="47">
        <v>0</v>
      </c>
      <c r="H21" s="51">
        <v>74</v>
      </c>
    </row>
    <row r="22" spans="1:8" ht="63">
      <c r="A22" s="63" t="s">
        <v>26</v>
      </c>
      <c r="B22" s="69" t="s">
        <v>29</v>
      </c>
      <c r="C22" s="2" t="s">
        <v>30</v>
      </c>
      <c r="D22" s="2" t="s">
        <v>19</v>
      </c>
      <c r="E22" s="46">
        <v>8</v>
      </c>
      <c r="F22" s="46">
        <v>8</v>
      </c>
      <c r="G22" s="46">
        <v>8</v>
      </c>
      <c r="H22" s="52">
        <v>5</v>
      </c>
    </row>
    <row r="23" spans="1:8" ht="51" customHeight="1">
      <c r="A23" s="64"/>
      <c r="B23" s="69"/>
      <c r="C23" s="2" t="s">
        <v>49</v>
      </c>
      <c r="D23" s="2" t="s">
        <v>6</v>
      </c>
      <c r="E23" s="47">
        <v>100</v>
      </c>
      <c r="F23" s="47">
        <v>100</v>
      </c>
      <c r="G23" s="47">
        <v>100</v>
      </c>
      <c r="H23" s="51">
        <v>19</v>
      </c>
    </row>
    <row r="24" spans="1:8" ht="70.5" customHeight="1">
      <c r="A24" s="5" t="s">
        <v>50</v>
      </c>
      <c r="B24" s="5" t="s">
        <v>58</v>
      </c>
      <c r="C24" s="2" t="s">
        <v>117</v>
      </c>
      <c r="D24" s="2" t="s">
        <v>6</v>
      </c>
      <c r="E24" s="47">
        <v>0</v>
      </c>
      <c r="F24" s="47">
        <v>0</v>
      </c>
      <c r="G24" s="47">
        <v>0</v>
      </c>
      <c r="H24" s="51">
        <v>0</v>
      </c>
    </row>
    <row r="25" spans="1:8" ht="15.75">
      <c r="A25" s="63" t="s">
        <v>28</v>
      </c>
      <c r="B25" s="69" t="s">
        <v>31</v>
      </c>
      <c r="C25" s="2" t="s">
        <v>32</v>
      </c>
      <c r="D25" s="2" t="s">
        <v>19</v>
      </c>
      <c r="E25" s="59">
        <v>450</v>
      </c>
      <c r="F25" s="59">
        <v>450</v>
      </c>
      <c r="G25" s="59">
        <v>450</v>
      </c>
      <c r="H25" s="60">
        <v>14</v>
      </c>
    </row>
    <row r="26" spans="1:8" ht="47.25">
      <c r="A26" s="64"/>
      <c r="B26" s="69"/>
      <c r="C26" s="2" t="s">
        <v>106</v>
      </c>
      <c r="D26" s="2" t="s">
        <v>6</v>
      </c>
      <c r="E26" s="3">
        <v>2500</v>
      </c>
      <c r="F26" s="3">
        <v>2500</v>
      </c>
      <c r="G26" s="3">
        <v>2500</v>
      </c>
      <c r="H26" s="51">
        <v>34.299999999999997</v>
      </c>
    </row>
    <row r="27" spans="1:8" ht="18.75">
      <c r="A27" s="63" t="s">
        <v>107</v>
      </c>
      <c r="B27" s="63" t="s">
        <v>31</v>
      </c>
      <c r="C27" s="2" t="s">
        <v>32</v>
      </c>
      <c r="D27" s="2" t="s">
        <v>19</v>
      </c>
      <c r="E27" s="3"/>
      <c r="F27" s="3"/>
      <c r="G27" s="3"/>
      <c r="H27" s="52"/>
    </row>
    <row r="28" spans="1:8" ht="54" customHeight="1">
      <c r="A28" s="64"/>
      <c r="B28" s="64"/>
      <c r="C28" s="2" t="s">
        <v>108</v>
      </c>
      <c r="D28" s="2" t="s">
        <v>6</v>
      </c>
      <c r="E28" s="3"/>
      <c r="F28" s="3"/>
      <c r="G28" s="3"/>
      <c r="H28" s="51"/>
    </row>
    <row r="29" spans="1:8" ht="53.25" customHeight="1">
      <c r="A29" s="4" t="s">
        <v>51</v>
      </c>
      <c r="B29" s="4" t="s">
        <v>33</v>
      </c>
      <c r="C29" s="2" t="s">
        <v>34</v>
      </c>
      <c r="D29" s="2" t="s">
        <v>6</v>
      </c>
      <c r="E29" s="46">
        <v>0</v>
      </c>
      <c r="F29" s="46">
        <v>0</v>
      </c>
      <c r="G29" s="47">
        <v>0</v>
      </c>
      <c r="H29" s="50">
        <v>0</v>
      </c>
    </row>
    <row r="30" spans="1:8" ht="222" customHeight="1">
      <c r="A30" s="5" t="s">
        <v>52</v>
      </c>
      <c r="B30" s="5" t="s">
        <v>35</v>
      </c>
      <c r="C30" s="2" t="s">
        <v>116</v>
      </c>
      <c r="D30" s="2" t="s">
        <v>6</v>
      </c>
      <c r="E30" s="48">
        <v>50</v>
      </c>
      <c r="F30" s="48">
        <v>75</v>
      </c>
      <c r="G30" s="48">
        <v>100</v>
      </c>
      <c r="H30" s="50">
        <v>0</v>
      </c>
    </row>
    <row r="31" spans="1:8" ht="86.25" customHeight="1">
      <c r="A31" s="4" t="s">
        <v>53</v>
      </c>
      <c r="B31" s="4" t="s">
        <v>36</v>
      </c>
      <c r="C31" s="2" t="s">
        <v>37</v>
      </c>
      <c r="D31" s="2" t="s">
        <v>6</v>
      </c>
      <c r="E31" s="46">
        <v>0</v>
      </c>
      <c r="F31" s="47">
        <v>0</v>
      </c>
      <c r="G31" s="47">
        <v>0</v>
      </c>
      <c r="H31" s="50">
        <v>163.69999999999999</v>
      </c>
    </row>
    <row r="32" spans="1:8" ht="31.5">
      <c r="A32" s="63" t="s">
        <v>54</v>
      </c>
      <c r="B32" s="69" t="s">
        <v>38</v>
      </c>
      <c r="C32" s="2" t="s">
        <v>39</v>
      </c>
      <c r="D32" s="2" t="s">
        <v>19</v>
      </c>
      <c r="E32" s="61">
        <v>48</v>
      </c>
      <c r="F32" s="61">
        <v>82</v>
      </c>
      <c r="G32" s="61">
        <v>105</v>
      </c>
      <c r="H32" s="60">
        <v>2</v>
      </c>
    </row>
    <row r="33" spans="1:8" ht="41.25" customHeight="1">
      <c r="A33" s="64"/>
      <c r="B33" s="69"/>
      <c r="C33" s="2" t="s">
        <v>40</v>
      </c>
      <c r="D33" s="2" t="s">
        <v>6</v>
      </c>
      <c r="E33" s="47">
        <v>48</v>
      </c>
      <c r="F33" s="47">
        <v>82</v>
      </c>
      <c r="G33" s="47">
        <v>105</v>
      </c>
      <c r="H33" s="50">
        <v>0.8</v>
      </c>
    </row>
    <row r="34" spans="1:8" ht="31.5">
      <c r="A34" s="63" t="s">
        <v>55</v>
      </c>
      <c r="B34" s="63" t="s">
        <v>41</v>
      </c>
      <c r="C34" s="2" t="s">
        <v>42</v>
      </c>
      <c r="D34" s="2" t="s">
        <v>19</v>
      </c>
      <c r="E34" s="6">
        <v>12</v>
      </c>
      <c r="F34" s="6">
        <v>12</v>
      </c>
      <c r="G34" s="6">
        <v>12</v>
      </c>
      <c r="H34" s="45">
        <v>2</v>
      </c>
    </row>
    <row r="35" spans="1:8" ht="58.5" customHeight="1">
      <c r="A35" s="64"/>
      <c r="B35" s="64"/>
      <c r="C35" s="2" t="s">
        <v>43</v>
      </c>
      <c r="D35" s="2" t="s">
        <v>6</v>
      </c>
      <c r="E35" s="3">
        <v>60</v>
      </c>
      <c r="F35" s="3">
        <v>60</v>
      </c>
      <c r="G35" s="3">
        <v>60</v>
      </c>
      <c r="H35" s="45">
        <v>0</v>
      </c>
    </row>
    <row r="36" spans="1:8" ht="36" customHeight="1">
      <c r="A36" s="10"/>
      <c r="B36" s="79" t="s">
        <v>57</v>
      </c>
      <c r="C36" s="79"/>
      <c r="D36" s="7" t="s">
        <v>6</v>
      </c>
      <c r="E36" s="8">
        <f>E8+E9+E11+E13+E15+E17+E19+E21+E23+E24+E26+E28+E29+E30+E31+E33+E35</f>
        <v>16173</v>
      </c>
      <c r="F36" s="8">
        <f t="shared" ref="F36:H36" si="0">F8+F9+F11+F13+F15+F17+F19+F21+F23+F24+F26+F28+F29+F30+F31+F33+F35</f>
        <v>15937</v>
      </c>
      <c r="G36" s="8">
        <f t="shared" si="0"/>
        <v>15988</v>
      </c>
      <c r="H36" s="8">
        <f>H8+H9+H11+H13+H15+H17+H19+H21+H23+H24+H26+H28+H29+H30+H31+H33+H35</f>
        <v>2369.6</v>
      </c>
    </row>
    <row r="39" spans="1:8" s="44" customFormat="1">
      <c r="A39" s="80"/>
      <c r="B39" s="80"/>
    </row>
    <row r="40" spans="1:8" s="44" customFormat="1">
      <c r="A40" s="78" t="s">
        <v>119</v>
      </c>
      <c r="B40" s="78"/>
    </row>
    <row r="41" spans="1:8" s="44" customFormat="1">
      <c r="A41" s="78" t="s">
        <v>120</v>
      </c>
      <c r="B41" s="78"/>
    </row>
  </sheetData>
  <mergeCells count="37">
    <mergeCell ref="A41:B41"/>
    <mergeCell ref="B36:C36"/>
    <mergeCell ref="A14:A15"/>
    <mergeCell ref="A27:A28"/>
    <mergeCell ref="B27:B28"/>
    <mergeCell ref="A39:B39"/>
    <mergeCell ref="A40:B40"/>
    <mergeCell ref="A20:A21"/>
    <mergeCell ref="B20:B21"/>
    <mergeCell ref="A22:A23"/>
    <mergeCell ref="B22:B23"/>
    <mergeCell ref="A16:A17"/>
    <mergeCell ref="B16:B17"/>
    <mergeCell ref="A18:A19"/>
    <mergeCell ref="B18:B19"/>
    <mergeCell ref="A34:A35"/>
    <mergeCell ref="B34:B35"/>
    <mergeCell ref="A25:A26"/>
    <mergeCell ref="B25:B26"/>
    <mergeCell ref="A32:A33"/>
    <mergeCell ref="B32:B33"/>
    <mergeCell ref="B14:B15"/>
    <mergeCell ref="A2:H2"/>
    <mergeCell ref="F1:H1"/>
    <mergeCell ref="H5:H6"/>
    <mergeCell ref="A10:A11"/>
    <mergeCell ref="B10:B11"/>
    <mergeCell ref="A12:A13"/>
    <mergeCell ref="B12:B13"/>
    <mergeCell ref="A5:A6"/>
    <mergeCell ref="B5:B6"/>
    <mergeCell ref="C5:C6"/>
    <mergeCell ref="D5:D6"/>
    <mergeCell ref="E5:G5"/>
    <mergeCell ref="A4:H4"/>
    <mergeCell ref="A3:H3"/>
    <mergeCell ref="A7:G7"/>
  </mergeCells>
  <pageMargins left="0.15748031496062992" right="0.15748031496062992" top="0.11811023622047245" bottom="0.19685039370078741" header="0.11811023622047245" footer="0.31496062992125984"/>
  <pageSetup paperSize="9" scale="74" orientation="landscape" r:id="rId1"/>
  <headerFooter>
    <oddFooter>&amp;C&amp;P</oddFooter>
  </headerFooter>
  <rowBreaks count="2" manualBreakCount="2">
    <brk id="19" max="16383" man="1"/>
    <brk id="3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43"/>
  <sheetViews>
    <sheetView view="pageBreakPreview" zoomScale="70" zoomScaleNormal="77" zoomScaleSheetLayoutView="70" workbookViewId="0">
      <pane xSplit="4" ySplit="6" topLeftCell="E28" activePane="bottomRight" state="frozen"/>
      <selection activeCell="A2" sqref="A2:H2"/>
      <selection pane="topRight" activeCell="A2" sqref="A2:H2"/>
      <selection pane="bottomLeft" activeCell="A2" sqref="A2:H2"/>
      <selection pane="bottomRight" activeCell="A40" sqref="A40"/>
    </sheetView>
  </sheetViews>
  <sheetFormatPr defaultColWidth="9.140625" defaultRowHeight="18.75"/>
  <cols>
    <col min="1" max="1" width="9.28515625" style="13" customWidth="1"/>
    <col min="2" max="2" width="47.28515625" style="13" customWidth="1"/>
    <col min="3" max="3" width="65.42578125" style="14" customWidth="1"/>
    <col min="4" max="4" width="12.28515625" style="13" customWidth="1"/>
    <col min="5" max="7" width="11.42578125" style="13" customWidth="1"/>
    <col min="8" max="8" width="15.5703125" style="13" customWidth="1"/>
    <col min="9" max="16384" width="9.140625" style="13"/>
  </cols>
  <sheetData>
    <row r="1" spans="1:15" ht="45" customHeight="1">
      <c r="F1" s="40"/>
      <c r="G1" s="86" t="s">
        <v>102</v>
      </c>
      <c r="H1" s="86"/>
    </row>
    <row r="2" spans="1:15" ht="51" customHeight="1">
      <c r="A2" s="91" t="s">
        <v>110</v>
      </c>
      <c r="B2" s="91"/>
      <c r="C2" s="91"/>
      <c r="D2" s="91"/>
      <c r="E2" s="91"/>
      <c r="F2" s="91"/>
      <c r="G2" s="91"/>
      <c r="H2" s="91"/>
    </row>
    <row r="3" spans="1:15" ht="25.5" customHeight="1">
      <c r="A3" s="77" t="s">
        <v>105</v>
      </c>
      <c r="B3" s="77"/>
      <c r="C3" s="77"/>
      <c r="D3" s="77"/>
      <c r="E3" s="77"/>
      <c r="F3" s="77"/>
      <c r="G3" s="77"/>
      <c r="H3" s="77"/>
    </row>
    <row r="4" spans="1:15" ht="21" customHeight="1">
      <c r="A4" s="76" t="s">
        <v>113</v>
      </c>
      <c r="B4" s="76"/>
      <c r="C4" s="76"/>
      <c r="D4" s="76"/>
      <c r="E4" s="76"/>
      <c r="F4" s="76"/>
      <c r="G4" s="76"/>
      <c r="H4" s="76"/>
    </row>
    <row r="5" spans="1:15" s="15" customFormat="1" ht="60" customHeight="1">
      <c r="A5" s="84"/>
      <c r="B5" s="84" t="s">
        <v>0</v>
      </c>
      <c r="C5" s="87" t="s">
        <v>67</v>
      </c>
      <c r="D5" s="84" t="s">
        <v>104</v>
      </c>
      <c r="E5" s="89" t="s">
        <v>1</v>
      </c>
      <c r="F5" s="90"/>
      <c r="G5" s="90"/>
      <c r="H5" s="83" t="s">
        <v>112</v>
      </c>
    </row>
    <row r="6" spans="1:15" ht="28.15" customHeight="1">
      <c r="A6" s="85"/>
      <c r="B6" s="85"/>
      <c r="C6" s="88"/>
      <c r="D6" s="85"/>
      <c r="E6" s="16" t="s">
        <v>2</v>
      </c>
      <c r="F6" s="16" t="s">
        <v>3</v>
      </c>
      <c r="G6" s="36" t="s">
        <v>4</v>
      </c>
      <c r="H6" s="83"/>
      <c r="I6" s="17"/>
      <c r="J6" s="17"/>
      <c r="K6" s="17"/>
      <c r="L6" s="17"/>
      <c r="M6" s="17"/>
      <c r="N6" s="17"/>
      <c r="O6" s="17"/>
    </row>
    <row r="7" spans="1:15" s="19" customFormat="1" ht="34.5" customHeight="1">
      <c r="A7" s="93" t="s">
        <v>68</v>
      </c>
      <c r="B7" s="94"/>
      <c r="C7" s="94"/>
      <c r="D7" s="94"/>
      <c r="E7" s="94"/>
      <c r="F7" s="94"/>
      <c r="G7" s="94"/>
      <c r="H7" s="95"/>
      <c r="I7" s="18"/>
      <c r="J7" s="18"/>
      <c r="K7" s="18"/>
      <c r="L7" s="18"/>
      <c r="M7" s="18"/>
      <c r="N7" s="18"/>
      <c r="O7" s="18"/>
    </row>
    <row r="8" spans="1:15" s="18" customFormat="1" ht="60" customHeight="1">
      <c r="A8" s="81">
        <v>1</v>
      </c>
      <c r="B8" s="81" t="s">
        <v>69</v>
      </c>
      <c r="C8" s="20" t="s">
        <v>70</v>
      </c>
      <c r="D8" s="21" t="s">
        <v>6</v>
      </c>
      <c r="E8" s="22">
        <v>69</v>
      </c>
      <c r="F8" s="22">
        <v>91</v>
      </c>
      <c r="G8" s="37">
        <v>91</v>
      </c>
      <c r="H8" s="54">
        <v>0</v>
      </c>
    </row>
    <row r="9" spans="1:15" s="18" customFormat="1" ht="42" customHeight="1">
      <c r="A9" s="81"/>
      <c r="B9" s="81"/>
      <c r="C9" s="23" t="s">
        <v>71</v>
      </c>
      <c r="D9" s="21" t="s">
        <v>6</v>
      </c>
      <c r="E9" s="22">
        <v>0</v>
      </c>
      <c r="F9" s="22">
        <v>0</v>
      </c>
      <c r="G9" s="37">
        <v>0</v>
      </c>
      <c r="H9" s="54">
        <v>0</v>
      </c>
    </row>
    <row r="10" spans="1:15" s="27" customFormat="1" ht="53.25" customHeight="1">
      <c r="A10" s="81"/>
      <c r="B10" s="81"/>
      <c r="C10" s="24" t="s">
        <v>72</v>
      </c>
      <c r="D10" s="21" t="s">
        <v>6</v>
      </c>
      <c r="E10" s="25">
        <v>0</v>
      </c>
      <c r="F10" s="26">
        <v>0</v>
      </c>
      <c r="G10" s="38">
        <v>0</v>
      </c>
      <c r="H10" s="55">
        <v>0</v>
      </c>
    </row>
    <row r="11" spans="1:15" s="27" customFormat="1" ht="96" customHeight="1">
      <c r="A11" s="82">
        <v>2</v>
      </c>
      <c r="B11" s="83" t="s">
        <v>73</v>
      </c>
      <c r="C11" s="20" t="s">
        <v>74</v>
      </c>
      <c r="D11" s="21" t="s">
        <v>19</v>
      </c>
      <c r="E11" s="28" t="s">
        <v>75</v>
      </c>
      <c r="F11" s="28">
        <v>1</v>
      </c>
      <c r="G11" s="39">
        <v>0</v>
      </c>
      <c r="H11" s="53">
        <v>0</v>
      </c>
    </row>
    <row r="12" spans="1:15" s="27" customFormat="1" ht="101.25" customHeight="1">
      <c r="A12" s="82"/>
      <c r="B12" s="83"/>
      <c r="C12" s="29" t="s">
        <v>76</v>
      </c>
      <c r="D12" s="21" t="s">
        <v>6</v>
      </c>
      <c r="E12" s="28" t="s">
        <v>75</v>
      </c>
      <c r="F12" s="28">
        <v>200</v>
      </c>
      <c r="G12" s="39">
        <v>0</v>
      </c>
      <c r="H12" s="53">
        <v>0</v>
      </c>
    </row>
    <row r="13" spans="1:15" s="27" customFormat="1" ht="78" customHeight="1">
      <c r="A13" s="82"/>
      <c r="B13" s="83"/>
      <c r="C13" s="20" t="s">
        <v>77</v>
      </c>
      <c r="D13" s="21" t="s">
        <v>6</v>
      </c>
      <c r="E13" s="28" t="s">
        <v>75</v>
      </c>
      <c r="F13" s="28">
        <v>400</v>
      </c>
      <c r="G13" s="39">
        <v>0</v>
      </c>
      <c r="H13" s="53">
        <v>0</v>
      </c>
    </row>
    <row r="14" spans="1:15" s="27" customFormat="1" ht="61.5" customHeight="1">
      <c r="A14" s="81">
        <v>3</v>
      </c>
      <c r="B14" s="83" t="s">
        <v>78</v>
      </c>
      <c r="C14" s="20" t="s">
        <v>79</v>
      </c>
      <c r="D14" s="21" t="s">
        <v>19</v>
      </c>
      <c r="E14" s="28">
        <v>1</v>
      </c>
      <c r="F14" s="28">
        <v>2</v>
      </c>
      <c r="G14" s="39">
        <v>2</v>
      </c>
      <c r="H14" s="55">
        <v>0</v>
      </c>
    </row>
    <row r="15" spans="1:15" s="27" customFormat="1" ht="46.5" customHeight="1">
      <c r="A15" s="81"/>
      <c r="B15" s="83"/>
      <c r="C15" s="29" t="s">
        <v>80</v>
      </c>
      <c r="D15" s="21" t="s">
        <v>19</v>
      </c>
      <c r="E15" s="28">
        <v>29</v>
      </c>
      <c r="F15" s="28">
        <v>30</v>
      </c>
      <c r="G15" s="39">
        <v>31</v>
      </c>
      <c r="H15" s="55">
        <v>31</v>
      </c>
    </row>
    <row r="16" spans="1:15" s="27" customFormat="1" ht="61.5" customHeight="1">
      <c r="A16" s="81"/>
      <c r="B16" s="83"/>
      <c r="C16" s="29" t="s">
        <v>81</v>
      </c>
      <c r="D16" s="21" t="s">
        <v>6</v>
      </c>
      <c r="E16" s="28">
        <v>200</v>
      </c>
      <c r="F16" s="28">
        <v>400</v>
      </c>
      <c r="G16" s="39">
        <v>236</v>
      </c>
      <c r="H16" s="55">
        <v>134.5</v>
      </c>
    </row>
    <row r="17" spans="1:8" s="27" customFormat="1" ht="61.5" customHeight="1">
      <c r="A17" s="81"/>
      <c r="B17" s="83"/>
      <c r="C17" s="29" t="s">
        <v>82</v>
      </c>
      <c r="D17" s="21" t="s">
        <v>19</v>
      </c>
      <c r="E17" s="28">
        <v>1</v>
      </c>
      <c r="F17" s="28">
        <v>1</v>
      </c>
      <c r="G17" s="39">
        <v>1</v>
      </c>
      <c r="H17" s="55">
        <v>0</v>
      </c>
    </row>
    <row r="18" spans="1:8" s="27" customFormat="1" ht="60.75" customHeight="1">
      <c r="A18" s="81"/>
      <c r="B18" s="83"/>
      <c r="C18" s="20" t="s">
        <v>83</v>
      </c>
      <c r="D18" s="21" t="s">
        <v>6</v>
      </c>
      <c r="E18" s="28">
        <v>200</v>
      </c>
      <c r="F18" s="28">
        <v>400</v>
      </c>
      <c r="G18" s="39">
        <v>236</v>
      </c>
      <c r="H18" s="55">
        <v>134.5</v>
      </c>
    </row>
    <row r="19" spans="1:8" s="27" customFormat="1" ht="82.5" customHeight="1">
      <c r="A19" s="82">
        <v>4</v>
      </c>
      <c r="B19" s="81" t="s">
        <v>84</v>
      </c>
      <c r="C19" s="20" t="s">
        <v>85</v>
      </c>
      <c r="D19" s="21" t="s">
        <v>6</v>
      </c>
      <c r="E19" s="28">
        <v>0</v>
      </c>
      <c r="F19" s="28">
        <v>0</v>
      </c>
      <c r="G19" s="39">
        <v>0</v>
      </c>
      <c r="H19" s="55">
        <v>0</v>
      </c>
    </row>
    <row r="20" spans="1:8" s="27" customFormat="1" ht="57" customHeight="1">
      <c r="A20" s="82"/>
      <c r="B20" s="81"/>
      <c r="C20" s="20" t="s">
        <v>86</v>
      </c>
      <c r="D20" s="21" t="s">
        <v>6</v>
      </c>
      <c r="E20" s="28">
        <v>0</v>
      </c>
      <c r="F20" s="28">
        <v>0</v>
      </c>
      <c r="G20" s="39">
        <v>0</v>
      </c>
      <c r="H20" s="55">
        <v>0</v>
      </c>
    </row>
    <row r="21" spans="1:8" s="27" customFormat="1" ht="62.25" customHeight="1">
      <c r="A21" s="81">
        <v>5</v>
      </c>
      <c r="B21" s="83" t="s">
        <v>87</v>
      </c>
      <c r="C21" s="20" t="s">
        <v>88</v>
      </c>
      <c r="D21" s="21" t="s">
        <v>19</v>
      </c>
      <c r="E21" s="28">
        <v>1</v>
      </c>
      <c r="F21" s="28">
        <v>0</v>
      </c>
      <c r="G21" s="39">
        <v>0</v>
      </c>
      <c r="H21" s="55">
        <v>0</v>
      </c>
    </row>
    <row r="22" spans="1:8" s="27" customFormat="1" ht="62.25" customHeight="1">
      <c r="A22" s="81"/>
      <c r="B22" s="83"/>
      <c r="C22" s="20" t="s">
        <v>89</v>
      </c>
      <c r="D22" s="21" t="s">
        <v>19</v>
      </c>
      <c r="E22" s="28">
        <v>0</v>
      </c>
      <c r="F22" s="28">
        <v>0</v>
      </c>
      <c r="G22" s="39">
        <v>0</v>
      </c>
      <c r="H22" s="55">
        <v>0</v>
      </c>
    </row>
    <row r="23" spans="1:8" s="27" customFormat="1" ht="78" customHeight="1">
      <c r="A23" s="81"/>
      <c r="B23" s="83"/>
      <c r="C23" s="20" t="s">
        <v>90</v>
      </c>
      <c r="D23" s="21" t="s">
        <v>6</v>
      </c>
      <c r="E23" s="28">
        <v>0</v>
      </c>
      <c r="F23" s="28">
        <v>5</v>
      </c>
      <c r="G23" s="39">
        <v>5</v>
      </c>
      <c r="H23" s="55">
        <v>0</v>
      </c>
    </row>
    <row r="24" spans="1:8" s="27" customFormat="1" ht="65.25" customHeight="1">
      <c r="A24" s="81">
        <v>6</v>
      </c>
      <c r="B24" s="81" t="s">
        <v>91</v>
      </c>
      <c r="C24" s="20" t="s">
        <v>92</v>
      </c>
      <c r="D24" s="21" t="s">
        <v>19</v>
      </c>
      <c r="E24" s="28">
        <v>0</v>
      </c>
      <c r="F24" s="28">
        <v>0</v>
      </c>
      <c r="G24" s="39">
        <v>0</v>
      </c>
      <c r="H24" s="55">
        <v>0</v>
      </c>
    </row>
    <row r="25" spans="1:8" s="27" customFormat="1" ht="36" customHeight="1">
      <c r="A25" s="81"/>
      <c r="B25" s="81"/>
      <c r="C25" s="20" t="s">
        <v>93</v>
      </c>
      <c r="D25" s="21" t="s">
        <v>19</v>
      </c>
      <c r="E25" s="28">
        <v>0</v>
      </c>
      <c r="F25" s="28">
        <v>0</v>
      </c>
      <c r="G25" s="39">
        <v>0</v>
      </c>
      <c r="H25" s="55">
        <v>0</v>
      </c>
    </row>
    <row r="26" spans="1:8" s="27" customFormat="1" ht="39.75" customHeight="1">
      <c r="A26" s="81"/>
      <c r="B26" s="81"/>
      <c r="C26" s="20" t="s">
        <v>94</v>
      </c>
      <c r="D26" s="21" t="s">
        <v>19</v>
      </c>
      <c r="E26" s="28">
        <v>2</v>
      </c>
      <c r="F26" s="28">
        <v>0</v>
      </c>
      <c r="G26" s="39">
        <v>0</v>
      </c>
      <c r="H26" s="55">
        <v>50</v>
      </c>
    </row>
    <row r="27" spans="1:8" s="27" customFormat="1" ht="39.75" customHeight="1">
      <c r="A27" s="81"/>
      <c r="B27" s="81"/>
      <c r="C27" s="30" t="s">
        <v>95</v>
      </c>
      <c r="D27" s="21" t="s">
        <v>6</v>
      </c>
      <c r="E27" s="28">
        <v>0</v>
      </c>
      <c r="F27" s="28">
        <v>0</v>
      </c>
      <c r="G27" s="39">
        <v>0</v>
      </c>
      <c r="H27" s="55">
        <v>247.9</v>
      </c>
    </row>
    <row r="28" spans="1:8" s="27" customFormat="1" ht="39.75" customHeight="1">
      <c r="A28" s="81"/>
      <c r="B28" s="81"/>
      <c r="C28" s="20" t="s">
        <v>96</v>
      </c>
      <c r="D28" s="21" t="s">
        <v>19</v>
      </c>
      <c r="E28" s="28">
        <v>0</v>
      </c>
      <c r="F28" s="28">
        <v>0</v>
      </c>
      <c r="G28" s="39">
        <v>0</v>
      </c>
      <c r="H28" s="55">
        <v>19</v>
      </c>
    </row>
    <row r="29" spans="1:8" s="27" customFormat="1" ht="39.75" customHeight="1">
      <c r="A29" s="81"/>
      <c r="B29" s="81"/>
      <c r="C29" s="30" t="s">
        <v>97</v>
      </c>
      <c r="D29" s="21" t="s">
        <v>6</v>
      </c>
      <c r="E29" s="28">
        <v>0</v>
      </c>
      <c r="F29" s="28">
        <v>0</v>
      </c>
      <c r="G29" s="39">
        <v>0</v>
      </c>
      <c r="H29" s="55">
        <v>131.69999999999999</v>
      </c>
    </row>
    <row r="30" spans="1:8" s="27" customFormat="1" ht="39.75" customHeight="1">
      <c r="A30" s="81"/>
      <c r="B30" s="81"/>
      <c r="C30" s="20" t="s">
        <v>98</v>
      </c>
      <c r="D30" s="21" t="s">
        <v>19</v>
      </c>
      <c r="E30" s="28">
        <v>2</v>
      </c>
      <c r="F30" s="28">
        <v>0</v>
      </c>
      <c r="G30" s="39">
        <v>0</v>
      </c>
      <c r="H30" s="55">
        <v>0</v>
      </c>
    </row>
    <row r="31" spans="1:8" s="27" customFormat="1" ht="39.75" customHeight="1">
      <c r="A31" s="81"/>
      <c r="B31" s="81"/>
      <c r="C31" s="30" t="s">
        <v>99</v>
      </c>
      <c r="D31" s="21" t="s">
        <v>6</v>
      </c>
      <c r="E31" s="28">
        <v>0</v>
      </c>
      <c r="F31" s="28">
        <v>0</v>
      </c>
      <c r="G31" s="39">
        <v>0</v>
      </c>
      <c r="H31" s="55">
        <v>0</v>
      </c>
    </row>
    <row r="32" spans="1:8" s="27" customFormat="1" ht="39.75" customHeight="1">
      <c r="A32" s="81"/>
      <c r="B32" s="81"/>
      <c r="C32" s="20" t="s">
        <v>100</v>
      </c>
      <c r="D32" s="21" t="s">
        <v>19</v>
      </c>
      <c r="E32" s="28">
        <v>2</v>
      </c>
      <c r="F32" s="28">
        <v>0</v>
      </c>
      <c r="G32" s="39">
        <v>0</v>
      </c>
      <c r="H32" s="55">
        <v>0</v>
      </c>
    </row>
    <row r="33" spans="1:8" s="27" customFormat="1" ht="39.75" customHeight="1">
      <c r="A33" s="81"/>
      <c r="B33" s="81"/>
      <c r="C33" s="30" t="s">
        <v>101</v>
      </c>
      <c r="D33" s="21" t="s">
        <v>6</v>
      </c>
      <c r="E33" s="28">
        <v>0</v>
      </c>
      <c r="F33" s="28">
        <v>402</v>
      </c>
      <c r="G33" s="39">
        <v>338</v>
      </c>
      <c r="H33" s="55">
        <v>0</v>
      </c>
    </row>
    <row r="34" spans="1:8" s="34" customFormat="1" ht="63.75" customHeight="1">
      <c r="A34" s="31"/>
      <c r="B34" s="92" t="s">
        <v>56</v>
      </c>
      <c r="C34" s="92"/>
      <c r="D34" s="32" t="s">
        <v>6</v>
      </c>
      <c r="E34" s="33">
        <f>E8+E9+E10+E18+E19+E20+E23+E29+E33</f>
        <v>269</v>
      </c>
      <c r="F34" s="33">
        <f>F8+F9+F10+F13+F18+F19+F20+F23+F29+F33</f>
        <v>1298</v>
      </c>
      <c r="G34" s="33">
        <f t="shared" ref="G34:H34" si="0">G8+G9+G10+G13+G18+G19+G20+G23+G29+G33</f>
        <v>670</v>
      </c>
      <c r="H34" s="33">
        <f t="shared" si="0"/>
        <v>266.2</v>
      </c>
    </row>
    <row r="37" spans="1:8">
      <c r="A37" s="80"/>
      <c r="B37" s="80"/>
    </row>
    <row r="38" spans="1:8" s="42" customFormat="1">
      <c r="A38" s="78" t="s">
        <v>114</v>
      </c>
      <c r="B38" s="78"/>
      <c r="C38" s="41"/>
    </row>
    <row r="39" spans="1:8" s="42" customFormat="1">
      <c r="A39" s="78" t="s">
        <v>115</v>
      </c>
      <c r="B39" s="78"/>
      <c r="C39" s="43"/>
    </row>
    <row r="43" spans="1:8">
      <c r="C43" s="35"/>
    </row>
  </sheetData>
  <autoFilter ref="A6:O34"/>
  <mergeCells count="27">
    <mergeCell ref="A37:B37"/>
    <mergeCell ref="A38:B38"/>
    <mergeCell ref="A39:B39"/>
    <mergeCell ref="G1:H1"/>
    <mergeCell ref="B5:B6"/>
    <mergeCell ref="C5:C6"/>
    <mergeCell ref="D5:D6"/>
    <mergeCell ref="E5:G5"/>
    <mergeCell ref="A2:H2"/>
    <mergeCell ref="A4:H4"/>
    <mergeCell ref="A3:H3"/>
    <mergeCell ref="A24:A33"/>
    <mergeCell ref="B24:B33"/>
    <mergeCell ref="B34:C34"/>
    <mergeCell ref="H5:H6"/>
    <mergeCell ref="A7:H7"/>
    <mergeCell ref="A14:A18"/>
    <mergeCell ref="B14:B18"/>
    <mergeCell ref="A19:A20"/>
    <mergeCell ref="B19:B20"/>
    <mergeCell ref="A21:A23"/>
    <mergeCell ref="B21:B23"/>
    <mergeCell ref="A8:A10"/>
    <mergeCell ref="B8:B10"/>
    <mergeCell ref="A11:A13"/>
    <mergeCell ref="B11:B13"/>
    <mergeCell ref="A5:A6"/>
  </mergeCells>
  <pageMargins left="0.17" right="0.16" top="0.15748031496062992" bottom="0.15748031496062992" header="0.11" footer="0.11811023622047245"/>
  <pageSetup paperSize="9" scale="75" fitToHeight="0" orientation="landscape" r:id="rId1"/>
  <headerFooter>
    <oddFooter>&amp;C&amp;P</oddFooter>
  </headerFooter>
  <rowBreaks count="2" manualBreakCount="2">
    <brk id="13" max="7" man="1"/>
    <brk id="23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прил. 1</vt:lpstr>
      <vt:lpstr>прил.2</vt:lpstr>
      <vt:lpstr>Лист2</vt:lpstr>
      <vt:lpstr>Лист3</vt:lpstr>
      <vt:lpstr>'прил. 1'!Заголовки_для_печати</vt:lpstr>
      <vt:lpstr>прил.2!Заголовки_для_печати</vt:lpstr>
      <vt:lpstr>'прил. 1'!Область_печати</vt:lpstr>
      <vt:lpstr>прил.2!Область_печати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Малюк</dc:creator>
  <cp:lastModifiedBy>мир</cp:lastModifiedBy>
  <cp:lastPrinted>2018-04-16T13:07:51Z</cp:lastPrinted>
  <dcterms:created xsi:type="dcterms:W3CDTF">2017-09-25T07:42:53Z</dcterms:created>
  <dcterms:modified xsi:type="dcterms:W3CDTF">2018-04-16T13:09:10Z</dcterms:modified>
</cp:coreProperties>
</file>