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2120" windowHeight="8130" tabRatio="761"/>
  </bookViews>
  <sheets>
    <sheet name="За счет всех доходов" sheetId="1" r:id="rId1"/>
  </sheets>
  <definedNames>
    <definedName name="_xlnm.Print_Area" localSheetId="0">'За счет всех доходов'!$A$1:$I$35</definedName>
  </definedNames>
  <calcPr calcId="125725"/>
</workbook>
</file>

<file path=xl/calcChain.xml><?xml version="1.0" encoding="utf-8"?>
<calcChain xmlns="http://schemas.openxmlformats.org/spreadsheetml/2006/main">
  <c r="F7" i="1"/>
  <c r="G7"/>
  <c r="E13"/>
  <c r="H7"/>
  <c r="H4"/>
  <c r="H29"/>
  <c r="F4"/>
  <c r="F29"/>
  <c r="D7"/>
  <c r="D4"/>
  <c r="C7"/>
  <c r="B7"/>
  <c r="B4"/>
  <c r="B29"/>
  <c r="C15"/>
  <c r="G15"/>
  <c r="H15"/>
  <c r="F15"/>
  <c r="D15"/>
  <c r="E15"/>
  <c r="B15"/>
  <c r="I27"/>
  <c r="G27"/>
  <c r="E27"/>
  <c r="I26"/>
  <c r="G26"/>
  <c r="E26"/>
  <c r="I25"/>
  <c r="G25"/>
  <c r="E25"/>
  <c r="I24"/>
  <c r="G24"/>
  <c r="E24"/>
  <c r="I23"/>
  <c r="G23"/>
  <c r="E23"/>
  <c r="I22"/>
  <c r="G22"/>
  <c r="E22"/>
  <c r="I21"/>
  <c r="G21"/>
  <c r="E21"/>
  <c r="I20"/>
  <c r="G20"/>
  <c r="E20"/>
  <c r="I19"/>
  <c r="G19"/>
  <c r="E19"/>
  <c r="I18"/>
  <c r="G18"/>
  <c r="E18"/>
  <c r="I17"/>
  <c r="G17"/>
  <c r="E17"/>
  <c r="I12"/>
  <c r="G12"/>
  <c r="I11"/>
  <c r="G11"/>
  <c r="I10"/>
  <c r="G10"/>
  <c r="I9"/>
  <c r="G9"/>
  <c r="I6"/>
  <c r="G6"/>
  <c r="E12"/>
  <c r="E11"/>
  <c r="E10"/>
  <c r="E9"/>
  <c r="E6"/>
  <c r="I15"/>
  <c r="E7"/>
  <c r="D29"/>
  <c r="C4"/>
  <c r="E4"/>
  <c r="I7"/>
  <c r="C29"/>
  <c r="G4"/>
  <c r="I4"/>
</calcChain>
</file>

<file path=xl/sharedStrings.xml><?xml version="1.0" encoding="utf-8"?>
<sst xmlns="http://schemas.openxmlformats.org/spreadsheetml/2006/main" count="39" uniqueCount="38">
  <si>
    <t xml:space="preserve">ДОХОДЫ ВСЕГО, </t>
  </si>
  <si>
    <t>из них</t>
  </si>
  <si>
    <t>Дотации из областного бюджета</t>
  </si>
  <si>
    <t>РАСХОДЫ ВСЕГО,</t>
  </si>
  <si>
    <t>в т.ч.</t>
  </si>
  <si>
    <t>Общегосударственные вопросы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</si>
  <si>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</si>
  <si>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</si>
  <si>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</si>
  <si>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</si>
  <si>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</si>
  <si>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Дефицит (-),профицит (+)</t>
  </si>
  <si>
    <t>Источники покрытия дефицита:</t>
  </si>
  <si>
    <t>Налоговые и неналоговые доходы</t>
  </si>
  <si>
    <t>Национальная безопасность и правоохранительная деятельность</t>
  </si>
  <si>
    <t>Межбюджетные трансферты</t>
  </si>
  <si>
    <t>Безвозмездные перечисления</t>
  </si>
  <si>
    <t>Субвенции из областного бюджета</t>
  </si>
  <si>
    <t>Субсидии из областного бюджета</t>
  </si>
  <si>
    <t>Иные безвозмездные перечисления</t>
  </si>
  <si>
    <t>Культура и кинематография</t>
  </si>
  <si>
    <t xml:space="preserve">Здравоохранение </t>
  </si>
  <si>
    <t xml:space="preserve">Физкультура и спорт </t>
  </si>
  <si>
    <t>(расшифровать)</t>
  </si>
  <si>
    <t>Возврат остатков целевых средств</t>
  </si>
  <si>
    <t>Условно утверждаемые расходы</t>
  </si>
  <si>
    <t>- изменение остатоков средств бюджетов</t>
  </si>
  <si>
    <r>
      <rPr>
        <sz val="12"/>
        <rFont val="Times New Roman"/>
        <family val="1"/>
        <charset val="204"/>
      </rPr>
      <t xml:space="preserve">Исполнение бюджета </t>
    </r>
    <r>
      <rPr>
        <b/>
        <sz val="14"/>
        <rFont val="Times New Roman"/>
        <family val="1"/>
        <charset val="204"/>
      </rPr>
      <t>за 2016</t>
    </r>
    <r>
      <rPr>
        <b/>
        <sz val="12"/>
        <rFont val="Times New Roman"/>
        <family val="1"/>
        <charset val="204"/>
      </rPr>
      <t xml:space="preserve"> год </t>
    </r>
  </si>
  <si>
    <t>Прочие межбюджетные трансферты</t>
  </si>
  <si>
    <r>
      <rPr>
        <sz val="12"/>
        <rFont val="Times New Roman"/>
        <family val="1"/>
        <charset val="204"/>
      </rPr>
      <t xml:space="preserve">Ожидаемое исполнение бюджета </t>
    </r>
    <r>
      <rPr>
        <b/>
        <sz val="14"/>
        <rFont val="Times New Roman"/>
        <family val="1"/>
        <charset val="204"/>
      </rPr>
      <t>за 2017 г</t>
    </r>
    <r>
      <rPr>
        <b/>
        <sz val="12"/>
        <rFont val="Times New Roman"/>
        <family val="1"/>
        <charset val="204"/>
      </rPr>
      <t xml:space="preserve">од </t>
    </r>
  </si>
  <si>
    <r>
      <t xml:space="preserve">Бюджет на </t>
    </r>
    <r>
      <rPr>
        <b/>
        <sz val="12"/>
        <rFont val="Times New Roman"/>
        <family val="1"/>
        <charset val="204"/>
      </rPr>
      <t>2018</t>
    </r>
    <r>
      <rPr>
        <sz val="12"/>
        <rFont val="Times New Roman"/>
        <family val="1"/>
        <charset val="204"/>
      </rPr>
      <t xml:space="preserve"> год</t>
    </r>
  </si>
  <si>
    <r>
      <t xml:space="preserve">Бюджет на </t>
    </r>
    <r>
      <rPr>
        <b/>
        <sz val="12"/>
        <rFont val="Times New Roman"/>
        <family val="1"/>
        <charset val="204"/>
      </rPr>
      <t xml:space="preserve">2019 </t>
    </r>
    <r>
      <rPr>
        <sz val="12"/>
        <rFont val="Times New Roman"/>
        <family val="1"/>
        <charset val="204"/>
      </rPr>
      <t>год</t>
    </r>
  </si>
  <si>
    <t xml:space="preserve"> % бюджета 2018 года к ожид. исполенению 2017 года</t>
  </si>
  <si>
    <t xml:space="preserve"> % бюджета 2019  года к ожид. исполенению 2017 года</t>
  </si>
  <si>
    <r>
      <t xml:space="preserve">Бюджет на </t>
    </r>
    <r>
      <rPr>
        <b/>
        <sz val="12"/>
        <rFont val="Times New Roman"/>
        <family val="1"/>
        <charset val="204"/>
      </rPr>
      <t xml:space="preserve">2020 </t>
    </r>
    <r>
      <rPr>
        <sz val="12"/>
        <rFont val="Times New Roman"/>
        <family val="1"/>
        <charset val="204"/>
      </rPr>
      <t xml:space="preserve"> год</t>
    </r>
  </si>
  <si>
    <t xml:space="preserve"> % бюджета 2020  года к ожид. исполенению 2017 года</t>
  </si>
  <si>
    <t>Сведения о доходах бюджета по видам доходов и о расходах бюджета по разделам и подразделам классификации расходов на 2018 год и плановый период 2019 и 2020 годов в сравнении с ожидаемым исполнением за 2017 год и отчетом за 2016 год</t>
  </si>
  <si>
    <t>В ожидаемое исполнение бюджета за 2017 год по расходам включены реальные расходы на 01.01.2018г.</t>
  </si>
</sst>
</file>

<file path=xl/styles.xml><?xml version="1.0" encoding="utf-8"?>
<styleSheet xmlns="http://schemas.openxmlformats.org/spreadsheetml/2006/main">
  <numFmts count="2">
    <numFmt numFmtId="172" formatCode="#,##0.0"/>
    <numFmt numFmtId="173" formatCode="0.0%"/>
  </numFmts>
  <fonts count="9">
    <font>
      <sz val="10"/>
      <name val="Times New Roman Cyr"/>
      <charset val="204"/>
    </font>
    <font>
      <sz val="10"/>
      <name val="Times New Roman Cyr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Fill="1"/>
    <xf numFmtId="0" fontId="3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wrapText="1"/>
    </xf>
    <xf numFmtId="0" fontId="4" fillId="0" borderId="0" xfId="0" applyFont="1" applyFill="1"/>
    <xf numFmtId="0" fontId="5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49" fontId="6" fillId="0" borderId="1" xfId="0" applyNumberFormat="1" applyFont="1" applyFill="1" applyBorder="1" applyAlignment="1">
      <alignment vertical="justify" wrapText="1"/>
    </xf>
    <xf numFmtId="49" fontId="5" fillId="0" borderId="1" xfId="0" applyNumberFormat="1" applyFont="1" applyFill="1" applyBorder="1" applyAlignment="1">
      <alignment horizontal="left"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/>
    <xf numFmtId="0" fontId="3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172" fontId="4" fillId="0" borderId="1" xfId="0" applyNumberFormat="1" applyFont="1" applyFill="1" applyBorder="1"/>
    <xf numFmtId="0" fontId="3" fillId="0" borderId="1" xfId="0" applyFont="1" applyFill="1" applyBorder="1"/>
    <xf numFmtId="49" fontId="7" fillId="0" borderId="1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horizontal="left" wrapText="1"/>
    </xf>
    <xf numFmtId="172" fontId="6" fillId="0" borderId="1" xfId="0" applyNumberFormat="1" applyFont="1" applyFill="1" applyBorder="1" applyAlignment="1">
      <alignment wrapText="1"/>
    </xf>
    <xf numFmtId="172" fontId="4" fillId="2" borderId="1" xfId="0" applyNumberFormat="1" applyFont="1" applyFill="1" applyBorder="1"/>
    <xf numFmtId="173" fontId="6" fillId="0" borderId="1" xfId="1" applyNumberFormat="1" applyFont="1" applyFill="1" applyBorder="1"/>
    <xf numFmtId="173" fontId="4" fillId="0" borderId="1" xfId="1" applyNumberFormat="1" applyFont="1" applyFill="1" applyBorder="1"/>
    <xf numFmtId="172" fontId="4" fillId="0" borderId="1" xfId="0" applyNumberFormat="1" applyFont="1" applyBorder="1" applyAlignment="1">
      <alignment horizontal="right"/>
    </xf>
    <xf numFmtId="49" fontId="3" fillId="0" borderId="1" xfId="0" applyNumberFormat="1" applyFont="1" applyFill="1" applyBorder="1" applyAlignment="1">
      <alignment horizontal="left" wrapText="1"/>
    </xf>
    <xf numFmtId="172" fontId="6" fillId="0" borderId="1" xfId="1" applyNumberFormat="1" applyFont="1" applyFill="1" applyBorder="1" applyAlignment="1">
      <alignment wrapText="1"/>
    </xf>
    <xf numFmtId="172" fontId="6" fillId="0" borderId="1" xfId="0" applyNumberFormat="1" applyFont="1" applyFill="1" applyBorder="1"/>
    <xf numFmtId="0" fontId="6" fillId="0" borderId="0" xfId="0" applyFont="1" applyFill="1"/>
    <xf numFmtId="0" fontId="5" fillId="0" borderId="0" xfId="0" applyFont="1" applyFill="1" applyBorder="1"/>
    <xf numFmtId="172" fontId="3" fillId="0" borderId="1" xfId="0" applyNumberFormat="1" applyFont="1" applyFill="1" applyBorder="1"/>
    <xf numFmtId="0" fontId="3" fillId="0" borderId="0" xfId="0" applyFont="1" applyFill="1" applyAlignment="1">
      <alignment horizontal="center"/>
    </xf>
    <xf numFmtId="49" fontId="8" fillId="0" borderId="0" xfId="0" applyNumberFormat="1" applyFont="1" applyAlignment="1">
      <alignment horizontal="left" wrapText="1"/>
    </xf>
    <xf numFmtId="0" fontId="2" fillId="0" borderId="2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17</xdr:row>
      <xdr:rowOff>209550</xdr:rowOff>
    </xdr:to>
    <xdr:sp macro="" textlink="">
      <xdr:nvSpPr>
        <xdr:cNvPr id="9121" name="Text Box 1"/>
        <xdr:cNvSpPr txBox="1">
          <a:spLocks noChangeArrowheads="1"/>
        </xdr:cNvSpPr>
      </xdr:nvSpPr>
      <xdr:spPr bwMode="auto">
        <a:xfrm>
          <a:off x="5229225" y="58578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17</xdr:row>
      <xdr:rowOff>209550</xdr:rowOff>
    </xdr:to>
    <xdr:sp macro="" textlink="">
      <xdr:nvSpPr>
        <xdr:cNvPr id="9122" name="Text Box 2"/>
        <xdr:cNvSpPr txBox="1">
          <a:spLocks noChangeArrowheads="1"/>
        </xdr:cNvSpPr>
      </xdr:nvSpPr>
      <xdr:spPr bwMode="auto">
        <a:xfrm>
          <a:off x="5229225" y="58578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17</xdr:row>
      <xdr:rowOff>209550</xdr:rowOff>
    </xdr:to>
    <xdr:sp macro="" textlink="">
      <xdr:nvSpPr>
        <xdr:cNvPr id="9123" name="Text Box 3"/>
        <xdr:cNvSpPr txBox="1">
          <a:spLocks noChangeArrowheads="1"/>
        </xdr:cNvSpPr>
      </xdr:nvSpPr>
      <xdr:spPr bwMode="auto">
        <a:xfrm>
          <a:off x="5229225" y="58578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17</xdr:row>
      <xdr:rowOff>209550</xdr:rowOff>
    </xdr:to>
    <xdr:sp macro="" textlink="">
      <xdr:nvSpPr>
        <xdr:cNvPr id="9124" name="Text Box 4"/>
        <xdr:cNvSpPr txBox="1">
          <a:spLocks noChangeArrowheads="1"/>
        </xdr:cNvSpPr>
      </xdr:nvSpPr>
      <xdr:spPr bwMode="auto">
        <a:xfrm>
          <a:off x="5229225" y="58578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17</xdr:row>
      <xdr:rowOff>209550</xdr:rowOff>
    </xdr:to>
    <xdr:sp macro="" textlink="">
      <xdr:nvSpPr>
        <xdr:cNvPr id="9125" name="Text Box 5"/>
        <xdr:cNvSpPr txBox="1">
          <a:spLocks noChangeArrowheads="1"/>
        </xdr:cNvSpPr>
      </xdr:nvSpPr>
      <xdr:spPr bwMode="auto">
        <a:xfrm>
          <a:off x="5229225" y="58578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17</xdr:row>
      <xdr:rowOff>209550</xdr:rowOff>
    </xdr:to>
    <xdr:sp macro="" textlink="">
      <xdr:nvSpPr>
        <xdr:cNvPr id="9126" name="Text Box 6"/>
        <xdr:cNvSpPr txBox="1">
          <a:spLocks noChangeArrowheads="1"/>
        </xdr:cNvSpPr>
      </xdr:nvSpPr>
      <xdr:spPr bwMode="auto">
        <a:xfrm>
          <a:off x="5229225" y="58578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17</xdr:row>
      <xdr:rowOff>209550</xdr:rowOff>
    </xdr:to>
    <xdr:sp macro="" textlink="">
      <xdr:nvSpPr>
        <xdr:cNvPr id="9127" name="Text Box 7"/>
        <xdr:cNvSpPr txBox="1">
          <a:spLocks noChangeArrowheads="1"/>
        </xdr:cNvSpPr>
      </xdr:nvSpPr>
      <xdr:spPr bwMode="auto">
        <a:xfrm>
          <a:off x="5229225" y="58578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17</xdr:row>
      <xdr:rowOff>209550</xdr:rowOff>
    </xdr:to>
    <xdr:sp macro="" textlink="">
      <xdr:nvSpPr>
        <xdr:cNvPr id="9128" name="Text Box 8"/>
        <xdr:cNvSpPr txBox="1">
          <a:spLocks noChangeArrowheads="1"/>
        </xdr:cNvSpPr>
      </xdr:nvSpPr>
      <xdr:spPr bwMode="auto">
        <a:xfrm>
          <a:off x="5229225" y="58578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85725</xdr:colOff>
      <xdr:row>38</xdr:row>
      <xdr:rowOff>9525</xdr:rowOff>
    </xdr:to>
    <xdr:sp macro="" textlink="">
      <xdr:nvSpPr>
        <xdr:cNvPr id="9129" name="Text Box 9"/>
        <xdr:cNvSpPr txBox="1">
          <a:spLocks noChangeArrowheads="1"/>
        </xdr:cNvSpPr>
      </xdr:nvSpPr>
      <xdr:spPr bwMode="auto">
        <a:xfrm>
          <a:off x="3057525" y="107537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85725</xdr:colOff>
      <xdr:row>39</xdr:row>
      <xdr:rowOff>9525</xdr:rowOff>
    </xdr:to>
    <xdr:sp macro="" textlink="">
      <xdr:nvSpPr>
        <xdr:cNvPr id="9130" name="Text Box 10"/>
        <xdr:cNvSpPr txBox="1">
          <a:spLocks noChangeArrowheads="1"/>
        </xdr:cNvSpPr>
      </xdr:nvSpPr>
      <xdr:spPr bwMode="auto">
        <a:xfrm>
          <a:off x="3057525" y="1095375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85725</xdr:colOff>
      <xdr:row>39</xdr:row>
      <xdr:rowOff>9525</xdr:rowOff>
    </xdr:to>
    <xdr:sp macro="" textlink="">
      <xdr:nvSpPr>
        <xdr:cNvPr id="9131" name="Text Box 11"/>
        <xdr:cNvSpPr txBox="1">
          <a:spLocks noChangeArrowheads="1"/>
        </xdr:cNvSpPr>
      </xdr:nvSpPr>
      <xdr:spPr bwMode="auto">
        <a:xfrm>
          <a:off x="3057525" y="1095375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85725</xdr:colOff>
      <xdr:row>39</xdr:row>
      <xdr:rowOff>9525</xdr:rowOff>
    </xdr:to>
    <xdr:sp macro="" textlink="">
      <xdr:nvSpPr>
        <xdr:cNvPr id="9132" name="Text Box 12"/>
        <xdr:cNvSpPr txBox="1">
          <a:spLocks noChangeArrowheads="1"/>
        </xdr:cNvSpPr>
      </xdr:nvSpPr>
      <xdr:spPr bwMode="auto">
        <a:xfrm>
          <a:off x="3057525" y="1095375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85725</xdr:colOff>
      <xdr:row>38</xdr:row>
      <xdr:rowOff>9525</xdr:rowOff>
    </xdr:to>
    <xdr:sp macro="" textlink="">
      <xdr:nvSpPr>
        <xdr:cNvPr id="9133" name="Text Box 13"/>
        <xdr:cNvSpPr txBox="1">
          <a:spLocks noChangeArrowheads="1"/>
        </xdr:cNvSpPr>
      </xdr:nvSpPr>
      <xdr:spPr bwMode="auto">
        <a:xfrm>
          <a:off x="3057525" y="107537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85725</xdr:colOff>
      <xdr:row>39</xdr:row>
      <xdr:rowOff>9525</xdr:rowOff>
    </xdr:to>
    <xdr:sp macro="" textlink="">
      <xdr:nvSpPr>
        <xdr:cNvPr id="9134" name="Text Box 14"/>
        <xdr:cNvSpPr txBox="1">
          <a:spLocks noChangeArrowheads="1"/>
        </xdr:cNvSpPr>
      </xdr:nvSpPr>
      <xdr:spPr bwMode="auto">
        <a:xfrm>
          <a:off x="3057525" y="1095375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85725</xdr:colOff>
      <xdr:row>39</xdr:row>
      <xdr:rowOff>9525</xdr:rowOff>
    </xdr:to>
    <xdr:sp macro="" textlink="">
      <xdr:nvSpPr>
        <xdr:cNvPr id="9135" name="Text Box 15"/>
        <xdr:cNvSpPr txBox="1">
          <a:spLocks noChangeArrowheads="1"/>
        </xdr:cNvSpPr>
      </xdr:nvSpPr>
      <xdr:spPr bwMode="auto">
        <a:xfrm>
          <a:off x="3057525" y="1095375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85725</xdr:colOff>
      <xdr:row>39</xdr:row>
      <xdr:rowOff>9525</xdr:rowOff>
    </xdr:to>
    <xdr:sp macro="" textlink="">
      <xdr:nvSpPr>
        <xdr:cNvPr id="9136" name="Text Box 16"/>
        <xdr:cNvSpPr txBox="1">
          <a:spLocks noChangeArrowheads="1"/>
        </xdr:cNvSpPr>
      </xdr:nvSpPr>
      <xdr:spPr bwMode="auto">
        <a:xfrm>
          <a:off x="3057525" y="1095375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85725</xdr:colOff>
      <xdr:row>17</xdr:row>
      <xdr:rowOff>209550</xdr:rowOff>
    </xdr:to>
    <xdr:sp macro="" textlink="">
      <xdr:nvSpPr>
        <xdr:cNvPr id="9137" name="Text Box 1"/>
        <xdr:cNvSpPr txBox="1">
          <a:spLocks noChangeArrowheads="1"/>
        </xdr:cNvSpPr>
      </xdr:nvSpPr>
      <xdr:spPr bwMode="auto">
        <a:xfrm>
          <a:off x="7134225" y="58578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85725</xdr:colOff>
      <xdr:row>17</xdr:row>
      <xdr:rowOff>209550</xdr:rowOff>
    </xdr:to>
    <xdr:sp macro="" textlink="">
      <xdr:nvSpPr>
        <xdr:cNvPr id="9138" name="Text Box 2"/>
        <xdr:cNvSpPr txBox="1">
          <a:spLocks noChangeArrowheads="1"/>
        </xdr:cNvSpPr>
      </xdr:nvSpPr>
      <xdr:spPr bwMode="auto">
        <a:xfrm>
          <a:off x="7134225" y="58578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85725</xdr:colOff>
      <xdr:row>17</xdr:row>
      <xdr:rowOff>209550</xdr:rowOff>
    </xdr:to>
    <xdr:sp macro="" textlink="">
      <xdr:nvSpPr>
        <xdr:cNvPr id="9139" name="Text Box 3"/>
        <xdr:cNvSpPr txBox="1">
          <a:spLocks noChangeArrowheads="1"/>
        </xdr:cNvSpPr>
      </xdr:nvSpPr>
      <xdr:spPr bwMode="auto">
        <a:xfrm>
          <a:off x="7134225" y="58578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85725</xdr:colOff>
      <xdr:row>17</xdr:row>
      <xdr:rowOff>209550</xdr:rowOff>
    </xdr:to>
    <xdr:sp macro="" textlink="">
      <xdr:nvSpPr>
        <xdr:cNvPr id="9140" name="Text Box 4"/>
        <xdr:cNvSpPr txBox="1">
          <a:spLocks noChangeArrowheads="1"/>
        </xdr:cNvSpPr>
      </xdr:nvSpPr>
      <xdr:spPr bwMode="auto">
        <a:xfrm>
          <a:off x="7134225" y="58578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85725</xdr:colOff>
      <xdr:row>17</xdr:row>
      <xdr:rowOff>209550</xdr:rowOff>
    </xdr:to>
    <xdr:sp macro="" textlink="">
      <xdr:nvSpPr>
        <xdr:cNvPr id="9141" name="Text Box 5"/>
        <xdr:cNvSpPr txBox="1">
          <a:spLocks noChangeArrowheads="1"/>
        </xdr:cNvSpPr>
      </xdr:nvSpPr>
      <xdr:spPr bwMode="auto">
        <a:xfrm>
          <a:off x="7134225" y="58578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85725</xdr:colOff>
      <xdr:row>17</xdr:row>
      <xdr:rowOff>209550</xdr:rowOff>
    </xdr:to>
    <xdr:sp macro="" textlink="">
      <xdr:nvSpPr>
        <xdr:cNvPr id="9142" name="Text Box 6"/>
        <xdr:cNvSpPr txBox="1">
          <a:spLocks noChangeArrowheads="1"/>
        </xdr:cNvSpPr>
      </xdr:nvSpPr>
      <xdr:spPr bwMode="auto">
        <a:xfrm>
          <a:off x="7134225" y="58578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85725</xdr:colOff>
      <xdr:row>17</xdr:row>
      <xdr:rowOff>209550</xdr:rowOff>
    </xdr:to>
    <xdr:sp macro="" textlink="">
      <xdr:nvSpPr>
        <xdr:cNvPr id="9143" name="Text Box 7"/>
        <xdr:cNvSpPr txBox="1">
          <a:spLocks noChangeArrowheads="1"/>
        </xdr:cNvSpPr>
      </xdr:nvSpPr>
      <xdr:spPr bwMode="auto">
        <a:xfrm>
          <a:off x="7134225" y="58578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85725</xdr:colOff>
      <xdr:row>17</xdr:row>
      <xdr:rowOff>209550</xdr:rowOff>
    </xdr:to>
    <xdr:sp macro="" textlink="">
      <xdr:nvSpPr>
        <xdr:cNvPr id="9144" name="Text Box 8"/>
        <xdr:cNvSpPr txBox="1">
          <a:spLocks noChangeArrowheads="1"/>
        </xdr:cNvSpPr>
      </xdr:nvSpPr>
      <xdr:spPr bwMode="auto">
        <a:xfrm>
          <a:off x="7134225" y="58578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85725</xdr:colOff>
      <xdr:row>17</xdr:row>
      <xdr:rowOff>209550</xdr:rowOff>
    </xdr:to>
    <xdr:sp macro="" textlink="">
      <xdr:nvSpPr>
        <xdr:cNvPr id="9145" name="Text Box 1"/>
        <xdr:cNvSpPr txBox="1">
          <a:spLocks noChangeArrowheads="1"/>
        </xdr:cNvSpPr>
      </xdr:nvSpPr>
      <xdr:spPr bwMode="auto">
        <a:xfrm>
          <a:off x="8877300" y="58578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85725</xdr:colOff>
      <xdr:row>17</xdr:row>
      <xdr:rowOff>209550</xdr:rowOff>
    </xdr:to>
    <xdr:sp macro="" textlink="">
      <xdr:nvSpPr>
        <xdr:cNvPr id="9146" name="Text Box 2"/>
        <xdr:cNvSpPr txBox="1">
          <a:spLocks noChangeArrowheads="1"/>
        </xdr:cNvSpPr>
      </xdr:nvSpPr>
      <xdr:spPr bwMode="auto">
        <a:xfrm>
          <a:off x="8877300" y="58578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85725</xdr:colOff>
      <xdr:row>17</xdr:row>
      <xdr:rowOff>209550</xdr:rowOff>
    </xdr:to>
    <xdr:sp macro="" textlink="">
      <xdr:nvSpPr>
        <xdr:cNvPr id="9147" name="Text Box 3"/>
        <xdr:cNvSpPr txBox="1">
          <a:spLocks noChangeArrowheads="1"/>
        </xdr:cNvSpPr>
      </xdr:nvSpPr>
      <xdr:spPr bwMode="auto">
        <a:xfrm>
          <a:off x="8877300" y="58578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85725</xdr:colOff>
      <xdr:row>17</xdr:row>
      <xdr:rowOff>209550</xdr:rowOff>
    </xdr:to>
    <xdr:sp macro="" textlink="">
      <xdr:nvSpPr>
        <xdr:cNvPr id="9148" name="Text Box 4"/>
        <xdr:cNvSpPr txBox="1">
          <a:spLocks noChangeArrowheads="1"/>
        </xdr:cNvSpPr>
      </xdr:nvSpPr>
      <xdr:spPr bwMode="auto">
        <a:xfrm>
          <a:off x="8877300" y="58578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85725</xdr:colOff>
      <xdr:row>17</xdr:row>
      <xdr:rowOff>209550</xdr:rowOff>
    </xdr:to>
    <xdr:sp macro="" textlink="">
      <xdr:nvSpPr>
        <xdr:cNvPr id="9149" name="Text Box 5"/>
        <xdr:cNvSpPr txBox="1">
          <a:spLocks noChangeArrowheads="1"/>
        </xdr:cNvSpPr>
      </xdr:nvSpPr>
      <xdr:spPr bwMode="auto">
        <a:xfrm>
          <a:off x="8877300" y="58578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85725</xdr:colOff>
      <xdr:row>17</xdr:row>
      <xdr:rowOff>209550</xdr:rowOff>
    </xdr:to>
    <xdr:sp macro="" textlink="">
      <xdr:nvSpPr>
        <xdr:cNvPr id="9150" name="Text Box 6"/>
        <xdr:cNvSpPr txBox="1">
          <a:spLocks noChangeArrowheads="1"/>
        </xdr:cNvSpPr>
      </xdr:nvSpPr>
      <xdr:spPr bwMode="auto">
        <a:xfrm>
          <a:off x="8877300" y="58578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85725</xdr:colOff>
      <xdr:row>17</xdr:row>
      <xdr:rowOff>209550</xdr:rowOff>
    </xdr:to>
    <xdr:sp macro="" textlink="">
      <xdr:nvSpPr>
        <xdr:cNvPr id="9151" name="Text Box 7"/>
        <xdr:cNvSpPr txBox="1">
          <a:spLocks noChangeArrowheads="1"/>
        </xdr:cNvSpPr>
      </xdr:nvSpPr>
      <xdr:spPr bwMode="auto">
        <a:xfrm>
          <a:off x="8877300" y="58578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85725</xdr:colOff>
      <xdr:row>17</xdr:row>
      <xdr:rowOff>209550</xdr:rowOff>
    </xdr:to>
    <xdr:sp macro="" textlink="">
      <xdr:nvSpPr>
        <xdr:cNvPr id="9152" name="Text Box 8"/>
        <xdr:cNvSpPr txBox="1">
          <a:spLocks noChangeArrowheads="1"/>
        </xdr:cNvSpPr>
      </xdr:nvSpPr>
      <xdr:spPr bwMode="auto">
        <a:xfrm>
          <a:off x="8877300" y="58578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="85" zoomScaleNormal="85" workbookViewId="0">
      <selection activeCell="A2" sqref="A2:I2"/>
    </sheetView>
  </sheetViews>
  <sheetFormatPr defaultRowHeight="15.75"/>
  <cols>
    <col min="1" max="1" width="53.5" style="13" customWidth="1"/>
    <col min="2" max="3" width="19" style="1" customWidth="1"/>
    <col min="4" max="4" width="16.5" style="1" customWidth="1"/>
    <col min="5" max="5" width="16.83203125" style="1" customWidth="1"/>
    <col min="6" max="6" width="14.83203125" style="1" customWidth="1"/>
    <col min="7" max="7" width="15.6640625" style="1" customWidth="1"/>
    <col min="8" max="8" width="14.1640625" style="1" customWidth="1"/>
    <col min="9" max="9" width="16.5" style="1" customWidth="1"/>
    <col min="10" max="16384" width="9.33203125" style="1"/>
  </cols>
  <sheetData>
    <row r="1" spans="1:9">
      <c r="G1" s="30"/>
      <c r="H1" s="30"/>
      <c r="I1" s="30"/>
    </row>
    <row r="2" spans="1:9" ht="69.75" customHeight="1">
      <c r="A2" s="32" t="s">
        <v>36</v>
      </c>
      <c r="B2" s="32"/>
      <c r="C2" s="32"/>
      <c r="D2" s="32"/>
      <c r="E2" s="32"/>
      <c r="F2" s="32"/>
      <c r="G2" s="32"/>
      <c r="H2" s="32"/>
      <c r="I2" s="32"/>
    </row>
    <row r="3" spans="1:9" ht="113.25" customHeight="1">
      <c r="A3" s="14"/>
      <c r="B3" s="3" t="s">
        <v>27</v>
      </c>
      <c r="C3" s="3" t="s">
        <v>29</v>
      </c>
      <c r="D3" s="2" t="s">
        <v>30</v>
      </c>
      <c r="E3" s="2" t="s">
        <v>32</v>
      </c>
      <c r="F3" s="2" t="s">
        <v>31</v>
      </c>
      <c r="G3" s="2" t="s">
        <v>33</v>
      </c>
      <c r="H3" s="2" t="s">
        <v>34</v>
      </c>
      <c r="I3" s="2" t="s">
        <v>35</v>
      </c>
    </row>
    <row r="4" spans="1:9" s="5" customFormat="1" ht="18.75">
      <c r="A4" s="4" t="s">
        <v>0</v>
      </c>
      <c r="B4" s="19">
        <f>B6+B7</f>
        <v>433334.3</v>
      </c>
      <c r="C4" s="19">
        <f>C6+C7</f>
        <v>498165.5</v>
      </c>
      <c r="D4" s="19">
        <f>D6+D7</f>
        <v>522890.5</v>
      </c>
      <c r="E4" s="21">
        <f>D4/C4</f>
        <v>1.049632100175544</v>
      </c>
      <c r="F4" s="19">
        <f>F6+F7</f>
        <v>461163.3</v>
      </c>
      <c r="G4" s="21">
        <f>F4/C4</f>
        <v>0.92572307797308317</v>
      </c>
      <c r="H4" s="19">
        <f>H6+H7</f>
        <v>465553.69999999995</v>
      </c>
      <c r="I4" s="21">
        <f>H4/C4</f>
        <v>0.93453621336684289</v>
      </c>
    </row>
    <row r="5" spans="1:9" ht="18.75">
      <c r="A5" s="6" t="s">
        <v>1</v>
      </c>
      <c r="B5" s="15"/>
      <c r="C5" s="15"/>
      <c r="D5" s="15"/>
      <c r="E5" s="21"/>
      <c r="F5" s="15"/>
      <c r="G5" s="21"/>
      <c r="H5" s="15"/>
      <c r="I5" s="21"/>
    </row>
    <row r="6" spans="1:9" ht="18.75">
      <c r="A6" s="7" t="s">
        <v>13</v>
      </c>
      <c r="B6" s="15">
        <v>151372.20000000001</v>
      </c>
      <c r="C6" s="15">
        <v>153293.70000000001</v>
      </c>
      <c r="D6" s="20">
        <v>163189</v>
      </c>
      <c r="E6" s="22">
        <f>D6/C6</f>
        <v>1.0645512503123089</v>
      </c>
      <c r="F6" s="15">
        <v>170314</v>
      </c>
      <c r="G6" s="22">
        <f>F6/C6</f>
        <v>1.1110306555324843</v>
      </c>
      <c r="H6" s="15">
        <v>176542</v>
      </c>
      <c r="I6" s="22">
        <f>H6/C6</f>
        <v>1.1516585482638881</v>
      </c>
    </row>
    <row r="7" spans="1:9" ht="18.75">
      <c r="A7" s="7" t="s">
        <v>16</v>
      </c>
      <c r="B7" s="15">
        <f>B9+B10+B11+B12+B14+B13</f>
        <v>281962.09999999998</v>
      </c>
      <c r="C7" s="15">
        <f>C9+C10+C11+C12+C14+C13</f>
        <v>344871.8</v>
      </c>
      <c r="D7" s="15">
        <f>D9+D10+D11+D12+D14+D13</f>
        <v>359701.5</v>
      </c>
      <c r="E7" s="22">
        <f>D7/C7</f>
        <v>1.0430006164609573</v>
      </c>
      <c r="F7" s="15">
        <f>F9+F10+F11+F12+F14+F13</f>
        <v>290849.3</v>
      </c>
      <c r="G7" s="22">
        <f>F7/C7</f>
        <v>0.84335483504305075</v>
      </c>
      <c r="H7" s="15">
        <f>H9+H10+H11+H12+H14+H13</f>
        <v>289011.69999999995</v>
      </c>
      <c r="I7" s="22">
        <f>H7/C7</f>
        <v>0.83802647824495935</v>
      </c>
    </row>
    <row r="8" spans="1:9" ht="18.75">
      <c r="A8" s="7" t="s">
        <v>4</v>
      </c>
      <c r="B8" s="15"/>
      <c r="C8" s="15"/>
      <c r="D8" s="15"/>
      <c r="E8" s="22"/>
      <c r="F8" s="15"/>
      <c r="G8" s="22"/>
      <c r="H8" s="15"/>
      <c r="I8" s="22"/>
    </row>
    <row r="9" spans="1:9" ht="18.75">
      <c r="A9" s="7" t="s">
        <v>2</v>
      </c>
      <c r="B9" s="15">
        <v>62597</v>
      </c>
      <c r="C9" s="15">
        <v>65625.7</v>
      </c>
      <c r="D9" s="15">
        <v>94650.8</v>
      </c>
      <c r="E9" s="22">
        <f t="shared" ref="E9:E15" si="0">D9/C9</f>
        <v>1.4422825204150205</v>
      </c>
      <c r="F9" s="15">
        <v>91774.9</v>
      </c>
      <c r="G9" s="22">
        <f t="shared" ref="G9:G15" si="1">F9/C9</f>
        <v>1.3984597497626692</v>
      </c>
      <c r="H9" s="15">
        <v>89895.9</v>
      </c>
      <c r="I9" s="22">
        <f t="shared" ref="I9:I15" si="2">H9/C9</f>
        <v>1.369827674219094</v>
      </c>
    </row>
    <row r="10" spans="1:9" ht="18.75">
      <c r="A10" s="7" t="s">
        <v>17</v>
      </c>
      <c r="B10" s="15">
        <v>192261.5</v>
      </c>
      <c r="C10" s="15">
        <v>188838.39999999999</v>
      </c>
      <c r="D10" s="15">
        <v>196885.6</v>
      </c>
      <c r="E10" s="22">
        <f t="shared" si="0"/>
        <v>1.0426142140581578</v>
      </c>
      <c r="F10" s="15">
        <v>199074.4</v>
      </c>
      <c r="G10" s="22">
        <f t="shared" si="1"/>
        <v>1.054205076933505</v>
      </c>
      <c r="H10" s="15">
        <v>199115.8</v>
      </c>
      <c r="I10" s="22">
        <f t="shared" si="2"/>
        <v>1.0544243120043382</v>
      </c>
    </row>
    <row r="11" spans="1:9" ht="18.75">
      <c r="A11" s="7" t="s">
        <v>18</v>
      </c>
      <c r="B11" s="15">
        <v>25796.3</v>
      </c>
      <c r="C11" s="15">
        <v>89845.2</v>
      </c>
      <c r="D11" s="15">
        <v>67494.5</v>
      </c>
      <c r="E11" s="22">
        <f t="shared" si="0"/>
        <v>0.75123100621958661</v>
      </c>
      <c r="F11" s="15">
        <v>0</v>
      </c>
      <c r="G11" s="22">
        <f t="shared" si="1"/>
        <v>0</v>
      </c>
      <c r="H11" s="15">
        <v>0</v>
      </c>
      <c r="I11" s="22">
        <f t="shared" si="2"/>
        <v>0</v>
      </c>
    </row>
    <row r="12" spans="1:9" ht="18.75">
      <c r="A12" s="7" t="s">
        <v>19</v>
      </c>
      <c r="B12" s="15">
        <v>1272.3</v>
      </c>
      <c r="C12" s="15">
        <v>515.1</v>
      </c>
      <c r="D12" s="15">
        <v>670.6</v>
      </c>
      <c r="E12" s="22">
        <f t="shared" si="0"/>
        <v>1.3018831294894195</v>
      </c>
      <c r="F12" s="15">
        <v>0</v>
      </c>
      <c r="G12" s="22">
        <f t="shared" si="1"/>
        <v>0</v>
      </c>
      <c r="H12" s="15">
        <v>0</v>
      </c>
      <c r="I12" s="22">
        <f t="shared" si="2"/>
        <v>0</v>
      </c>
    </row>
    <row r="13" spans="1:9" ht="18.75">
      <c r="A13" s="7" t="s">
        <v>28</v>
      </c>
      <c r="B13" s="15">
        <v>33</v>
      </c>
      <c r="C13" s="15">
        <v>47.4</v>
      </c>
      <c r="D13" s="15">
        <v>0</v>
      </c>
      <c r="E13" s="22">
        <f t="shared" si="0"/>
        <v>0</v>
      </c>
      <c r="F13" s="15"/>
      <c r="G13" s="22"/>
      <c r="H13" s="15"/>
      <c r="I13" s="22"/>
    </row>
    <row r="14" spans="1:9" ht="18.75">
      <c r="A14" s="7" t="s">
        <v>24</v>
      </c>
      <c r="B14" s="15">
        <v>2</v>
      </c>
      <c r="C14" s="15">
        <v>0</v>
      </c>
      <c r="D14" s="15">
        <v>0</v>
      </c>
      <c r="E14" s="22"/>
      <c r="F14" s="15">
        <v>0</v>
      </c>
      <c r="G14" s="22"/>
      <c r="H14" s="15">
        <v>0</v>
      </c>
      <c r="I14" s="22"/>
    </row>
    <row r="15" spans="1:9" s="5" customFormat="1" ht="18.75">
      <c r="A15" s="4" t="s">
        <v>3</v>
      </c>
      <c r="B15" s="19">
        <f>SUM(B17:B28)</f>
        <v>433604.40000000008</v>
      </c>
      <c r="C15" s="19">
        <f>SUM(C17:C28)</f>
        <v>529843.70000000007</v>
      </c>
      <c r="D15" s="19">
        <f>SUM(D17:D28)</f>
        <v>522890.5</v>
      </c>
      <c r="E15" s="21">
        <f t="shared" si="0"/>
        <v>0.98687688463597834</v>
      </c>
      <c r="F15" s="19">
        <f>SUM(F17:F28)</f>
        <v>461163.3</v>
      </c>
      <c r="G15" s="21">
        <f t="shared" si="1"/>
        <v>0.87037611280458738</v>
      </c>
      <c r="H15" s="19">
        <f>SUM(H17:H28)</f>
        <v>465553.69999999995</v>
      </c>
      <c r="I15" s="21">
        <f t="shared" si="2"/>
        <v>0.87866233004185934</v>
      </c>
    </row>
    <row r="16" spans="1:9" ht="18.75">
      <c r="A16" s="6" t="s">
        <v>4</v>
      </c>
      <c r="B16" s="15"/>
      <c r="C16" s="15"/>
      <c r="D16" s="15"/>
      <c r="E16" s="22"/>
      <c r="F16" s="15"/>
      <c r="G16" s="22"/>
      <c r="H16" s="15"/>
      <c r="I16" s="22"/>
    </row>
    <row r="17" spans="1:9" ht="18.75">
      <c r="A17" s="7" t="s">
        <v>5</v>
      </c>
      <c r="B17" s="23">
        <v>44692.3</v>
      </c>
      <c r="C17" s="15">
        <v>46730.8</v>
      </c>
      <c r="D17" s="15">
        <v>46225.2</v>
      </c>
      <c r="E17" s="22">
        <f>D17/C17</f>
        <v>0.98918058325558289</v>
      </c>
      <c r="F17" s="15">
        <v>45458.6</v>
      </c>
      <c r="G17" s="22">
        <f>F17/C17</f>
        <v>0.97277598500346663</v>
      </c>
      <c r="H17" s="15">
        <v>45532.800000000003</v>
      </c>
      <c r="I17" s="22">
        <f>H17/C17</f>
        <v>0.97436380288803104</v>
      </c>
    </row>
    <row r="18" spans="1:9" ht="34.5" customHeight="1">
      <c r="A18" s="7" t="s">
        <v>14</v>
      </c>
      <c r="B18" s="23">
        <v>729.5</v>
      </c>
      <c r="C18" s="15">
        <v>307.39999999999998</v>
      </c>
      <c r="D18" s="15">
        <v>400</v>
      </c>
      <c r="E18" s="22">
        <f t="shared" ref="E18:E26" si="3">D18/C18</f>
        <v>1.3012361743656475</v>
      </c>
      <c r="F18" s="15">
        <v>400</v>
      </c>
      <c r="G18" s="22">
        <f t="shared" ref="G18:G26" si="4">F18/C18</f>
        <v>1.3012361743656475</v>
      </c>
      <c r="H18" s="15">
        <v>400</v>
      </c>
      <c r="I18" s="22">
        <f t="shared" ref="I18:I26" si="5">H18/C18</f>
        <v>1.3012361743656475</v>
      </c>
    </row>
    <row r="19" spans="1:9" ht="18" customHeight="1">
      <c r="A19" s="7" t="s">
        <v>6</v>
      </c>
      <c r="B19" s="15">
        <v>25876.9</v>
      </c>
      <c r="C19" s="15">
        <v>26493.3</v>
      </c>
      <c r="D19" s="15">
        <v>24258.7</v>
      </c>
      <c r="E19" s="22">
        <f t="shared" si="3"/>
        <v>0.91565414652006361</v>
      </c>
      <c r="F19" s="15">
        <v>26030</v>
      </c>
      <c r="G19" s="22">
        <f t="shared" si="4"/>
        <v>0.98251255977926499</v>
      </c>
      <c r="H19" s="15">
        <v>26857</v>
      </c>
      <c r="I19" s="22">
        <f t="shared" si="5"/>
        <v>1.0137279991545032</v>
      </c>
    </row>
    <row r="20" spans="1:9" ht="18.75">
      <c r="A20" s="7" t="s">
        <v>7</v>
      </c>
      <c r="B20" s="23">
        <v>1926.9</v>
      </c>
      <c r="C20" s="15">
        <v>4510.7</v>
      </c>
      <c r="D20" s="15">
        <v>2529.8000000000002</v>
      </c>
      <c r="E20" s="22">
        <f t="shared" si="3"/>
        <v>0.56084421486687219</v>
      </c>
      <c r="F20" s="15">
        <v>800</v>
      </c>
      <c r="G20" s="22">
        <f t="shared" si="4"/>
        <v>0.17735606446892943</v>
      </c>
      <c r="H20" s="15">
        <v>0</v>
      </c>
      <c r="I20" s="22">
        <f t="shared" si="5"/>
        <v>0</v>
      </c>
    </row>
    <row r="21" spans="1:9" ht="21" customHeight="1">
      <c r="A21" s="7" t="s">
        <v>8</v>
      </c>
      <c r="B21" s="23">
        <v>201.4</v>
      </c>
      <c r="C21" s="15">
        <v>425.6</v>
      </c>
      <c r="D21" s="15">
        <v>324</v>
      </c>
      <c r="E21" s="22">
        <f t="shared" si="3"/>
        <v>0.76127819548872178</v>
      </c>
      <c r="F21" s="15">
        <v>337</v>
      </c>
      <c r="G21" s="22">
        <f t="shared" si="4"/>
        <v>0.7918233082706766</v>
      </c>
      <c r="H21" s="15">
        <v>350</v>
      </c>
      <c r="I21" s="22">
        <f t="shared" si="5"/>
        <v>0.82236842105263153</v>
      </c>
    </row>
    <row r="22" spans="1:9" ht="18.75">
      <c r="A22" s="7" t="s">
        <v>9</v>
      </c>
      <c r="B22" s="23">
        <v>278086.7</v>
      </c>
      <c r="C22" s="15">
        <v>363853.2</v>
      </c>
      <c r="D22" s="15">
        <v>370885.5</v>
      </c>
      <c r="E22" s="22">
        <f t="shared" si="3"/>
        <v>1.019327300130932</v>
      </c>
      <c r="F22" s="15">
        <v>299332.3</v>
      </c>
      <c r="G22" s="22">
        <f t="shared" si="4"/>
        <v>0.8226732649321209</v>
      </c>
      <c r="H22" s="15">
        <v>289485.90000000002</v>
      </c>
      <c r="I22" s="22">
        <f t="shared" si="5"/>
        <v>0.79561180168265666</v>
      </c>
    </row>
    <row r="23" spans="1:9" ht="18.75">
      <c r="A23" s="7" t="s">
        <v>20</v>
      </c>
      <c r="B23" s="23">
        <v>25141.5</v>
      </c>
      <c r="C23" s="15">
        <v>35257.9</v>
      </c>
      <c r="D23" s="15">
        <v>31284.2</v>
      </c>
      <c r="E23" s="22">
        <f t="shared" si="3"/>
        <v>0.88729618043048508</v>
      </c>
      <c r="F23" s="15">
        <v>31284.2</v>
      </c>
      <c r="G23" s="22">
        <f t="shared" si="4"/>
        <v>0.88729618043048508</v>
      </c>
      <c r="H23" s="15">
        <v>21850.6</v>
      </c>
      <c r="I23" s="22">
        <f t="shared" si="5"/>
        <v>0.61973628605220388</v>
      </c>
    </row>
    <row r="24" spans="1:9" ht="21.75" customHeight="1">
      <c r="A24" s="7" t="s">
        <v>21</v>
      </c>
      <c r="B24" s="23">
        <v>338.9</v>
      </c>
      <c r="C24" s="15">
        <v>282.89999999999998</v>
      </c>
      <c r="D24" s="15">
        <v>224.6</v>
      </c>
      <c r="E24" s="22">
        <f t="shared" si="3"/>
        <v>0.79392011311417465</v>
      </c>
      <c r="F24" s="15">
        <v>112.6</v>
      </c>
      <c r="G24" s="22">
        <f t="shared" si="4"/>
        <v>0.3980205019441499</v>
      </c>
      <c r="H24" s="15">
        <v>112.6</v>
      </c>
      <c r="I24" s="22">
        <f t="shared" si="5"/>
        <v>0.3980205019441499</v>
      </c>
    </row>
    <row r="25" spans="1:9" ht="18.75">
      <c r="A25" s="7" t="s">
        <v>10</v>
      </c>
      <c r="B25" s="23">
        <v>30144.7</v>
      </c>
      <c r="C25" s="15">
        <v>20449.599999999999</v>
      </c>
      <c r="D25" s="15">
        <v>15477.6</v>
      </c>
      <c r="E25" s="22">
        <f t="shared" si="3"/>
        <v>0.75686565996400912</v>
      </c>
      <c r="F25" s="15">
        <v>8410.1</v>
      </c>
      <c r="G25" s="22">
        <f t="shared" si="4"/>
        <v>0.4112598779438229</v>
      </c>
      <c r="H25" s="15">
        <v>8410.1</v>
      </c>
      <c r="I25" s="22">
        <f t="shared" si="5"/>
        <v>0.4112598779438229</v>
      </c>
    </row>
    <row r="26" spans="1:9" ht="18.75">
      <c r="A26" s="7" t="s">
        <v>22</v>
      </c>
      <c r="B26" s="23">
        <v>562.70000000000005</v>
      </c>
      <c r="C26" s="15">
        <v>368.5</v>
      </c>
      <c r="D26" s="15">
        <v>368.5</v>
      </c>
      <c r="E26" s="22">
        <f t="shared" si="3"/>
        <v>1</v>
      </c>
      <c r="F26" s="15">
        <v>368.5</v>
      </c>
      <c r="G26" s="22">
        <f t="shared" si="4"/>
        <v>1</v>
      </c>
      <c r="H26" s="15">
        <v>368.5</v>
      </c>
      <c r="I26" s="22">
        <f t="shared" si="5"/>
        <v>1</v>
      </c>
    </row>
    <row r="27" spans="1:9" ht="18.75">
      <c r="A27" s="7" t="s">
        <v>15</v>
      </c>
      <c r="B27" s="15">
        <v>25902.9</v>
      </c>
      <c r="C27" s="15">
        <v>31163.8</v>
      </c>
      <c r="D27" s="15">
        <v>30912.400000000001</v>
      </c>
      <c r="E27" s="22">
        <f>D27/C27</f>
        <v>0.99193294784333108</v>
      </c>
      <c r="F27" s="15">
        <v>35614.9</v>
      </c>
      <c r="G27" s="22">
        <f>F27/C27</f>
        <v>1.14282918001014</v>
      </c>
      <c r="H27" s="15">
        <v>41600.800000000003</v>
      </c>
      <c r="I27" s="22">
        <f>H27/C27</f>
        <v>1.3349078097022828</v>
      </c>
    </row>
    <row r="28" spans="1:9" ht="18.75">
      <c r="A28" s="7" t="s">
        <v>25</v>
      </c>
      <c r="B28" s="15">
        <v>0</v>
      </c>
      <c r="C28" s="15">
        <v>0</v>
      </c>
      <c r="D28" s="15">
        <v>0</v>
      </c>
      <c r="E28" s="22"/>
      <c r="F28" s="15">
        <v>13015.1</v>
      </c>
      <c r="G28" s="22"/>
      <c r="H28" s="15">
        <v>30585.4</v>
      </c>
      <c r="I28" s="22"/>
    </row>
    <row r="29" spans="1:9" s="27" customFormat="1" ht="18.75">
      <c r="A29" s="8" t="s">
        <v>11</v>
      </c>
      <c r="B29" s="25">
        <f>B4-B15</f>
        <v>-270.10000000009313</v>
      </c>
      <c r="C29" s="25">
        <f>C4-C15</f>
        <v>-31678.20000000007</v>
      </c>
      <c r="D29" s="25">
        <f>D4-D15</f>
        <v>0</v>
      </c>
      <c r="E29" s="26"/>
      <c r="F29" s="25">
        <f>F4-F15</f>
        <v>0</v>
      </c>
      <c r="G29" s="26"/>
      <c r="H29" s="25">
        <f>H4-H15</f>
        <v>0</v>
      </c>
      <c r="I29" s="26"/>
    </row>
    <row r="30" spans="1:9" s="28" customFormat="1" ht="20.25" customHeight="1">
      <c r="A30" s="9" t="s">
        <v>12</v>
      </c>
      <c r="B30" s="26"/>
      <c r="C30" s="26"/>
      <c r="D30" s="26"/>
      <c r="E30" s="26"/>
      <c r="F30" s="26"/>
      <c r="G30" s="26"/>
      <c r="H30" s="26"/>
      <c r="I30" s="26"/>
    </row>
    <row r="31" spans="1:9" s="10" customFormat="1">
      <c r="A31" s="17" t="s">
        <v>23</v>
      </c>
      <c r="B31" s="29"/>
      <c r="C31" s="29"/>
      <c r="D31" s="29"/>
      <c r="E31" s="29"/>
      <c r="F31" s="29"/>
      <c r="G31" s="29"/>
      <c r="H31" s="16"/>
      <c r="I31" s="16"/>
    </row>
    <row r="32" spans="1:9" s="10" customFormat="1">
      <c r="A32" s="24" t="s">
        <v>26</v>
      </c>
      <c r="B32" s="29">
        <v>-270.10000000000002</v>
      </c>
      <c r="C32" s="29"/>
      <c r="D32" s="29"/>
      <c r="E32" s="29"/>
      <c r="F32" s="29"/>
      <c r="G32" s="29"/>
      <c r="H32" s="16"/>
      <c r="I32" s="16"/>
    </row>
    <row r="33" spans="1:9" s="10" customFormat="1">
      <c r="A33" s="18"/>
      <c r="B33" s="29"/>
      <c r="C33" s="29"/>
      <c r="D33" s="29"/>
      <c r="E33" s="29"/>
      <c r="F33" s="29"/>
      <c r="G33" s="29"/>
      <c r="H33" s="16"/>
      <c r="I33" s="16"/>
    </row>
    <row r="34" spans="1:9" s="10" customFormat="1" ht="21" customHeight="1">
      <c r="A34" s="33" t="s">
        <v>37</v>
      </c>
      <c r="B34" s="33"/>
      <c r="C34" s="33"/>
      <c r="D34" s="33"/>
      <c r="E34" s="33"/>
    </row>
    <row r="35" spans="1:9" s="10" customFormat="1" ht="18.75" customHeight="1">
      <c r="A35" s="31"/>
      <c r="B35" s="31"/>
      <c r="C35" s="31"/>
      <c r="D35" s="31"/>
      <c r="E35" s="31"/>
    </row>
    <row r="36" spans="1:9" s="10" customFormat="1">
      <c r="A36" s="12"/>
    </row>
    <row r="37" spans="1:9" s="10" customFormat="1" ht="17.25" customHeight="1">
      <c r="A37" s="11"/>
    </row>
    <row r="38" spans="1:9" s="10" customFormat="1">
      <c r="A38" s="11"/>
    </row>
    <row r="39" spans="1:9" s="10" customFormat="1">
      <c r="A39" s="11"/>
    </row>
    <row r="40" spans="1:9" s="10" customFormat="1">
      <c r="A40" s="11"/>
    </row>
    <row r="41" spans="1:9" s="10" customFormat="1">
      <c r="A41" s="11"/>
    </row>
    <row r="42" spans="1:9" s="10" customFormat="1">
      <c r="A42" s="11"/>
    </row>
    <row r="43" spans="1:9" s="10" customFormat="1">
      <c r="A43" s="11"/>
    </row>
    <row r="44" spans="1:9" s="10" customFormat="1">
      <c r="A44" s="11"/>
    </row>
    <row r="45" spans="1:9" s="10" customFormat="1">
      <c r="A45" s="11"/>
    </row>
    <row r="46" spans="1:9" s="10" customFormat="1">
      <c r="A46" s="11"/>
    </row>
    <row r="47" spans="1:9" s="10" customFormat="1">
      <c r="A47" s="11"/>
    </row>
    <row r="48" spans="1:9" s="10" customFormat="1">
      <c r="A48" s="11"/>
    </row>
    <row r="49" spans="1:1" s="10" customFormat="1">
      <c r="A49" s="11"/>
    </row>
    <row r="50" spans="1:1" s="10" customFormat="1">
      <c r="A50" s="11"/>
    </row>
    <row r="51" spans="1:1" s="10" customFormat="1">
      <c r="A51" s="11"/>
    </row>
    <row r="52" spans="1:1" s="10" customFormat="1">
      <c r="A52" s="11"/>
    </row>
    <row r="53" spans="1:1" s="10" customFormat="1">
      <c r="A53" s="11"/>
    </row>
    <row r="54" spans="1:1" s="10" customFormat="1">
      <c r="A54" s="11"/>
    </row>
    <row r="55" spans="1:1" s="10" customFormat="1">
      <c r="A55" s="11"/>
    </row>
    <row r="56" spans="1:1" s="10" customFormat="1">
      <c r="A56" s="11"/>
    </row>
    <row r="57" spans="1:1" s="10" customFormat="1">
      <c r="A57" s="11"/>
    </row>
    <row r="58" spans="1:1" s="10" customFormat="1">
      <c r="A58" s="11"/>
    </row>
    <row r="59" spans="1:1" s="10" customFormat="1">
      <c r="A59" s="11"/>
    </row>
    <row r="60" spans="1:1" s="10" customFormat="1">
      <c r="A60" s="11"/>
    </row>
    <row r="61" spans="1:1" s="10" customFormat="1">
      <c r="A61" s="11"/>
    </row>
    <row r="62" spans="1:1" s="10" customFormat="1">
      <c r="A62" s="11"/>
    </row>
    <row r="63" spans="1:1" s="10" customFormat="1">
      <c r="A63" s="11"/>
    </row>
  </sheetData>
  <mergeCells count="4">
    <mergeCell ref="G1:I1"/>
    <mergeCell ref="A35:E35"/>
    <mergeCell ref="A2:I2"/>
    <mergeCell ref="A34:E34"/>
  </mergeCells>
  <phoneticPr fontId="0" type="noConversion"/>
  <pageMargins left="0.35" right="0.17" top="0.19685039370078741" bottom="0.18" header="0.15748031496062992" footer="0.2"/>
  <pageSetup scale="6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 счет всех доходов</vt:lpstr>
      <vt:lpstr>'За счет всех доходов'!Область_печати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Баранова</dc:creator>
  <cp:lastModifiedBy>programmist</cp:lastModifiedBy>
  <cp:lastPrinted>2017-11-16T07:43:58Z</cp:lastPrinted>
  <dcterms:created xsi:type="dcterms:W3CDTF">2008-10-28T10:21:18Z</dcterms:created>
  <dcterms:modified xsi:type="dcterms:W3CDTF">2017-12-13T13:52:58Z</dcterms:modified>
</cp:coreProperties>
</file>