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<sst xmlns="http://schemas.openxmlformats.org/spreadsheetml/2006/main" count="165" uniqueCount="82">
  <si>
    <t>(тыс. рублей)</t>
  </si>
  <si>
    <t>Сумма</t>
  </si>
  <si>
    <t>2021 год</t>
  </si>
  <si>
    <t>3</t>
  </si>
  <si>
    <t>01</t>
  </si>
  <si>
    <t>00</t>
  </si>
  <si>
    <t>Функционирование высшего должностного лица 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</si>
  <si>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</si>
  <si>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</si>
  <si>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</si>
  <si>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</si>
  <si>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</si>
  <si>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</si>
  <si>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</si>
  <si>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</si>
  <si>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</si>
  <si>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Резервный фонд</t>
  </si>
  <si>
    <t>11</t>
  </si>
  <si>
    <t>Другие  общегосударственные  вопросы</t>
  </si>
  <si>
    <t>13</t>
  </si>
  <si>
    <t>09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</si>
  <si>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</si>
  <si>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</si>
  <si>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</si>
  <si>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Другие вопросы в области национальной экономики</t>
  </si>
  <si>
    <t>12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</si>
  <si>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</si>
  <si>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</si>
  <si>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</si>
  <si>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</si>
  <si>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07</t>
  </si>
  <si>
    <t>Дошкольное  образование</t>
  </si>
  <si>
    <t>Дополнительное образование детей</t>
  </si>
  <si>
    <t>08</t>
  </si>
  <si>
    <t>Другие вопросы в области культуры, кинематографии</t>
  </si>
  <si>
    <t>Санитарно-эпидемиологическое благополучие</t>
  </si>
  <si>
    <t>10</t>
  </si>
  <si>
    <t>Пенсионное  обеспечение</t>
  </si>
  <si>
    <t>Другие вопросы в области социальной политики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</si>
  <si>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</si>
  <si>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</si>
  <si>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</si>
  <si>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</si>
  <si>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>к решению  Земского Собрания</t>
  </si>
  <si>
    <t>Устюженского муниципального района</t>
  </si>
  <si>
    <t>Транспорт</t>
  </si>
  <si>
    <t>Массовый спорт</t>
  </si>
  <si>
    <t>2022 год</t>
  </si>
  <si>
    <t>2023 год</t>
  </si>
  <si>
    <t>Распределение бюджетных ассигнований по разделам, подразделам классификации расходов на 2021 год и плановый период 2022 и 2023 годов</t>
  </si>
  <si>
    <t xml:space="preserve">          Наименование</t>
  </si>
  <si>
    <t>раздел</t>
  </si>
  <si>
    <t>подраздел</t>
  </si>
  <si>
    <t xml:space="preserve">ОБЩЕГОСУДАРСТВЕННЫЕ  ВОПРОСЫ  </t>
  </si>
  <si>
    <t>НАЦИОНАЛЬНАЯ БЕЗОПАСНОСТЬ И ПРАВООХРАНИТЕЛЬНАЯ  ДЕЯТЕЛЬНОСТЬ</t>
  </si>
  <si>
    <t>НАЦИОНАЛЬНАЯ  ЭКОНОМИКА</t>
  </si>
  <si>
    <t>Общеэкономические вопросы</t>
  </si>
  <si>
    <t>ЖИЛИЩНО-КОММУНАЛЬНОЕ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</si>
  <si>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</si>
  <si>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</si>
  <si>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</si>
  <si>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</t>
  </si>
  <si>
    <t>Другие вопросы  в области образования</t>
  </si>
  <si>
    <t>КУЛЬТУРА И КИНЕМАТОГРАФИЯ</t>
  </si>
  <si>
    <t xml:space="preserve">Культура </t>
  </si>
  <si>
    <t>ЗДРАВООХРАНЕНИЕ</t>
  </si>
  <si>
    <t>СОЦИАЛЬНАЯ ПОЛИТИКА</t>
  </si>
  <si>
    <t>Социальное обеспечение  населения</t>
  </si>
  <si>
    <t>Охрана  семьи  и детства</t>
  </si>
  <si>
    <t>ФИЗИЧЕСКАЯ КУЛЬТУРА И СПОРТ</t>
  </si>
  <si>
    <t xml:space="preserve">Физическая культура   </t>
  </si>
  <si>
    <t>ОБСЛУЖИВАНИЕ ГОСУДАРСТВЕННОГО И МУНИЦИПАЛЬНОГО ДОЛГА</t>
  </si>
  <si>
    <t>Обслуживание  государственного внутреннего и муниципального 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</si>
  <si>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</si>
  <si>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</si>
  <si>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ИТОГО РАСХОДОВ</t>
  </si>
  <si>
    <t>Условно утвержденные расходы</t>
  </si>
  <si>
    <r>
      <t xml:space="preserve">от </t>
    </r>
    <r>
      <rPr>
        <u val="single"/>
        <sz val="10"/>
        <rFont val="Times New Roman"/>
        <family val="1"/>
      </rPr>
      <t xml:space="preserve">17.12.2020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71</t>
    </r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</si>
  <si>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</si>
  <si>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  "Приложение  6</t>
  </si>
  <si>
    <t xml:space="preserve">            Приложение  3</t>
  </si>
  <si>
    <t>от 28.09.2021 № 54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</si>
</sst>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34" borderId="12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Border="1" applyAlignment="1">
      <alignment horizontal="right"/>
    </xf>
    <xf numFmtId="0" fontId="3" fillId="34" borderId="11" xfId="0" applyFont="1" applyFill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52" applyNumberFormat="1" applyFont="1" applyFill="1" applyBorder="1" applyAlignment="1" applyProtection="1">
      <alignment horizontal="left" wrapText="1"/>
      <protection hidden="1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2" fillId="34" borderId="11" xfId="52" applyNumberFormat="1" applyFont="1" applyFill="1" applyBorder="1" applyAlignment="1" applyProtection="1">
      <alignment horizontal="left" vertical="center" wrapText="1"/>
      <protection hidden="1"/>
    </xf>
    <xf numFmtId="4" fontId="3" fillId="0" borderId="14" xfId="0" applyNumberFormat="1" applyFont="1" applyFill="1" applyBorder="1" applyAlignment="1">
      <alignment horizontal="right"/>
    </xf>
    <xf numFmtId="0" fontId="2" fillId="34" borderId="12" xfId="52" applyNumberFormat="1" applyFont="1" applyFill="1" applyBorder="1" applyAlignment="1" applyProtection="1">
      <alignment horizontal="left" vertical="center" wrapText="1"/>
      <protection hidden="1"/>
    </xf>
    <xf numFmtId="4" fontId="2" fillId="0" borderId="14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 horizontal="right" vertical="top" wrapText="1"/>
    </xf>
    <xf numFmtId="17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3" fillId="35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80" zoomScaleNormal="80" zoomScalePageLayoutView="0" workbookViewId="0" topLeftCell="A1">
      <selection activeCell="E43" sqref="E43"/>
    </sheetView>
  </sheetViews>
  <sheetFormatPr defaultColWidth="9.00390625" defaultRowHeight="12.75"/>
  <cols>
    <col min="1" max="1" width="5.25390625" style="4" customWidth="1"/>
    <col min="2" max="2" width="61.75390625" style="4" customWidth="1"/>
    <col min="3" max="3" width="9.625" style="4" customWidth="1"/>
    <col min="4" max="4" width="9.75390625" style="4" customWidth="1"/>
    <col min="5" max="5" width="12.375" style="4" customWidth="1"/>
    <col min="6" max="6" width="14.00390625" style="4" customWidth="1"/>
    <col min="7" max="7" width="12.625" style="4" customWidth="1"/>
    <col min="8" max="8" width="10.25390625" style="4" bestFit="1" customWidth="1"/>
    <col min="9" max="16384" width="9.125" style="4" customWidth="1"/>
  </cols>
  <sheetData>
    <row r="1" spans="3:7" ht="12.75">
      <c r="C1" s="5"/>
      <c r="D1" s="5"/>
      <c r="E1" s="60" t="s">
        <v>80</v>
      </c>
      <c r="F1" s="60"/>
      <c r="G1" s="60"/>
    </row>
    <row r="2" spans="3:5" ht="12.75">
      <c r="C2" s="5"/>
      <c r="D2" s="5"/>
      <c r="E2" s="8" t="s">
        <v>43</v>
      </c>
    </row>
    <row r="3" spans="3:5" ht="12.75">
      <c r="C3" s="5"/>
      <c r="D3" s="5"/>
      <c r="E3" s="8" t="s">
        <v>44</v>
      </c>
    </row>
    <row r="4" spans="3:7" ht="12.75">
      <c r="C4" s="5"/>
      <c r="D4" s="5"/>
      <c r="E4" s="61" t="s">
        <v>81</v>
      </c>
      <c r="F4" s="61"/>
      <c r="G4" s="61"/>
    </row>
    <row r="5" spans="3:7" ht="12.75">
      <c r="C5" s="5"/>
      <c r="D5" s="5"/>
      <c r="E5" s="5"/>
      <c r="F5" s="5"/>
      <c r="G5" s="5"/>
    </row>
    <row r="6" spans="3:7" ht="12.75">
      <c r="C6" s="6"/>
      <c r="D6" s="7"/>
      <c r="E6" s="60" t="s">
        <v>79</v>
      </c>
      <c r="F6" s="60"/>
      <c r="G6" s="60"/>
    </row>
    <row r="7" spans="4:5" ht="12.75">
      <c r="D7" s="8"/>
      <c r="E7" s="8" t="s">
        <v>43</v>
      </c>
    </row>
    <row r="8" spans="4:5" ht="12.75">
      <c r="D8" s="8"/>
      <c r="E8" s="8" t="s">
        <v>44</v>
      </c>
    </row>
    <row r="9" spans="4:7" ht="12.75">
      <c r="D9" s="5"/>
      <c r="E9" s="61" t="s">
        <v>77</v>
      </c>
      <c r="F9" s="61"/>
      <c r="G9" s="61"/>
    </row>
    <row r="11" spans="1:7" ht="42.75" customHeight="1">
      <c r="A11" s="9"/>
      <c r="B11" s="62" t="s">
        <v>49</v>
      </c>
      <c r="C11" s="62"/>
      <c r="D11" s="62"/>
      <c r="E11" s="62"/>
      <c r="F11" s="62"/>
      <c r="G11" s="62"/>
    </row>
    <row r="12" spans="1:6" ht="12.75" customHeight="1">
      <c r="A12" s="10"/>
      <c r="B12" s="11"/>
      <c r="C12" s="11"/>
      <c r="D12" s="11"/>
      <c r="E12" s="11"/>
      <c r="F12" s="8"/>
    </row>
    <row r="13" spans="2:7" ht="14.25" customHeight="1">
      <c r="B13" s="12"/>
      <c r="C13" s="12"/>
      <c r="D13" s="13"/>
      <c r="F13" s="8"/>
      <c r="G13" s="14" t="s">
        <v>0</v>
      </c>
    </row>
    <row r="14" spans="2:7" ht="12.75" customHeight="1">
      <c r="B14" s="63" t="s">
        <v>50</v>
      </c>
      <c r="C14" s="63" t="s">
        <v>51</v>
      </c>
      <c r="D14" s="63" t="s">
        <v>52</v>
      </c>
      <c r="E14" s="66" t="s">
        <v>1</v>
      </c>
      <c r="F14" s="67"/>
      <c r="G14" s="68"/>
    </row>
    <row r="15" spans="2:7" ht="12" customHeight="1">
      <c r="B15" s="64"/>
      <c r="C15" s="64"/>
      <c r="D15" s="64"/>
      <c r="E15" s="69" t="s">
        <v>2</v>
      </c>
      <c r="F15" s="69" t="s">
        <v>47</v>
      </c>
      <c r="G15" s="71" t="s">
        <v>48</v>
      </c>
    </row>
    <row r="16" spans="2:7" ht="8.25" customHeight="1">
      <c r="B16" s="65"/>
      <c r="C16" s="65"/>
      <c r="D16" s="65"/>
      <c r="E16" s="70"/>
      <c r="F16" s="70"/>
      <c r="G16" s="72"/>
    </row>
    <row r="17" spans="2:7" ht="12.75" customHeight="1">
      <c r="B17" s="15">
        <v>1</v>
      </c>
      <c r="C17" s="15">
        <v>2</v>
      </c>
      <c r="D17" s="16" t="s">
        <v>3</v>
      </c>
      <c r="E17" s="17">
        <v>4</v>
      </c>
      <c r="F17" s="17">
        <v>5</v>
      </c>
      <c r="G17" s="17">
        <v>6</v>
      </c>
    </row>
    <row r="18" spans="2:7" ht="12.75">
      <c r="B18" s="18" t="s">
        <v>53</v>
      </c>
      <c r="C18" s="19" t="s">
        <v>4</v>
      </c>
      <c r="D18" s="19" t="s">
        <v>5</v>
      </c>
      <c r="E18" s="20">
        <f>E19++E20+E21+E23+E24+E25+E22</f>
        <v>76359.46</v>
      </c>
      <c r="F18" s="20">
        <f>F19++F20+F21+F23+F24+F25+F22</f>
        <v>63167.59999999999</v>
      </c>
      <c r="G18" s="20">
        <f>G19++G20+G21+G23+G24+G25+G22</f>
        <v>62226.200000000004</v>
      </c>
    </row>
    <row r="19" spans="2:7" ht="32.25" customHeight="1">
      <c r="B19" s="3" t="s">
        <v>6</v>
      </c>
      <c r="C19" s="21" t="s">
        <v>4</v>
      </c>
      <c r="D19" s="21" t="s">
        <v>7</v>
      </c>
      <c r="E19" s="22">
        <v>1799.8</v>
      </c>
      <c r="F19" s="22">
        <v>1799.8</v>
      </c>
      <c r="G19" s="22">
        <v>1799.8</v>
      </c>
    </row>
    <row r="20" spans="2:7" ht="38.25">
      <c r="B20" s="23" t="s">
        <v>8</v>
      </c>
      <c r="C20" s="21" t="s">
        <v>4</v>
      </c>
      <c r="D20" s="21" t="s">
        <v>9</v>
      </c>
      <c r="E20" s="24">
        <v>1473.9</v>
      </c>
      <c r="F20" s="24">
        <v>1374.7</v>
      </c>
      <c r="G20" s="24">
        <v>1374.7</v>
      </c>
    </row>
    <row r="21" spans="2:7" ht="45.75" customHeight="1">
      <c r="B21" s="25" t="s">
        <v>10</v>
      </c>
      <c r="C21" s="21" t="s">
        <v>4</v>
      </c>
      <c r="D21" s="21" t="s">
        <v>11</v>
      </c>
      <c r="E21" s="26">
        <v>23004.12</v>
      </c>
      <c r="F21" s="26">
        <v>20242.2</v>
      </c>
      <c r="G21" s="26">
        <v>20242.2</v>
      </c>
    </row>
    <row r="22" spans="2:7" ht="15.75" customHeight="1">
      <c r="B22" s="27" t="s">
        <v>12</v>
      </c>
      <c r="C22" s="21" t="s">
        <v>4</v>
      </c>
      <c r="D22" s="21" t="s">
        <v>13</v>
      </c>
      <c r="E22" s="22">
        <v>7.1</v>
      </c>
      <c r="F22" s="22">
        <v>21.2</v>
      </c>
      <c r="G22" s="22">
        <v>2.9</v>
      </c>
    </row>
    <row r="23" spans="2:7" ht="30" customHeight="1">
      <c r="B23" s="3" t="s">
        <v>14</v>
      </c>
      <c r="C23" s="21" t="s">
        <v>4</v>
      </c>
      <c r="D23" s="21" t="s">
        <v>15</v>
      </c>
      <c r="E23" s="22">
        <v>6688.6</v>
      </c>
      <c r="F23" s="22">
        <v>6508.5</v>
      </c>
      <c r="G23" s="22">
        <v>6508.4</v>
      </c>
    </row>
    <row r="24" spans="2:7" ht="18" customHeight="1">
      <c r="B24" s="27" t="s">
        <v>16</v>
      </c>
      <c r="C24" s="21" t="s">
        <v>4</v>
      </c>
      <c r="D24" s="21" t="s">
        <v>17</v>
      </c>
      <c r="E24" s="22">
        <v>100</v>
      </c>
      <c r="F24" s="22">
        <v>100</v>
      </c>
      <c r="G24" s="22">
        <v>100</v>
      </c>
    </row>
    <row r="25" spans="2:7" ht="12.75">
      <c r="B25" s="27" t="s">
        <v>18</v>
      </c>
      <c r="C25" s="21" t="s">
        <v>4</v>
      </c>
      <c r="D25" s="21" t="s">
        <v>19</v>
      </c>
      <c r="E25" s="22">
        <f>47085.94-3800</f>
        <v>43285.94</v>
      </c>
      <c r="F25" s="22">
        <v>33121.2</v>
      </c>
      <c r="G25" s="22">
        <v>32198.2</v>
      </c>
    </row>
    <row r="26" spans="2:7" ht="30.75" customHeight="1">
      <c r="B26" s="28" t="s">
        <v>54</v>
      </c>
      <c r="C26" s="19" t="s">
        <v>9</v>
      </c>
      <c r="D26" s="19" t="s">
        <v>5</v>
      </c>
      <c r="E26" s="20">
        <f>E27+E28</f>
        <v>3372.2999999999997</v>
      </c>
      <c r="F26" s="20">
        <f>F27+F28</f>
        <v>2540.9</v>
      </c>
      <c r="G26" s="20">
        <f>G27+G28</f>
        <v>2540.9</v>
      </c>
    </row>
    <row r="27" spans="2:7" ht="29.25" customHeight="1">
      <c r="B27" s="59" t="s">
        <v>78</v>
      </c>
      <c r="C27" s="21" t="s">
        <v>9</v>
      </c>
      <c r="D27" s="21" t="s">
        <v>36</v>
      </c>
      <c r="E27" s="22">
        <v>3247.7</v>
      </c>
      <c r="F27" s="22">
        <v>2401.3</v>
      </c>
      <c r="G27" s="22">
        <v>2401.3</v>
      </c>
    </row>
    <row r="28" spans="2:7" ht="28.5" customHeight="1">
      <c r="B28" s="27" t="s">
        <v>21</v>
      </c>
      <c r="C28" s="21" t="s">
        <v>9</v>
      </c>
      <c r="D28" s="21" t="s">
        <v>22</v>
      </c>
      <c r="E28" s="22">
        <v>124.6</v>
      </c>
      <c r="F28" s="22">
        <v>139.6</v>
      </c>
      <c r="G28" s="22">
        <v>139.6</v>
      </c>
    </row>
    <row r="29" spans="2:7" ht="12.75">
      <c r="B29" s="28" t="s">
        <v>55</v>
      </c>
      <c r="C29" s="19" t="s">
        <v>11</v>
      </c>
      <c r="D29" s="19" t="s">
        <v>5</v>
      </c>
      <c r="E29" s="20">
        <f>E32+E33+E31+E30</f>
        <v>32877.19</v>
      </c>
      <c r="F29" s="20">
        <f>F32+F33+F31+F30</f>
        <v>25668.300000000003</v>
      </c>
      <c r="G29" s="20">
        <f>G32+G33+G31+G30</f>
        <v>26941.100000000002</v>
      </c>
    </row>
    <row r="30" spans="2:7" ht="12.75">
      <c r="B30" s="27" t="s">
        <v>56</v>
      </c>
      <c r="C30" s="21" t="s">
        <v>11</v>
      </c>
      <c r="D30" s="21" t="s">
        <v>4</v>
      </c>
      <c r="E30" s="22">
        <v>0</v>
      </c>
      <c r="F30" s="22">
        <v>0</v>
      </c>
      <c r="G30" s="22">
        <v>0</v>
      </c>
    </row>
    <row r="31" spans="2:7" ht="12.75">
      <c r="B31" s="27" t="s">
        <v>45</v>
      </c>
      <c r="C31" s="21" t="s">
        <v>11</v>
      </c>
      <c r="D31" s="21" t="s">
        <v>33</v>
      </c>
      <c r="E31" s="22">
        <v>3056.84</v>
      </c>
      <c r="F31" s="22">
        <v>0</v>
      </c>
      <c r="G31" s="22">
        <v>0</v>
      </c>
    </row>
    <row r="32" spans="2:7" ht="12.75">
      <c r="B32" s="29" t="s">
        <v>23</v>
      </c>
      <c r="C32" s="21" t="s">
        <v>11</v>
      </c>
      <c r="D32" s="21" t="s">
        <v>20</v>
      </c>
      <c r="E32" s="22">
        <v>22832.9</v>
      </c>
      <c r="F32" s="22">
        <v>19444.9</v>
      </c>
      <c r="G32" s="22">
        <v>20402.9</v>
      </c>
    </row>
    <row r="33" spans="2:7" ht="16.5" customHeight="1">
      <c r="B33" s="27" t="s">
        <v>24</v>
      </c>
      <c r="C33" s="21" t="s">
        <v>11</v>
      </c>
      <c r="D33" s="21" t="s">
        <v>25</v>
      </c>
      <c r="E33" s="22">
        <v>6987.45</v>
      </c>
      <c r="F33" s="22">
        <v>6223.4</v>
      </c>
      <c r="G33" s="22">
        <v>6538.2</v>
      </c>
    </row>
    <row r="34" spans="2:7" ht="18.75" customHeight="1">
      <c r="B34" s="30" t="s">
        <v>57</v>
      </c>
      <c r="C34" s="19" t="s">
        <v>13</v>
      </c>
      <c r="D34" s="19" t="s">
        <v>5</v>
      </c>
      <c r="E34" s="20">
        <f>E35+E36+E37</f>
        <v>114562.12999999999</v>
      </c>
      <c r="F34" s="20">
        <f>F35+F36+F37</f>
        <v>200015.81000000003</v>
      </c>
      <c r="G34" s="20">
        <f>G35+G36+G37</f>
        <v>7985.74</v>
      </c>
    </row>
    <row r="35" spans="2:7" ht="15" customHeight="1">
      <c r="B35" s="2" t="s">
        <v>26</v>
      </c>
      <c r="C35" s="21" t="s">
        <v>13</v>
      </c>
      <c r="D35" s="21" t="s">
        <v>4</v>
      </c>
      <c r="E35" s="22">
        <f>629.73</f>
        <v>629.73</v>
      </c>
      <c r="F35" s="22">
        <v>2501.94</v>
      </c>
      <c r="G35" s="22">
        <v>5153.54</v>
      </c>
    </row>
    <row r="36" spans="2:7" ht="12.75">
      <c r="B36" s="31" t="s">
        <v>27</v>
      </c>
      <c r="C36" s="21" t="s">
        <v>13</v>
      </c>
      <c r="D36" s="21" t="s">
        <v>7</v>
      </c>
      <c r="E36" s="22">
        <v>112014.7</v>
      </c>
      <c r="F36" s="22">
        <v>196141.67</v>
      </c>
      <c r="G36" s="22">
        <v>1460</v>
      </c>
    </row>
    <row r="37" spans="2:7" ht="12.75">
      <c r="B37" s="31" t="s">
        <v>28</v>
      </c>
      <c r="C37" s="21" t="s">
        <v>13</v>
      </c>
      <c r="D37" s="21" t="s">
        <v>9</v>
      </c>
      <c r="E37" s="22">
        <v>1917.7</v>
      </c>
      <c r="F37" s="22">
        <v>1372.2</v>
      </c>
      <c r="G37" s="22">
        <v>1372.2</v>
      </c>
    </row>
    <row r="38" spans="2:7" ht="15" customHeight="1">
      <c r="B38" s="28" t="s">
        <v>58</v>
      </c>
      <c r="C38" s="19" t="s">
        <v>15</v>
      </c>
      <c r="D38" s="19" t="s">
        <v>5</v>
      </c>
      <c r="E38" s="20">
        <f>E39</f>
        <v>11671.45</v>
      </c>
      <c r="F38" s="20">
        <f>F39</f>
        <v>14663.03</v>
      </c>
      <c r="G38" s="20">
        <f>G39</f>
        <v>7206.8</v>
      </c>
    </row>
    <row r="39" spans="2:7" ht="15.75" customHeight="1">
      <c r="B39" s="27" t="s">
        <v>29</v>
      </c>
      <c r="C39" s="21" t="s">
        <v>15</v>
      </c>
      <c r="D39" s="21" t="s">
        <v>13</v>
      </c>
      <c r="E39" s="22">
        <v>11671.45</v>
      </c>
      <c r="F39" s="22">
        <v>14663.03</v>
      </c>
      <c r="G39" s="22">
        <v>7206.8</v>
      </c>
    </row>
    <row r="40" spans="2:7" ht="17.25" customHeight="1">
      <c r="B40" s="28" t="s">
        <v>59</v>
      </c>
      <c r="C40" s="19" t="s">
        <v>30</v>
      </c>
      <c r="D40" s="19" t="s">
        <v>5</v>
      </c>
      <c r="E40" s="20">
        <f>E41+E42+E44+E45+E43</f>
        <v>314598.46</v>
      </c>
      <c r="F40" s="20">
        <f>F41+F42+F44+F45+F43</f>
        <v>306495.86000000004</v>
      </c>
      <c r="G40" s="20">
        <f>G41+G42+G44+G45+G43</f>
        <v>292990.56</v>
      </c>
    </row>
    <row r="41" spans="2:7" ht="12.75">
      <c r="B41" s="27" t="s">
        <v>31</v>
      </c>
      <c r="C41" s="21" t="s">
        <v>30</v>
      </c>
      <c r="D41" s="21" t="s">
        <v>4</v>
      </c>
      <c r="E41" s="26">
        <v>93145.7</v>
      </c>
      <c r="F41" s="26">
        <v>90162.3</v>
      </c>
      <c r="G41" s="26">
        <v>90272.3</v>
      </c>
    </row>
    <row r="42" spans="2:7" ht="12.75">
      <c r="B42" s="27" t="s">
        <v>60</v>
      </c>
      <c r="C42" s="21" t="s">
        <v>30</v>
      </c>
      <c r="D42" s="21" t="s">
        <v>7</v>
      </c>
      <c r="E42" s="26">
        <v>186288.95</v>
      </c>
      <c r="F42" s="26">
        <v>187442.66</v>
      </c>
      <c r="G42" s="26">
        <v>173827.36</v>
      </c>
    </row>
    <row r="43" spans="2:7" ht="12.75">
      <c r="B43" s="27" t="s">
        <v>32</v>
      </c>
      <c r="C43" s="21" t="s">
        <v>30</v>
      </c>
      <c r="D43" s="21" t="s">
        <v>9</v>
      </c>
      <c r="E43" s="22">
        <v>26661.2</v>
      </c>
      <c r="F43" s="22">
        <v>20379.5</v>
      </c>
      <c r="G43" s="22">
        <v>20379.5</v>
      </c>
    </row>
    <row r="44" spans="2:7" ht="17.25" customHeight="1">
      <c r="B44" s="32" t="s">
        <v>61</v>
      </c>
      <c r="C44" s="21" t="s">
        <v>30</v>
      </c>
      <c r="D44" s="21" t="s">
        <v>30</v>
      </c>
      <c r="E44" s="22">
        <v>1085</v>
      </c>
      <c r="F44" s="22">
        <v>1158</v>
      </c>
      <c r="G44" s="22">
        <v>1158</v>
      </c>
    </row>
    <row r="45" spans="2:7" ht="12.75">
      <c r="B45" s="27" t="s">
        <v>62</v>
      </c>
      <c r="C45" s="21" t="s">
        <v>30</v>
      </c>
      <c r="D45" s="21" t="s">
        <v>20</v>
      </c>
      <c r="E45" s="22">
        <v>7417.61</v>
      </c>
      <c r="F45" s="22">
        <v>7353.4</v>
      </c>
      <c r="G45" s="22">
        <v>7353.4</v>
      </c>
    </row>
    <row r="46" spans="2:7" ht="12.75">
      <c r="B46" s="33" t="s">
        <v>63</v>
      </c>
      <c r="C46" s="19" t="s">
        <v>33</v>
      </c>
      <c r="D46" s="19" t="s">
        <v>5</v>
      </c>
      <c r="E46" s="20">
        <f>E47+E48</f>
        <v>51077.08</v>
      </c>
      <c r="F46" s="20">
        <f>F47+F48</f>
        <v>57768.4</v>
      </c>
      <c r="G46" s="20">
        <f>G47+G48</f>
        <v>38740</v>
      </c>
    </row>
    <row r="47" spans="2:7" ht="12.75">
      <c r="B47" s="27" t="s">
        <v>64</v>
      </c>
      <c r="C47" s="16" t="s">
        <v>33</v>
      </c>
      <c r="D47" s="16" t="s">
        <v>4</v>
      </c>
      <c r="E47" s="22">
        <v>48522.08</v>
      </c>
      <c r="F47" s="22">
        <v>55213.4</v>
      </c>
      <c r="G47" s="22">
        <v>36185</v>
      </c>
    </row>
    <row r="48" spans="2:7" ht="12.75">
      <c r="B48" s="34" t="s">
        <v>34</v>
      </c>
      <c r="C48" s="16" t="s">
        <v>33</v>
      </c>
      <c r="D48" s="16" t="s">
        <v>11</v>
      </c>
      <c r="E48" s="22">
        <v>2555</v>
      </c>
      <c r="F48" s="22">
        <v>2555</v>
      </c>
      <c r="G48" s="22">
        <v>2555</v>
      </c>
    </row>
    <row r="49" spans="2:7" ht="12.75">
      <c r="B49" s="18" t="s">
        <v>65</v>
      </c>
      <c r="C49" s="19" t="s">
        <v>20</v>
      </c>
      <c r="D49" s="19" t="s">
        <v>5</v>
      </c>
      <c r="E49" s="20">
        <f>E50</f>
        <v>330.9</v>
      </c>
      <c r="F49" s="20">
        <f>F50</f>
        <v>330.9</v>
      </c>
      <c r="G49" s="20">
        <f>G50</f>
        <v>330.9</v>
      </c>
    </row>
    <row r="50" spans="2:7" ht="12.75">
      <c r="B50" s="35" t="s">
        <v>35</v>
      </c>
      <c r="C50" s="36" t="s">
        <v>20</v>
      </c>
      <c r="D50" s="21" t="s">
        <v>30</v>
      </c>
      <c r="E50" s="22">
        <v>330.9</v>
      </c>
      <c r="F50" s="22">
        <v>330.9</v>
      </c>
      <c r="G50" s="22">
        <v>330.9</v>
      </c>
    </row>
    <row r="51" spans="2:7" ht="12.75">
      <c r="B51" s="18" t="s">
        <v>66</v>
      </c>
      <c r="C51" s="37" t="s">
        <v>36</v>
      </c>
      <c r="D51" s="19" t="s">
        <v>5</v>
      </c>
      <c r="E51" s="20">
        <f>E52+E53+E54+E55</f>
        <v>16983.83</v>
      </c>
      <c r="F51" s="20">
        <f>F52+F53+F54+F55</f>
        <v>11632</v>
      </c>
      <c r="G51" s="20">
        <f>G52+G53+G54+G55</f>
        <v>11601.43</v>
      </c>
    </row>
    <row r="52" spans="2:7" ht="12.75">
      <c r="B52" s="34" t="s">
        <v>37</v>
      </c>
      <c r="C52" s="36" t="s">
        <v>36</v>
      </c>
      <c r="D52" s="21" t="s">
        <v>4</v>
      </c>
      <c r="E52" s="24">
        <v>1668.92</v>
      </c>
      <c r="F52" s="24">
        <v>1668.92</v>
      </c>
      <c r="G52" s="24">
        <v>1668.92</v>
      </c>
    </row>
    <row r="53" spans="2:7" ht="12.75">
      <c r="B53" s="34" t="s">
        <v>67</v>
      </c>
      <c r="C53" s="21" t="s">
        <v>36</v>
      </c>
      <c r="D53" s="16" t="s">
        <v>9</v>
      </c>
      <c r="E53" s="26">
        <v>4000.71</v>
      </c>
      <c r="F53" s="26">
        <v>1452.88</v>
      </c>
      <c r="G53" s="26">
        <v>1422.31</v>
      </c>
    </row>
    <row r="54" spans="2:7" ht="12.75">
      <c r="B54" s="34" t="s">
        <v>68</v>
      </c>
      <c r="C54" s="16" t="s">
        <v>36</v>
      </c>
      <c r="D54" s="16" t="s">
        <v>11</v>
      </c>
      <c r="E54" s="22">
        <v>2157.2</v>
      </c>
      <c r="F54" s="22">
        <v>1617.2</v>
      </c>
      <c r="G54" s="22">
        <v>1617.2</v>
      </c>
    </row>
    <row r="55" spans="2:7" ht="12.75">
      <c r="B55" s="27" t="s">
        <v>38</v>
      </c>
      <c r="C55" s="16" t="s">
        <v>36</v>
      </c>
      <c r="D55" s="16" t="s">
        <v>15</v>
      </c>
      <c r="E55" s="22">
        <v>9157</v>
      </c>
      <c r="F55" s="22">
        <v>6893</v>
      </c>
      <c r="G55" s="22">
        <v>6893</v>
      </c>
    </row>
    <row r="56" spans="2:7" ht="12.75">
      <c r="B56" s="28" t="s">
        <v>69</v>
      </c>
      <c r="C56" s="38" t="s">
        <v>17</v>
      </c>
      <c r="D56" s="38" t="s">
        <v>5</v>
      </c>
      <c r="E56" s="20">
        <f>E58+E57+E59</f>
        <v>11419.27</v>
      </c>
      <c r="F56" s="20">
        <f>F58+F57+F59</f>
        <v>5613.8</v>
      </c>
      <c r="G56" s="20">
        <f>G58+G57+G59</f>
        <v>13553.17</v>
      </c>
    </row>
    <row r="57" spans="2:7" ht="12.75">
      <c r="B57" s="39" t="s">
        <v>70</v>
      </c>
      <c r="C57" s="16" t="s">
        <v>17</v>
      </c>
      <c r="D57" s="16" t="s">
        <v>4</v>
      </c>
      <c r="E57" s="22">
        <v>2846.83</v>
      </c>
      <c r="F57" s="22">
        <v>1370.7</v>
      </c>
      <c r="G57" s="22">
        <v>1370.7</v>
      </c>
    </row>
    <row r="58" spans="2:7" ht="12.75">
      <c r="B58" s="40" t="s">
        <v>46</v>
      </c>
      <c r="C58" s="21" t="s">
        <v>17</v>
      </c>
      <c r="D58" s="21" t="s">
        <v>7</v>
      </c>
      <c r="E58" s="22">
        <v>4613.44</v>
      </c>
      <c r="F58" s="22">
        <v>0</v>
      </c>
      <c r="G58" s="22">
        <v>7939.37</v>
      </c>
    </row>
    <row r="59" spans="2:7" ht="12.75">
      <c r="B59" s="40" t="s">
        <v>39</v>
      </c>
      <c r="C59" s="16" t="s">
        <v>17</v>
      </c>
      <c r="D59" s="16" t="s">
        <v>13</v>
      </c>
      <c r="E59" s="22">
        <v>3959</v>
      </c>
      <c r="F59" s="22">
        <v>4243.1</v>
      </c>
      <c r="G59" s="22">
        <v>4243.1</v>
      </c>
    </row>
    <row r="60" spans="2:7" ht="25.5">
      <c r="B60" s="41" t="s">
        <v>71</v>
      </c>
      <c r="C60" s="38" t="s">
        <v>19</v>
      </c>
      <c r="D60" s="38" t="s">
        <v>5</v>
      </c>
      <c r="E60" s="20">
        <f>E61</f>
        <v>0</v>
      </c>
      <c r="F60" s="20">
        <f>F61</f>
        <v>0</v>
      </c>
      <c r="G60" s="20">
        <f>G61</f>
        <v>0</v>
      </c>
    </row>
    <row r="61" spans="2:7" ht="12.75">
      <c r="B61" s="27" t="s">
        <v>72</v>
      </c>
      <c r="C61" s="21" t="s">
        <v>19</v>
      </c>
      <c r="D61" s="21" t="s">
        <v>4</v>
      </c>
      <c r="E61" s="42">
        <v>0</v>
      </c>
      <c r="F61" s="42">
        <v>0</v>
      </c>
      <c r="G61" s="42">
        <v>0</v>
      </c>
    </row>
    <row r="62" spans="2:7" ht="41.25" customHeight="1">
      <c r="B62" s="43" t="s">
        <v>73</v>
      </c>
      <c r="C62" s="19" t="s">
        <v>22</v>
      </c>
      <c r="D62" s="19" t="s">
        <v>5</v>
      </c>
      <c r="E62" s="44">
        <f>E63+E64+E65</f>
        <v>40328.5</v>
      </c>
      <c r="F62" s="44">
        <f>F63+F64+F65</f>
        <v>41345.5</v>
      </c>
      <c r="G62" s="44">
        <f>G63+G64+G65</f>
        <v>45196</v>
      </c>
    </row>
    <row r="63" spans="2:7" ht="29.25" customHeight="1">
      <c r="B63" s="40" t="s">
        <v>40</v>
      </c>
      <c r="C63" s="21" t="s">
        <v>22</v>
      </c>
      <c r="D63" s="21" t="s">
        <v>4</v>
      </c>
      <c r="E63" s="42">
        <v>16431</v>
      </c>
      <c r="F63" s="42">
        <v>15261.4</v>
      </c>
      <c r="G63" s="42">
        <v>16166.6</v>
      </c>
    </row>
    <row r="64" spans="2:7" ht="12.75">
      <c r="B64" s="40" t="s">
        <v>41</v>
      </c>
      <c r="C64" s="21" t="s">
        <v>22</v>
      </c>
      <c r="D64" s="21" t="s">
        <v>7</v>
      </c>
      <c r="E64" s="42">
        <v>23897.5</v>
      </c>
      <c r="F64" s="42">
        <v>26084.1</v>
      </c>
      <c r="G64" s="42">
        <v>29029.4</v>
      </c>
    </row>
    <row r="65" spans="2:7" ht="12.75">
      <c r="B65" s="45" t="s">
        <v>74</v>
      </c>
      <c r="C65" s="21" t="s">
        <v>22</v>
      </c>
      <c r="D65" s="21" t="s">
        <v>9</v>
      </c>
      <c r="E65" s="42">
        <v>0</v>
      </c>
      <c r="F65" s="42">
        <v>0</v>
      </c>
      <c r="G65" s="42">
        <v>0</v>
      </c>
    </row>
    <row r="66" spans="2:7" ht="12.75">
      <c r="B66" s="28" t="s">
        <v>75</v>
      </c>
      <c r="C66" s="21"/>
      <c r="D66" s="21"/>
      <c r="E66" s="46">
        <f>E18+E26+E29+E34+E38+E40+E46+E49+E51+E56+E60+E62</f>
        <v>673580.57</v>
      </c>
      <c r="F66" s="46">
        <f>F18+F26+F29+F34+F38+F40+F46+F49+F51+F56+F60+F62</f>
        <v>729242.1000000001</v>
      </c>
      <c r="G66" s="46">
        <f>G18+G26+G29+G34+G38+G40+G46+G49+G51+G56+G60+G62</f>
        <v>509312.80000000005</v>
      </c>
    </row>
    <row r="67" spans="2:7" ht="12.75">
      <c r="B67" s="47" t="s">
        <v>76</v>
      </c>
      <c r="C67" s="48"/>
      <c r="D67" s="48"/>
      <c r="E67" s="49">
        <v>0</v>
      </c>
      <c r="F67" s="1">
        <v>6969.9</v>
      </c>
      <c r="G67" s="1">
        <v>14564.1</v>
      </c>
    </row>
    <row r="68" spans="2:7" ht="12.75">
      <c r="B68" s="28" t="s">
        <v>42</v>
      </c>
      <c r="C68" s="51"/>
      <c r="D68" s="51"/>
      <c r="E68" s="50">
        <f>E67+E66</f>
        <v>673580.57</v>
      </c>
      <c r="F68" s="50">
        <f>F67+F66</f>
        <v>736212.0000000001</v>
      </c>
      <c r="G68" s="50">
        <f>G67+G66</f>
        <v>523876.9</v>
      </c>
    </row>
    <row r="70" spans="5:7" ht="12.75">
      <c r="E70" s="52"/>
      <c r="F70" s="56"/>
      <c r="G70" s="56"/>
    </row>
    <row r="71" spans="5:7" ht="15">
      <c r="E71" s="53"/>
      <c r="F71" s="54"/>
      <c r="G71" s="54"/>
    </row>
    <row r="72" spans="6:7" ht="12.75">
      <c r="F72" s="58"/>
      <c r="G72" s="58"/>
    </row>
    <row r="73" ht="12.75">
      <c r="E73" s="55"/>
    </row>
    <row r="74" spans="5:7" ht="12.75">
      <c r="E74" s="56"/>
      <c r="F74" s="56"/>
      <c r="G74" s="56"/>
    </row>
    <row r="77" ht="12.75">
      <c r="E77" s="57"/>
    </row>
  </sheetData>
  <sheetProtection/>
  <mergeCells count="12">
    <mergeCell ref="F15:F16"/>
    <mergeCell ref="G15:G16"/>
    <mergeCell ref="E1:G1"/>
    <mergeCell ref="E4:G4"/>
    <mergeCell ref="E6:G6"/>
    <mergeCell ref="E9:G9"/>
    <mergeCell ref="B11:G11"/>
    <mergeCell ref="B14:B16"/>
    <mergeCell ref="C14:C16"/>
    <mergeCell ref="D14:D16"/>
    <mergeCell ref="E14:G14"/>
    <mergeCell ref="E15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fin-2</dc:creator>
  <cp:keywords/>
  <dc:description/>
  <cp:lastModifiedBy>fin-2</cp:lastModifiedBy>
  <cp:lastPrinted>2021-09-24T09:18:14Z</cp:lastPrinted>
  <dcterms:created xsi:type="dcterms:W3CDTF">2019-04-17T06:15:10Z</dcterms:created>
  <dcterms:modified xsi:type="dcterms:W3CDTF">2021-09-29T09:14:35Z</dcterms:modified>
  <cp:category/>
  <cp:version/>
  <cp:contentType/>
  <cp:contentStatus/>
</cp:coreProperties>
</file>