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1" i="2"/>
  <c r="C23" s="1"/>
  <c r="F20"/>
  <c r="C20"/>
  <c r="I19" i="1"/>
  <c r="J110" s="1"/>
  <c r="I111" s="1"/>
  <c r="I114"/>
  <c r="F40"/>
  <c r="I30"/>
  <c r="I29"/>
  <c r="C22" i="2" l="1"/>
  <c r="C24" s="1"/>
  <c r="J101" i="1"/>
  <c r="J105"/>
  <c r="J103"/>
  <c r="J108"/>
  <c r="I128" s="1"/>
  <c r="J102"/>
  <c r="J104"/>
  <c r="J107"/>
  <c r="I32"/>
  <c r="I31"/>
  <c r="H128" l="1"/>
  <c r="J114"/>
  <c r="J128"/>
</calcChain>
</file>

<file path=xl/sharedStrings.xml><?xml version="1.0" encoding="utf-8"?>
<sst xmlns="http://schemas.openxmlformats.org/spreadsheetml/2006/main" count="355" uniqueCount="260">
  <si>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</si>
  <si>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</si>
  <si>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</si>
  <si>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</si>
  <si>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</si>
  <si>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</si>
  <si>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</si>
  <si>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</si>
  <si>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</si>
  <si>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</si>
  <si>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</si>
  <si>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</si>
  <si>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</si>
  <si>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</si>
  <si>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</si>
  <si>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</si>
  <si>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</si>
  <si>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</si>
  <si>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</si>
  <si>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</si>
  <si>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</si>
  <si>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</si>
  <si>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</si>
  <si>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</si>
  <si>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</si>
  <si>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</si>
  <si>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</si>
  <si>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</si>
  <si>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</si>
  <si>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</si>
  <si>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</si>
  <si>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</si>
  <si>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</si>
  <si>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</si>
  <si>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</si>
  <si>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</si>
  <si>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</si>
  <si>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</si>
  <si>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</si>
  <si>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</si>
  <si>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</si>
  <si>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</si>
  <si>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</si>
  <si>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</si>
  <si>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</si>
  <si>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</si>
  <si>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</si>
  <si>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</si>
  <si>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</si>
  <si>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</si>
  <si>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</si>
  <si>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</si>
  <si>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</si>
  <si>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</si>
  <si>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</si>
  <si>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</si>
  <si>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</si>
  <si>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</si>
  <si>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</si>
  <si>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</si>
  <si>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</si>
  <si>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</si>
  <si>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</si>
  <si>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</si>
  <si>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</si>
  <si>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</si>
  <si>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</si>
  <si>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</si>
  <si>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</si>
  <si>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</si>
  <si>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</si>
  <si>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</si>
  <si>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</si>
  <si>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</si>
  <si>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</si>
  <si>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</si>
  <si>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</si>
  <si>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</si>
  <si>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</si>
  <si>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</si>
  <si>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</si>
  <si>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</si>
  <si>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</si>
  <si>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</si>
  <si>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</si>
  <si>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</si>
  <si>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</si>
  <si>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</si>
  <si>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</si>
  <si>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</si>
  <si>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</si>
  <si>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</si>
  <si>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</si>
  <si>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</si>
  <si>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</si>
  <si>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</si>
  <si>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</si>
  <si>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</si>
  <si>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</si>
  <si>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</si>
  <si>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</si>
  <si>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</si>
  <si>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</si>
  <si>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</si>
  <si>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</si>
  <si>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</si>
  <si>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</si>
  <si>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</si>
  <si>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</si>
  <si>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</si>
  <si>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</si>
  <si>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</si>
  <si>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</si>
  <si>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</si>
  <si>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</si>
  <si>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</si>
  <si>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</si>
  <si>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</si>
  <si>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</si>
  <si>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</si>
  <si>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</si>
  <si>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</si>
  <si>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</si>
  <si>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</si>
  <si>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</si>
  <si>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</si>
  <si>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</si>
  <si>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</si>
  <si>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</si>
  <si>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</si>
  <si>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</si>
  <si>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</si>
  <si>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</si>
  <si>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</si>
  <si>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</si>
  <si>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</si>
  <si>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</si>
  <si>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</si>
  <si>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</si>
  <si>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</si>
  <si>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</si>
  <si>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</si>
  <si>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</si>
  <si>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</si>
  <si>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</si>
  <si>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</si>
  <si>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</si>
  <si>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</si>
  <si>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</si>
  <si>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</si>
  <si>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</si>
  <si>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</si>
  <si>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</si>
  <si>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</si>
  <si>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</si>
  <si>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</si>
  <si>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</si>
  <si>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</si>
  <si>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</si>
  <si>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</si>
  <si>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</si>
  <si>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</si>
  <si>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</si>
  <si>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</si>
  <si>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</si>
  <si>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</si>
  <si>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</si>
  <si>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</si>
  <si>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</si>
  <si>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</si>
  <si>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</si>
  <si>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</si>
  <si>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</si>
  <si>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</si>
  <si>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</si>
  <si>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</si>
  <si>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</si>
  <si>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</si>
  <si>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</si>
  <si>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</si>
  <si>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</si>
  <si>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</si>
  <si>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</si>
  <si>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</si>
  <si>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</si>
  <si>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</si>
  <si>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</si>
  <si>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</si>
  <si>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</si>
  <si>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</si>
  <si>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</si>
  <si>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</si>
  <si>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</si>
  <si>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</si>
  <si>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</si>
  <si>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</si>
  <si>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</si>
  <si>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</si>
  <si>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 xml:space="preserve">Системы теплоснабжения 
( при наличии централизованного отопления)
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</si>
  <si>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</si>
  <si>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</si>
  <si>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</si>
  <si>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Поступление субсидий</t>
  </si>
  <si>
    <t>Содержание и ремонт конструктивных элементов (несущих и ненесущих конструкций) многокварттирного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</si>
  <si>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</si>
  <si>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ремонт инженерных коммуникаций</t>
  </si>
  <si>
    <t>итого коммуникации</t>
  </si>
  <si>
    <t>итого конструкции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</si>
  <si>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</si>
  <si>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</si>
  <si>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>2 раза в год
По мере необходимости</t>
  </si>
  <si>
    <t>По мере
необходимости</t>
  </si>
  <si>
    <t>Вывоз жидких бытовых отходов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</si>
  <si>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</si>
  <si>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</si>
  <si>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</si>
  <si>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</si>
  <si>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</si>
  <si>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</si>
  <si>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</si>
  <si>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</si>
  <si>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</si>
  <si>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</si>
  <si>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проверка температурно-влажностного воздухообмена на чердаке;</t>
  </si>
  <si>
    <t>1.3.</t>
  </si>
  <si>
    <t xml:space="preserve">Общие работы для системы
водоснабжения (холодного), 
отопления
</t>
  </si>
  <si>
    <t>постоянный 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</si>
  <si>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 xml:space="preserve">Ноябрь </t>
  </si>
  <si>
    <t>г. Устюжна, ул. Красных Зорь, д. 22</t>
  </si>
  <si>
    <t>35:19:01020022:133</t>
  </si>
  <si>
    <t>3. Работы и услуги по содержанию иного общего имущества в многоквартирном доме</t>
  </si>
  <si>
    <t xml:space="preserve">Объем потребления электроэнергии на освещение мест общего пользования фактический       (кВт.ч.)    </t>
  </si>
  <si>
    <t>ул. Красных Зорь, д. 22</t>
  </si>
  <si>
    <t xml:space="preserve">Март </t>
  </si>
  <si>
    <t>Демонтаж регистра; установка кранов на стояке с.о.; установка перемычки; ремонт регистра; установка регистра.(кв.1)</t>
  </si>
  <si>
    <t>Замена прожектора у 1 подъезда.</t>
  </si>
  <si>
    <t>Апрель</t>
  </si>
  <si>
    <t>Проверка работы прожектора.(1 подъезд)</t>
  </si>
  <si>
    <t>Замена прожектора у 2 подъезда.</t>
  </si>
  <si>
    <t>Май</t>
  </si>
  <si>
    <t>Уборка мусора на придомовой территории.</t>
  </si>
  <si>
    <t xml:space="preserve">Июнь </t>
  </si>
  <si>
    <t>Установка выключателя в 1 подъезде.</t>
  </si>
  <si>
    <t>Промывка и гидравлическое испытание системы отопления.</t>
  </si>
  <si>
    <t xml:space="preserve">Август </t>
  </si>
  <si>
    <t>Очистка помойницы экскаватором. Ремонт помойницы.</t>
  </si>
  <si>
    <t>Захоронение отходов.</t>
  </si>
  <si>
    <t>Замена прожектора у входных дверей 2-го подъезда.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</si>
  <si>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</si>
  <si>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</si>
  <si>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Площадь кв.м.</t>
  </si>
  <si>
    <t>Общая площадь жилых и нежилых помещений  кв.м.</t>
  </si>
  <si>
    <t>Площадь мест общего пользования  кв.м.</t>
  </si>
  <si>
    <t>Сумма долга  (руб.)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</si>
  <si>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</si>
  <si>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25 месяцев</t>
  </si>
  <si>
    <t>График погашения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</si>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</sst>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wrapText="1"/>
    </xf>
    <xf numFmtId="2" fontId="0" fillId="0" borderId="1" xfId="0" applyNumberFormat="1" applyBorder="1"/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0" fillId="0" borderId="17" xfId="0" applyBorder="1"/>
    <xf numFmtId="0" fontId="0" fillId="0" borderId="23" xfId="0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6.25" customHeight="1">
      <c r="A2" s="65" t="s">
        <v>172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customHeight="1">
      <c r="A3" s="3"/>
      <c r="B3" s="15"/>
      <c r="C3" s="129" t="s">
        <v>228</v>
      </c>
      <c r="D3" s="129"/>
      <c r="E3" s="129"/>
      <c r="F3" s="129"/>
      <c r="G3" s="129"/>
      <c r="H3" s="129"/>
      <c r="I3" s="3"/>
      <c r="J3" s="3"/>
    </row>
    <row r="4" spans="1:10">
      <c r="A4" s="4" t="s">
        <v>2</v>
      </c>
      <c r="B4" s="133" t="s">
        <v>3</v>
      </c>
      <c r="C4" s="133"/>
      <c r="D4" s="13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8" t="s">
        <v>7</v>
      </c>
      <c r="C6" s="68"/>
      <c r="D6" s="68"/>
      <c r="E6" s="68"/>
      <c r="F6" s="68"/>
      <c r="G6" s="68"/>
      <c r="H6" s="3"/>
      <c r="I6" s="3"/>
      <c r="J6" s="3"/>
    </row>
    <row r="7" spans="1:10">
      <c r="A7" s="5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4" t="s">
        <v>181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6" t="s">
        <v>11</v>
      </c>
      <c r="B9" s="133" t="s">
        <v>12</v>
      </c>
      <c r="C9" s="133"/>
      <c r="D9" s="133"/>
      <c r="E9" s="133"/>
      <c r="F9" s="133"/>
      <c r="G9" s="3"/>
      <c r="H9" s="3"/>
      <c r="I9" s="3"/>
      <c r="J9" s="3"/>
    </row>
    <row r="10" spans="1:10">
      <c r="A10" s="3" t="s">
        <v>13</v>
      </c>
      <c r="B10" s="128" t="s">
        <v>14</v>
      </c>
      <c r="C10" s="128"/>
      <c r="D10" s="128"/>
      <c r="E10" s="128"/>
      <c r="F10" s="128"/>
      <c r="G10" s="3"/>
      <c r="H10" s="3"/>
      <c r="I10" s="3"/>
      <c r="J10" s="3"/>
    </row>
    <row r="11" spans="1:10" ht="26.25" customHeight="1">
      <c r="A11" s="3"/>
      <c r="B11" s="44">
        <v>1</v>
      </c>
      <c r="C11" s="115" t="s">
        <v>15</v>
      </c>
      <c r="D11" s="116"/>
      <c r="E11" s="116"/>
      <c r="F11" s="116"/>
      <c r="G11" s="116"/>
      <c r="H11" s="117"/>
      <c r="I11" s="118" t="s">
        <v>228</v>
      </c>
      <c r="J11" s="119"/>
    </row>
    <row r="12" spans="1:10" ht="15" customHeight="1">
      <c r="B12" s="44">
        <v>2</v>
      </c>
      <c r="C12" s="96" t="s">
        <v>23</v>
      </c>
      <c r="D12" s="97"/>
      <c r="E12" s="97"/>
      <c r="F12" s="97"/>
      <c r="G12" s="97"/>
      <c r="H12" s="98"/>
      <c r="I12" s="120" t="s">
        <v>229</v>
      </c>
      <c r="J12" s="121"/>
    </row>
    <row r="13" spans="1:10">
      <c r="B13" s="44">
        <v>3</v>
      </c>
      <c r="C13" s="115" t="s">
        <v>16</v>
      </c>
      <c r="D13" s="116"/>
      <c r="E13" s="116"/>
      <c r="F13" s="116"/>
      <c r="G13" s="116"/>
      <c r="H13" s="117"/>
      <c r="I13" s="120">
        <v>1971</v>
      </c>
      <c r="J13" s="121"/>
    </row>
    <row r="14" spans="1:10">
      <c r="B14" s="44">
        <v>4</v>
      </c>
      <c r="C14" s="115" t="s">
        <v>18</v>
      </c>
      <c r="D14" s="116"/>
      <c r="E14" s="116"/>
      <c r="F14" s="116"/>
      <c r="G14" s="116"/>
      <c r="H14" s="117"/>
      <c r="I14" s="120">
        <v>6</v>
      </c>
      <c r="J14" s="121"/>
    </row>
    <row r="15" spans="1:10" ht="13.5" customHeight="1">
      <c r="B15" s="44">
        <v>5</v>
      </c>
      <c r="C15" s="96" t="s">
        <v>17</v>
      </c>
      <c r="D15" s="97"/>
      <c r="E15" s="97"/>
      <c r="F15" s="97"/>
      <c r="G15" s="97"/>
      <c r="H15" s="98"/>
      <c r="I15" s="120">
        <v>0</v>
      </c>
      <c r="J15" s="121"/>
    </row>
    <row r="16" spans="1:10">
      <c r="B16" s="44">
        <v>6</v>
      </c>
      <c r="C16" s="115" t="s">
        <v>250</v>
      </c>
      <c r="D16" s="116"/>
      <c r="E16" s="116"/>
      <c r="F16" s="116"/>
      <c r="G16" s="116"/>
      <c r="H16" s="117"/>
      <c r="I16" s="120"/>
      <c r="J16" s="121"/>
    </row>
    <row r="17" spans="1:10">
      <c r="B17" s="44">
        <v>7</v>
      </c>
      <c r="C17" s="115" t="s">
        <v>19</v>
      </c>
      <c r="D17" s="116"/>
      <c r="E17" s="116"/>
      <c r="F17" s="116"/>
      <c r="G17" s="116"/>
      <c r="H17" s="117"/>
      <c r="I17" s="136">
        <v>267.5</v>
      </c>
      <c r="J17" s="137"/>
    </row>
    <row r="18" spans="1:10" ht="28.5" customHeight="1">
      <c r="B18" s="44">
        <v>8</v>
      </c>
      <c r="C18" s="96" t="s">
        <v>20</v>
      </c>
      <c r="D18" s="97"/>
      <c r="E18" s="97"/>
      <c r="F18" s="97"/>
      <c r="G18" s="97"/>
      <c r="H18" s="98"/>
      <c r="I18" s="136">
        <v>0</v>
      </c>
      <c r="J18" s="137"/>
    </row>
    <row r="19" spans="1:10">
      <c r="B19" s="44">
        <v>9</v>
      </c>
      <c r="C19" s="115" t="s">
        <v>251</v>
      </c>
      <c r="D19" s="116"/>
      <c r="E19" s="116"/>
      <c r="F19" s="116"/>
      <c r="G19" s="116"/>
      <c r="H19" s="117"/>
      <c r="I19" s="138">
        <f>I17+I18</f>
        <v>267.5</v>
      </c>
      <c r="J19" s="139"/>
    </row>
    <row r="20" spans="1:10" ht="16.5" customHeight="1">
      <c r="B20" s="44">
        <v>10</v>
      </c>
      <c r="C20" s="96" t="s">
        <v>252</v>
      </c>
      <c r="D20" s="97"/>
      <c r="E20" s="97"/>
      <c r="F20" s="97"/>
      <c r="G20" s="97"/>
      <c r="H20" s="98"/>
      <c r="I20" s="136">
        <v>39.26</v>
      </c>
      <c r="J20" s="137"/>
    </row>
    <row r="21" spans="1:10">
      <c r="B21" s="44">
        <v>11</v>
      </c>
      <c r="C21" s="115" t="s">
        <v>21</v>
      </c>
      <c r="D21" s="116"/>
      <c r="E21" s="116"/>
      <c r="F21" s="116"/>
      <c r="G21" s="116"/>
      <c r="H21" s="117"/>
      <c r="I21" s="115" t="s">
        <v>22</v>
      </c>
      <c r="J21" s="117"/>
    </row>
    <row r="22" spans="1:10">
      <c r="A22" s="2" t="s">
        <v>24</v>
      </c>
      <c r="B22" s="134" t="s">
        <v>25</v>
      </c>
      <c r="C22" s="134"/>
      <c r="D22" s="134"/>
      <c r="E22" s="134"/>
      <c r="F22" s="134"/>
      <c r="G22" s="134"/>
      <c r="H22" s="134"/>
      <c r="I22" s="134"/>
      <c r="J22" s="134"/>
    </row>
    <row r="23" spans="1:10" ht="15" customHeight="1">
      <c r="A23" s="3" t="s">
        <v>26</v>
      </c>
      <c r="B23" s="135" t="s">
        <v>29</v>
      </c>
      <c r="C23" s="135"/>
      <c r="D23" s="135"/>
      <c r="E23" s="135"/>
      <c r="F23" s="135"/>
      <c r="G23" s="135"/>
      <c r="H23" s="135"/>
      <c r="I23" s="135"/>
      <c r="J23" s="3"/>
    </row>
    <row r="24" spans="1:10" ht="14.25" customHeight="1">
      <c r="B24" s="96" t="s">
        <v>27</v>
      </c>
      <c r="C24" s="97"/>
      <c r="D24" s="97"/>
      <c r="E24" s="97"/>
      <c r="F24" s="97"/>
      <c r="G24" s="97"/>
      <c r="H24" s="98"/>
      <c r="I24" s="77">
        <v>9110</v>
      </c>
      <c r="J24" s="78"/>
    </row>
    <row r="25" spans="1:10" ht="15" customHeight="1">
      <c r="B25" s="96" t="s">
        <v>177</v>
      </c>
      <c r="C25" s="97"/>
      <c r="D25" s="97"/>
      <c r="E25" s="97"/>
      <c r="F25" s="97"/>
      <c r="G25" s="97"/>
      <c r="H25" s="98"/>
      <c r="I25" s="77">
        <v>58582.5</v>
      </c>
      <c r="J25" s="78"/>
    </row>
    <row r="26" spans="1:10" ht="13.5" customHeight="1">
      <c r="B26" s="96" t="s">
        <v>178</v>
      </c>
      <c r="C26" s="97"/>
      <c r="D26" s="97"/>
      <c r="E26" s="97"/>
      <c r="F26" s="97"/>
      <c r="G26" s="97"/>
      <c r="H26" s="98"/>
      <c r="I26" s="88">
        <v>58695.88</v>
      </c>
      <c r="J26" s="90"/>
    </row>
    <row r="27" spans="1:10" ht="14.25" customHeight="1">
      <c r="B27" s="96" t="s">
        <v>174</v>
      </c>
      <c r="C27" s="97"/>
      <c r="D27" s="97"/>
      <c r="E27" s="97"/>
      <c r="F27" s="97"/>
      <c r="G27" s="97"/>
      <c r="H27" s="98"/>
      <c r="I27" s="88">
        <v>0</v>
      </c>
      <c r="J27" s="90"/>
    </row>
    <row r="28" spans="1:10" ht="15" customHeight="1">
      <c r="B28" s="96" t="s">
        <v>28</v>
      </c>
      <c r="C28" s="97"/>
      <c r="D28" s="97"/>
      <c r="E28" s="97"/>
      <c r="F28" s="97"/>
      <c r="G28" s="97"/>
      <c r="H28" s="98"/>
      <c r="I28" s="88">
        <v>0</v>
      </c>
      <c r="J28" s="90"/>
    </row>
    <row r="29" spans="1:10" ht="15" customHeight="1">
      <c r="B29" s="96" t="s">
        <v>176</v>
      </c>
      <c r="C29" s="97"/>
      <c r="D29" s="97"/>
      <c r="E29" s="97"/>
      <c r="F29" s="97"/>
      <c r="G29" s="97"/>
      <c r="H29" s="98"/>
      <c r="I29" s="91">
        <f>I25+I27</f>
        <v>58582.5</v>
      </c>
      <c r="J29" s="92"/>
    </row>
    <row r="30" spans="1:10" ht="15" customHeight="1">
      <c r="A30" s="3"/>
      <c r="B30" s="96" t="s">
        <v>175</v>
      </c>
      <c r="C30" s="97"/>
      <c r="D30" s="97"/>
      <c r="E30" s="97"/>
      <c r="F30" s="97"/>
      <c r="G30" s="97"/>
      <c r="H30" s="98"/>
      <c r="I30" s="91">
        <f>I26+I28</f>
        <v>58695.88</v>
      </c>
      <c r="J30" s="92"/>
    </row>
    <row r="31" spans="1:10" ht="15" customHeight="1">
      <c r="A31" s="3"/>
      <c r="B31" s="96" t="s">
        <v>30</v>
      </c>
      <c r="C31" s="97"/>
      <c r="D31" s="97"/>
      <c r="E31" s="97"/>
      <c r="F31" s="97"/>
      <c r="G31" s="97"/>
      <c r="H31" s="98"/>
      <c r="I31" s="94">
        <f>I30/I29*100</f>
        <v>100.19353902615968</v>
      </c>
      <c r="J31" s="95"/>
    </row>
    <row r="32" spans="1:10" ht="15" customHeight="1">
      <c r="A32" s="3"/>
      <c r="B32" s="96" t="s">
        <v>31</v>
      </c>
      <c r="C32" s="97"/>
      <c r="D32" s="97"/>
      <c r="E32" s="97"/>
      <c r="F32" s="97"/>
      <c r="G32" s="97"/>
      <c r="H32" s="98"/>
      <c r="I32" s="91">
        <f>I24+I29-I30</f>
        <v>8996.6200000000026</v>
      </c>
      <c r="J32" s="92"/>
    </row>
    <row r="33" spans="1:11" ht="19.5" customHeight="1">
      <c r="A33" s="3"/>
      <c r="B33" s="96" t="s">
        <v>202</v>
      </c>
      <c r="C33" s="97"/>
      <c r="D33" s="97"/>
      <c r="E33" s="97"/>
      <c r="F33" s="97"/>
      <c r="G33" s="97"/>
      <c r="H33" s="98"/>
      <c r="I33" s="94">
        <v>0</v>
      </c>
      <c r="J33" s="95"/>
    </row>
    <row r="34" spans="1:11" ht="31.5" customHeight="1">
      <c r="A34" s="3" t="s">
        <v>32</v>
      </c>
      <c r="B34" s="130" t="s">
        <v>248</v>
      </c>
      <c r="C34" s="130"/>
      <c r="D34" s="130"/>
      <c r="E34" s="130"/>
      <c r="F34" s="130"/>
      <c r="G34" s="130"/>
      <c r="H34" s="130"/>
      <c r="I34" s="130"/>
      <c r="J34" s="130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36</v>
      </c>
      <c r="C37" s="48" t="s">
        <v>37</v>
      </c>
      <c r="D37" s="131" t="s">
        <v>38</v>
      </c>
      <c r="E37" s="132"/>
      <c r="F37" s="81" t="s">
        <v>253</v>
      </c>
      <c r="G37" s="82"/>
      <c r="H37" s="83" t="s">
        <v>39</v>
      </c>
      <c r="I37" s="84"/>
      <c r="J37" s="48" t="s">
        <v>173</v>
      </c>
    </row>
    <row r="38" spans="1:11" ht="17.25" customHeight="1">
      <c r="A38" s="3"/>
      <c r="B38" s="21">
        <v>1</v>
      </c>
      <c r="C38" s="21">
        <v>4</v>
      </c>
      <c r="D38" s="88" t="s">
        <v>255</v>
      </c>
      <c r="E38" s="90"/>
      <c r="F38" s="88">
        <v>8702.48</v>
      </c>
      <c r="G38" s="90"/>
      <c r="H38" s="88" t="s">
        <v>256</v>
      </c>
      <c r="I38" s="90"/>
      <c r="J38" s="21"/>
    </row>
    <row r="39" spans="1:11" ht="17.25" customHeight="1">
      <c r="A39" s="3"/>
      <c r="B39" s="21"/>
      <c r="C39" s="21"/>
      <c r="D39" s="88"/>
      <c r="E39" s="90"/>
      <c r="F39" s="88"/>
      <c r="G39" s="90"/>
      <c r="H39" s="88"/>
      <c r="I39" s="90"/>
      <c r="J39" s="21"/>
    </row>
    <row r="40" spans="1:11" ht="16.5" customHeight="1">
      <c r="A40" s="3"/>
      <c r="B40" s="148" t="s">
        <v>40</v>
      </c>
      <c r="C40" s="149"/>
      <c r="D40" s="149"/>
      <c r="E40" s="150"/>
      <c r="F40" s="91">
        <f>SUM(F38:F39)</f>
        <v>8702.48</v>
      </c>
      <c r="G40" s="92"/>
      <c r="H40" s="122"/>
      <c r="I40" s="123"/>
      <c r="J40" s="7"/>
    </row>
    <row r="41" spans="1:11">
      <c r="A41" s="3"/>
      <c r="B41" s="151"/>
      <c r="C41" s="152"/>
      <c r="D41" s="152"/>
      <c r="E41" s="153"/>
      <c r="F41" s="122"/>
      <c r="G41" s="123"/>
      <c r="H41" s="122"/>
      <c r="I41" s="123"/>
      <c r="J41" s="7"/>
    </row>
    <row r="42" spans="1:11" ht="24.75" customHeight="1">
      <c r="A42" s="22" t="s">
        <v>41</v>
      </c>
      <c r="B42" s="99" t="s">
        <v>183</v>
      </c>
      <c r="C42" s="99"/>
      <c r="D42" s="99"/>
      <c r="E42" s="99"/>
      <c r="F42" s="99"/>
      <c r="G42" s="99"/>
      <c r="H42" s="99"/>
      <c r="I42" s="99"/>
      <c r="J42" s="99"/>
    </row>
    <row r="43" spans="1:11" ht="30.75" customHeight="1">
      <c r="A43" s="23" t="s">
        <v>42</v>
      </c>
      <c r="B43" s="124" t="s">
        <v>249</v>
      </c>
      <c r="C43" s="124"/>
      <c r="D43" s="124"/>
      <c r="E43" s="124"/>
      <c r="F43" s="124"/>
      <c r="G43" s="124"/>
      <c r="H43" s="124"/>
      <c r="I43" s="124"/>
      <c r="J43" s="124"/>
    </row>
    <row r="45" spans="1:11" ht="39" customHeight="1">
      <c r="A45" s="9" t="s">
        <v>36</v>
      </c>
      <c r="B45" s="71" t="s">
        <v>43</v>
      </c>
      <c r="C45" s="72"/>
      <c r="D45" s="125" t="s">
        <v>44</v>
      </c>
      <c r="E45" s="126"/>
      <c r="F45" s="126"/>
      <c r="G45" s="127"/>
      <c r="H45" s="9" t="s">
        <v>45</v>
      </c>
      <c r="I45" s="27" t="s">
        <v>184</v>
      </c>
      <c r="J45" s="28"/>
      <c r="K45" s="3"/>
    </row>
    <row r="46" spans="1:11" ht="53.25" customHeight="1">
      <c r="A46" s="101" t="s">
        <v>46</v>
      </c>
      <c r="B46" s="102"/>
      <c r="C46" s="102"/>
      <c r="D46" s="102"/>
      <c r="E46" s="102"/>
      <c r="F46" s="102"/>
      <c r="G46" s="102"/>
      <c r="H46" s="103"/>
      <c r="I46" s="30"/>
      <c r="J46" s="29"/>
      <c r="K46" s="3"/>
    </row>
    <row r="47" spans="1:11" ht="51.75" customHeight="1">
      <c r="A47" s="145" t="s">
        <v>1</v>
      </c>
      <c r="B47" s="113" t="s">
        <v>47</v>
      </c>
      <c r="C47" s="140"/>
      <c r="D47" s="96" t="s">
        <v>48</v>
      </c>
      <c r="E47" s="97"/>
      <c r="F47" s="97"/>
      <c r="G47" s="98"/>
      <c r="H47" s="8" t="s">
        <v>51</v>
      </c>
      <c r="I47" s="9" t="s">
        <v>185</v>
      </c>
      <c r="J47" s="100"/>
      <c r="K47" s="3"/>
    </row>
    <row r="48" spans="1:11" ht="54.75" customHeight="1">
      <c r="A48" s="146"/>
      <c r="B48" s="141"/>
      <c r="C48" s="142"/>
      <c r="D48" s="96" t="s">
        <v>49</v>
      </c>
      <c r="E48" s="97"/>
      <c r="F48" s="97"/>
      <c r="G48" s="98"/>
      <c r="H48" s="11" t="s">
        <v>52</v>
      </c>
      <c r="I48" s="9" t="s">
        <v>185</v>
      </c>
      <c r="J48" s="100"/>
      <c r="K48" s="3"/>
    </row>
    <row r="49" spans="1:11" ht="102" customHeight="1">
      <c r="A49" s="146"/>
      <c r="B49" s="141"/>
      <c r="C49" s="142"/>
      <c r="D49" s="96" t="s">
        <v>258</v>
      </c>
      <c r="E49" s="97"/>
      <c r="F49" s="97"/>
      <c r="G49" s="98"/>
      <c r="H49" s="11" t="s">
        <v>53</v>
      </c>
      <c r="I49" s="9" t="s">
        <v>185</v>
      </c>
      <c r="J49" s="100"/>
      <c r="K49" s="3"/>
    </row>
    <row r="50" spans="1:11" ht="66" customHeight="1">
      <c r="A50" s="147"/>
      <c r="B50" s="143"/>
      <c r="C50" s="144"/>
      <c r="D50" s="75" t="s">
        <v>50</v>
      </c>
      <c r="E50" s="93"/>
      <c r="F50" s="93"/>
      <c r="G50" s="76"/>
      <c r="H50" s="8" t="s">
        <v>51</v>
      </c>
      <c r="I50" s="9" t="s">
        <v>185</v>
      </c>
      <c r="J50" s="100"/>
      <c r="K50" s="3"/>
    </row>
    <row r="51" spans="1:11" ht="102" customHeight="1">
      <c r="A51" s="104" t="s">
        <v>6</v>
      </c>
      <c r="B51" s="113" t="s">
        <v>54</v>
      </c>
      <c r="C51" s="108"/>
      <c r="D51" s="96" t="s">
        <v>55</v>
      </c>
      <c r="E51" s="97"/>
      <c r="F51" s="97"/>
      <c r="G51" s="98"/>
      <c r="H51" s="11" t="s">
        <v>56</v>
      </c>
      <c r="I51" s="9" t="s">
        <v>185</v>
      </c>
      <c r="J51" s="100"/>
      <c r="K51" s="3"/>
    </row>
    <row r="52" spans="1:11" ht="144" customHeight="1">
      <c r="A52" s="105"/>
      <c r="B52" s="109"/>
      <c r="C52" s="110"/>
      <c r="D52" s="75" t="s">
        <v>213</v>
      </c>
      <c r="E52" s="93"/>
      <c r="F52" s="93"/>
      <c r="G52" s="76"/>
      <c r="H52" s="12" t="s">
        <v>56</v>
      </c>
      <c r="I52" s="9" t="s">
        <v>185</v>
      </c>
      <c r="J52" s="100"/>
      <c r="K52" s="3"/>
    </row>
    <row r="53" spans="1:11" ht="75.75" customHeight="1">
      <c r="A53" s="106"/>
      <c r="B53" s="111"/>
      <c r="C53" s="112"/>
      <c r="D53" s="96" t="s">
        <v>57</v>
      </c>
      <c r="E53" s="97"/>
      <c r="F53" s="97"/>
      <c r="G53" s="98"/>
      <c r="H53" s="11" t="s">
        <v>53</v>
      </c>
      <c r="I53" s="9" t="s">
        <v>185</v>
      </c>
      <c r="J53" s="100"/>
      <c r="K53" s="3"/>
    </row>
    <row r="54" spans="1:11" ht="63" customHeight="1">
      <c r="A54" s="104" t="s">
        <v>224</v>
      </c>
      <c r="B54" s="107" t="s">
        <v>59</v>
      </c>
      <c r="C54" s="108"/>
      <c r="D54" s="96" t="s">
        <v>60</v>
      </c>
      <c r="E54" s="97"/>
      <c r="F54" s="97"/>
      <c r="G54" s="98"/>
      <c r="H54" s="9" t="s">
        <v>56</v>
      </c>
      <c r="I54" s="9" t="s">
        <v>185</v>
      </c>
      <c r="J54" s="100"/>
      <c r="K54" s="3"/>
    </row>
    <row r="55" spans="1:11" ht="114" customHeight="1">
      <c r="A55" s="105"/>
      <c r="B55" s="109"/>
      <c r="C55" s="110"/>
      <c r="D55" s="75" t="s">
        <v>214</v>
      </c>
      <c r="E55" s="93"/>
      <c r="F55" s="93"/>
      <c r="G55" s="76"/>
      <c r="H55" s="9" t="s">
        <v>56</v>
      </c>
      <c r="I55" s="9" t="s">
        <v>185</v>
      </c>
      <c r="J55" s="100"/>
      <c r="K55" s="3"/>
    </row>
    <row r="56" spans="1:11" ht="33.75" customHeight="1">
      <c r="A56" s="105"/>
      <c r="B56" s="109"/>
      <c r="C56" s="110"/>
      <c r="D56" s="75" t="s">
        <v>208</v>
      </c>
      <c r="E56" s="93"/>
      <c r="F56" s="93"/>
      <c r="G56" s="76"/>
      <c r="H56" s="9" t="s">
        <v>56</v>
      </c>
      <c r="I56" s="9" t="s">
        <v>185</v>
      </c>
      <c r="J56" s="100"/>
      <c r="K56" s="3"/>
    </row>
    <row r="57" spans="1:11" ht="48.75" customHeight="1">
      <c r="A57" s="106"/>
      <c r="B57" s="111"/>
      <c r="C57" s="112"/>
      <c r="D57" s="96" t="s">
        <v>61</v>
      </c>
      <c r="E57" s="97"/>
      <c r="F57" s="97"/>
      <c r="G57" s="98"/>
      <c r="H57" s="12" t="s">
        <v>53</v>
      </c>
      <c r="I57" s="9" t="s">
        <v>185</v>
      </c>
      <c r="J57" s="100"/>
      <c r="K57" s="3"/>
    </row>
    <row r="58" spans="1:11" ht="75" customHeight="1">
      <c r="A58" s="104" t="s">
        <v>58</v>
      </c>
      <c r="B58" s="107" t="s">
        <v>63</v>
      </c>
      <c r="C58" s="160"/>
      <c r="D58" s="96" t="s">
        <v>64</v>
      </c>
      <c r="E58" s="97"/>
      <c r="F58" s="97"/>
      <c r="G58" s="98"/>
      <c r="H58" s="13" t="s">
        <v>56</v>
      </c>
      <c r="I58" s="9" t="s">
        <v>185</v>
      </c>
      <c r="J58" s="154"/>
      <c r="K58" s="3"/>
    </row>
    <row r="59" spans="1:11" ht="75" customHeight="1">
      <c r="A59" s="105"/>
      <c r="B59" s="158"/>
      <c r="C59" s="161"/>
      <c r="D59" s="96" t="s">
        <v>215</v>
      </c>
      <c r="E59" s="97"/>
      <c r="F59" s="97"/>
      <c r="G59" s="98"/>
      <c r="H59" s="13" t="s">
        <v>56</v>
      </c>
      <c r="I59" s="9" t="s">
        <v>185</v>
      </c>
      <c r="J59" s="154"/>
      <c r="K59" s="3"/>
    </row>
    <row r="60" spans="1:11" ht="60.75" customHeight="1">
      <c r="A60" s="106"/>
      <c r="B60" s="162"/>
      <c r="C60" s="163"/>
      <c r="D60" s="96" t="s">
        <v>65</v>
      </c>
      <c r="E60" s="97"/>
      <c r="F60" s="97"/>
      <c r="G60" s="98"/>
      <c r="H60" s="10" t="s">
        <v>211</v>
      </c>
      <c r="I60" s="9" t="s">
        <v>185</v>
      </c>
      <c r="J60" s="154"/>
      <c r="K60" s="3"/>
    </row>
    <row r="61" spans="1:11" ht="51.75" customHeight="1">
      <c r="A61" s="155" t="s">
        <v>62</v>
      </c>
      <c r="B61" s="107" t="s">
        <v>67</v>
      </c>
      <c r="C61" s="108"/>
      <c r="D61" s="96" t="s">
        <v>68</v>
      </c>
      <c r="E61" s="97"/>
      <c r="F61" s="97"/>
      <c r="G61" s="98"/>
      <c r="H61" s="49" t="s">
        <v>56</v>
      </c>
      <c r="I61" s="9" t="s">
        <v>185</v>
      </c>
      <c r="J61" s="159"/>
      <c r="K61" s="3"/>
    </row>
    <row r="62" spans="1:11" ht="102.75" customHeight="1">
      <c r="A62" s="156"/>
      <c r="B62" s="158"/>
      <c r="C62" s="110"/>
      <c r="D62" s="96" t="s">
        <v>216</v>
      </c>
      <c r="E62" s="97"/>
      <c r="F62" s="97"/>
      <c r="G62" s="98"/>
      <c r="H62" s="40" t="s">
        <v>210</v>
      </c>
      <c r="I62" s="9" t="s">
        <v>185</v>
      </c>
      <c r="J62" s="159"/>
      <c r="K62" s="3"/>
    </row>
    <row r="63" spans="1:11" ht="65.25" customHeight="1">
      <c r="A63" s="157"/>
      <c r="B63" s="111"/>
      <c r="C63" s="112"/>
      <c r="D63" s="96" t="s">
        <v>69</v>
      </c>
      <c r="E63" s="97"/>
      <c r="F63" s="97"/>
      <c r="G63" s="98"/>
      <c r="H63" s="49" t="s">
        <v>53</v>
      </c>
      <c r="I63" s="9" t="s">
        <v>185</v>
      </c>
      <c r="J63" s="159"/>
      <c r="K63" s="3"/>
    </row>
    <row r="64" spans="1:11" ht="63.75" customHeight="1">
      <c r="A64" s="104" t="s">
        <v>66</v>
      </c>
      <c r="B64" s="113" t="s">
        <v>71</v>
      </c>
      <c r="C64" s="140"/>
      <c r="D64" s="75" t="s">
        <v>217</v>
      </c>
      <c r="E64" s="93"/>
      <c r="F64" s="93"/>
      <c r="G64" s="76"/>
      <c r="H64" s="49" t="s">
        <v>56</v>
      </c>
      <c r="I64" s="9" t="s">
        <v>185</v>
      </c>
      <c r="J64" s="31"/>
      <c r="K64" s="3"/>
    </row>
    <row r="65" spans="1:11" ht="43.5" customHeight="1">
      <c r="A65" s="105"/>
      <c r="B65" s="141"/>
      <c r="C65" s="142"/>
      <c r="D65" s="75" t="s">
        <v>218</v>
      </c>
      <c r="E65" s="93"/>
      <c r="F65" s="93"/>
      <c r="G65" s="76"/>
      <c r="H65" s="49" t="s">
        <v>56</v>
      </c>
      <c r="I65" s="9" t="s">
        <v>185</v>
      </c>
      <c r="J65" s="31"/>
      <c r="K65" s="3"/>
    </row>
    <row r="66" spans="1:11" ht="39.75" customHeight="1">
      <c r="A66" s="105"/>
      <c r="B66" s="141"/>
      <c r="C66" s="142"/>
      <c r="D66" s="75" t="s">
        <v>193</v>
      </c>
      <c r="E66" s="93"/>
      <c r="F66" s="93"/>
      <c r="G66" s="76"/>
      <c r="H66" s="49" t="s">
        <v>56</v>
      </c>
      <c r="I66" s="9" t="s">
        <v>185</v>
      </c>
      <c r="J66" s="31"/>
      <c r="K66" s="3"/>
    </row>
    <row r="67" spans="1:11" ht="64.5" customHeight="1">
      <c r="A67" s="105"/>
      <c r="B67" s="141"/>
      <c r="C67" s="142"/>
      <c r="D67" s="96" t="s">
        <v>73</v>
      </c>
      <c r="E67" s="97"/>
      <c r="F67" s="97"/>
      <c r="G67" s="98"/>
      <c r="H67" s="40" t="s">
        <v>74</v>
      </c>
      <c r="I67" s="9" t="s">
        <v>185</v>
      </c>
      <c r="J67" s="31"/>
      <c r="K67" s="3"/>
    </row>
    <row r="68" spans="1:11" ht="62.25" customHeight="1">
      <c r="A68" s="106"/>
      <c r="B68" s="143"/>
      <c r="C68" s="144"/>
      <c r="D68" s="96" t="s">
        <v>72</v>
      </c>
      <c r="E68" s="97"/>
      <c r="F68" s="97"/>
      <c r="G68" s="98"/>
      <c r="H68" s="49" t="s">
        <v>53</v>
      </c>
      <c r="I68" s="9" t="s">
        <v>185</v>
      </c>
      <c r="J68" s="31"/>
      <c r="K68" s="3"/>
    </row>
    <row r="69" spans="1:11" ht="71.25" customHeight="1">
      <c r="A69" s="104" t="s">
        <v>70</v>
      </c>
      <c r="B69" s="107" t="s">
        <v>76</v>
      </c>
      <c r="C69" s="108"/>
      <c r="D69" s="75" t="s">
        <v>219</v>
      </c>
      <c r="E69" s="93"/>
      <c r="F69" s="93"/>
      <c r="G69" s="76"/>
      <c r="H69" s="9" t="s">
        <v>56</v>
      </c>
      <c r="I69" s="9" t="s">
        <v>185</v>
      </c>
      <c r="J69" s="100"/>
      <c r="K69" s="3"/>
    </row>
    <row r="70" spans="1:11" ht="65.25" customHeight="1">
      <c r="A70" s="106"/>
      <c r="B70" s="111"/>
      <c r="C70" s="112"/>
      <c r="D70" s="96" t="s">
        <v>77</v>
      </c>
      <c r="E70" s="97"/>
      <c r="F70" s="97"/>
      <c r="G70" s="98"/>
      <c r="H70" s="9" t="s">
        <v>53</v>
      </c>
      <c r="I70" s="9" t="s">
        <v>185</v>
      </c>
      <c r="J70" s="100"/>
      <c r="K70" s="3"/>
    </row>
    <row r="71" spans="1:11" ht="90" customHeight="1">
      <c r="A71" s="11" t="s">
        <v>75</v>
      </c>
      <c r="B71" s="81" t="s">
        <v>79</v>
      </c>
      <c r="C71" s="164"/>
      <c r="D71" s="75" t="s">
        <v>194</v>
      </c>
      <c r="E71" s="93"/>
      <c r="F71" s="93"/>
      <c r="G71" s="76"/>
      <c r="H71" s="10" t="s">
        <v>195</v>
      </c>
      <c r="I71" s="9" t="s">
        <v>185</v>
      </c>
      <c r="J71" s="31"/>
      <c r="K71" s="3"/>
    </row>
    <row r="72" spans="1:11" ht="26.25" customHeight="1">
      <c r="A72" s="165" t="s">
        <v>78</v>
      </c>
      <c r="B72" s="167" t="s">
        <v>81</v>
      </c>
      <c r="C72" s="108"/>
      <c r="D72" s="96" t="s">
        <v>82</v>
      </c>
      <c r="E72" s="97"/>
      <c r="F72" s="97"/>
      <c r="G72" s="98"/>
      <c r="H72" s="7" t="s">
        <v>56</v>
      </c>
      <c r="I72" s="9" t="s">
        <v>185</v>
      </c>
      <c r="J72" s="100"/>
      <c r="K72" s="3"/>
    </row>
    <row r="73" spans="1:11" ht="67.5" customHeight="1">
      <c r="A73" s="166"/>
      <c r="B73" s="111"/>
      <c r="C73" s="112"/>
      <c r="D73" s="96" t="s">
        <v>65</v>
      </c>
      <c r="E73" s="97"/>
      <c r="F73" s="97"/>
      <c r="G73" s="98"/>
      <c r="H73" s="9" t="s">
        <v>53</v>
      </c>
      <c r="I73" s="9" t="s">
        <v>185</v>
      </c>
      <c r="J73" s="100"/>
      <c r="K73" s="3"/>
    </row>
    <row r="74" spans="1:11" ht="105.75" customHeight="1">
      <c r="A74" s="104" t="s">
        <v>80</v>
      </c>
      <c r="B74" s="107" t="s">
        <v>84</v>
      </c>
      <c r="C74" s="108"/>
      <c r="D74" s="96" t="s">
        <v>85</v>
      </c>
      <c r="E74" s="97"/>
      <c r="F74" s="97"/>
      <c r="G74" s="98"/>
      <c r="H74" s="9" t="s">
        <v>56</v>
      </c>
      <c r="I74" s="9" t="s">
        <v>185</v>
      </c>
      <c r="J74" s="100"/>
      <c r="K74" s="3"/>
    </row>
    <row r="75" spans="1:11" ht="92.25" customHeight="1">
      <c r="A75" s="106"/>
      <c r="B75" s="111"/>
      <c r="C75" s="112"/>
      <c r="D75" s="96" t="s">
        <v>86</v>
      </c>
      <c r="E75" s="97"/>
      <c r="F75" s="97"/>
      <c r="G75" s="98"/>
      <c r="H75" s="9" t="s">
        <v>53</v>
      </c>
      <c r="I75" s="9" t="s">
        <v>185</v>
      </c>
      <c r="J75" s="100"/>
      <c r="K75" s="3"/>
    </row>
    <row r="76" spans="1:11" ht="27.75" customHeight="1">
      <c r="A76" s="104" t="s">
        <v>83</v>
      </c>
      <c r="B76" s="107" t="s">
        <v>87</v>
      </c>
      <c r="C76" s="160"/>
      <c r="D76" s="96" t="s">
        <v>88</v>
      </c>
      <c r="E76" s="97"/>
      <c r="F76" s="97"/>
      <c r="G76" s="98"/>
      <c r="H76" s="9" t="s">
        <v>56</v>
      </c>
      <c r="I76" s="9" t="s">
        <v>185</v>
      </c>
      <c r="J76" s="100"/>
      <c r="K76" s="3"/>
    </row>
    <row r="77" spans="1:11" ht="68.25" customHeight="1">
      <c r="A77" s="105"/>
      <c r="B77" s="158"/>
      <c r="C77" s="161"/>
      <c r="D77" s="75" t="s">
        <v>220</v>
      </c>
      <c r="E77" s="93"/>
      <c r="F77" s="93"/>
      <c r="G77" s="76"/>
      <c r="H77" s="9" t="s">
        <v>56</v>
      </c>
      <c r="I77" s="9" t="s">
        <v>185</v>
      </c>
      <c r="J77" s="100"/>
      <c r="K77" s="3"/>
    </row>
    <row r="78" spans="1:11" ht="36.75" customHeight="1">
      <c r="A78" s="105"/>
      <c r="B78" s="158"/>
      <c r="C78" s="161"/>
      <c r="D78" s="75" t="s">
        <v>223</v>
      </c>
      <c r="E78" s="93"/>
      <c r="F78" s="93"/>
      <c r="G78" s="76"/>
      <c r="H78" s="9" t="s">
        <v>56</v>
      </c>
      <c r="I78" s="9" t="s">
        <v>185</v>
      </c>
      <c r="J78" s="100"/>
      <c r="K78" s="3"/>
    </row>
    <row r="79" spans="1:11" ht="47.25" customHeight="1">
      <c r="A79" s="105"/>
      <c r="B79" s="158"/>
      <c r="C79" s="161"/>
      <c r="D79" s="96" t="s">
        <v>90</v>
      </c>
      <c r="E79" s="97"/>
      <c r="F79" s="97"/>
      <c r="G79" s="98"/>
      <c r="H79" s="10" t="s">
        <v>91</v>
      </c>
      <c r="I79" s="9" t="s">
        <v>185</v>
      </c>
      <c r="J79" s="100"/>
      <c r="K79" s="3"/>
    </row>
    <row r="80" spans="1:11" ht="78.75" customHeight="1">
      <c r="A80" s="106"/>
      <c r="B80" s="162"/>
      <c r="C80" s="163"/>
      <c r="D80" s="96" t="s">
        <v>89</v>
      </c>
      <c r="E80" s="97"/>
      <c r="F80" s="97"/>
      <c r="G80" s="98"/>
      <c r="H80" s="9" t="s">
        <v>53</v>
      </c>
      <c r="I80" s="9" t="s">
        <v>185</v>
      </c>
      <c r="J80" s="100"/>
      <c r="K80" s="3"/>
    </row>
    <row r="81" spans="1:11" ht="41.25" customHeight="1">
      <c r="A81" s="101" t="s">
        <v>92</v>
      </c>
      <c r="B81" s="102"/>
      <c r="C81" s="102"/>
      <c r="D81" s="102"/>
      <c r="E81" s="102"/>
      <c r="F81" s="102"/>
      <c r="G81" s="102"/>
      <c r="H81" s="103"/>
      <c r="I81" s="36"/>
      <c r="J81" s="32"/>
      <c r="K81" s="3"/>
    </row>
    <row r="82" spans="1:11" ht="79.5" customHeight="1">
      <c r="A82" s="168" t="s">
        <v>93</v>
      </c>
      <c r="B82" s="107" t="s">
        <v>225</v>
      </c>
      <c r="C82" s="160"/>
      <c r="D82" s="75" t="s">
        <v>221</v>
      </c>
      <c r="E82" s="93"/>
      <c r="F82" s="93"/>
      <c r="G82" s="76"/>
      <c r="H82" s="9" t="s">
        <v>97</v>
      </c>
      <c r="I82" s="9" t="s">
        <v>185</v>
      </c>
      <c r="J82" s="100"/>
      <c r="K82" s="3"/>
    </row>
    <row r="83" spans="1:11" ht="79.5" customHeight="1">
      <c r="A83" s="169"/>
      <c r="B83" s="158"/>
      <c r="C83" s="161"/>
      <c r="D83" s="75" t="s">
        <v>226</v>
      </c>
      <c r="E83" s="93"/>
      <c r="F83" s="93"/>
      <c r="G83" s="76"/>
      <c r="H83" s="9"/>
      <c r="I83" s="9"/>
      <c r="J83" s="100"/>
      <c r="K83" s="3"/>
    </row>
    <row r="84" spans="1:11" ht="44.25" customHeight="1">
      <c r="A84" s="169"/>
      <c r="B84" s="158"/>
      <c r="C84" s="161"/>
      <c r="D84" s="75" t="s">
        <v>222</v>
      </c>
      <c r="E84" s="93"/>
      <c r="F84" s="93"/>
      <c r="G84" s="76"/>
      <c r="H84" s="9" t="s">
        <v>98</v>
      </c>
      <c r="I84" s="9" t="s">
        <v>185</v>
      </c>
      <c r="J84" s="100"/>
      <c r="K84" s="3"/>
    </row>
    <row r="85" spans="1:11" ht="63" customHeight="1">
      <c r="A85" s="169"/>
      <c r="B85" s="158"/>
      <c r="C85" s="161"/>
      <c r="D85" s="75" t="s">
        <v>96</v>
      </c>
      <c r="E85" s="93"/>
      <c r="F85" s="93"/>
      <c r="G85" s="76"/>
      <c r="H85" s="9" t="s">
        <v>98</v>
      </c>
      <c r="I85" s="9"/>
      <c r="J85" s="100"/>
      <c r="K85" s="3"/>
    </row>
    <row r="86" spans="1:11" ht="51" customHeight="1">
      <c r="A86" s="104" t="s">
        <v>94</v>
      </c>
      <c r="B86" s="107" t="s">
        <v>198</v>
      </c>
      <c r="C86" s="108"/>
      <c r="D86" s="75" t="s">
        <v>209</v>
      </c>
      <c r="E86" s="93"/>
      <c r="F86" s="93"/>
      <c r="G86" s="76"/>
      <c r="H86" s="10" t="s">
        <v>199</v>
      </c>
      <c r="I86" s="9" t="s">
        <v>185</v>
      </c>
      <c r="J86" s="100"/>
      <c r="K86" s="3"/>
    </row>
    <row r="87" spans="1:11" ht="27.75" customHeight="1">
      <c r="A87" s="106"/>
      <c r="B87" s="111"/>
      <c r="C87" s="112"/>
      <c r="D87" s="75" t="s">
        <v>200</v>
      </c>
      <c r="E87" s="93"/>
      <c r="F87" s="93"/>
      <c r="G87" s="76"/>
      <c r="H87" s="10" t="s">
        <v>201</v>
      </c>
      <c r="I87" s="9" t="s">
        <v>185</v>
      </c>
      <c r="J87" s="100"/>
      <c r="K87" s="3"/>
    </row>
    <row r="88" spans="1:11" ht="52.5" customHeight="1">
      <c r="A88" s="168" t="s">
        <v>95</v>
      </c>
      <c r="B88" s="107" t="s">
        <v>99</v>
      </c>
      <c r="C88" s="160"/>
      <c r="D88" s="75" t="s">
        <v>196</v>
      </c>
      <c r="E88" s="93"/>
      <c r="F88" s="93"/>
      <c r="G88" s="76"/>
      <c r="H88" s="9" t="s">
        <v>102</v>
      </c>
      <c r="I88" s="9" t="s">
        <v>185</v>
      </c>
      <c r="J88" s="100"/>
      <c r="K88" s="3"/>
    </row>
    <row r="89" spans="1:11" ht="88.5" customHeight="1">
      <c r="A89" s="169"/>
      <c r="B89" s="158"/>
      <c r="C89" s="161"/>
      <c r="D89" s="75" t="s">
        <v>100</v>
      </c>
      <c r="E89" s="93"/>
      <c r="F89" s="93"/>
      <c r="G89" s="76"/>
      <c r="H89" s="10" t="s">
        <v>103</v>
      </c>
      <c r="I89" s="9" t="s">
        <v>185</v>
      </c>
      <c r="J89" s="100"/>
      <c r="K89" s="3"/>
    </row>
    <row r="90" spans="1:11" ht="41.25" customHeight="1">
      <c r="A90" s="173"/>
      <c r="B90" s="162"/>
      <c r="C90" s="163"/>
      <c r="D90" s="75" t="s">
        <v>101</v>
      </c>
      <c r="E90" s="93"/>
      <c r="F90" s="93"/>
      <c r="G90" s="76"/>
      <c r="H90" s="9" t="s">
        <v>56</v>
      </c>
      <c r="I90" s="9" t="s">
        <v>185</v>
      </c>
      <c r="J90" s="100"/>
      <c r="K90" s="3"/>
    </row>
    <row r="91" spans="1:11">
      <c r="A91" s="170" t="s">
        <v>230</v>
      </c>
      <c r="B91" s="171"/>
      <c r="C91" s="171"/>
      <c r="D91" s="171"/>
      <c r="E91" s="171"/>
      <c r="F91" s="171"/>
      <c r="G91" s="171"/>
      <c r="H91" s="172"/>
      <c r="I91" s="36"/>
      <c r="J91" s="33"/>
      <c r="K91" s="3"/>
    </row>
    <row r="92" spans="1:11" ht="55.5" customHeight="1">
      <c r="A92" s="43" t="s">
        <v>26</v>
      </c>
      <c r="B92" s="81" t="s">
        <v>104</v>
      </c>
      <c r="C92" s="82"/>
      <c r="D92" s="75" t="s">
        <v>105</v>
      </c>
      <c r="E92" s="93"/>
      <c r="F92" s="93"/>
      <c r="G92" s="76"/>
      <c r="H92" s="9" t="s">
        <v>56</v>
      </c>
      <c r="I92" s="10" t="s">
        <v>186</v>
      </c>
      <c r="J92" s="31"/>
      <c r="K92" s="3"/>
    </row>
    <row r="93" spans="1:11" ht="51.75" customHeight="1">
      <c r="A93" s="50" t="s">
        <v>41</v>
      </c>
      <c r="B93" s="81" t="s">
        <v>109</v>
      </c>
      <c r="C93" s="82"/>
      <c r="D93" s="75" t="s">
        <v>110</v>
      </c>
      <c r="E93" s="93"/>
      <c r="F93" s="93"/>
      <c r="G93" s="76"/>
      <c r="H93" s="8" t="s">
        <v>111</v>
      </c>
      <c r="I93" s="10" t="s">
        <v>186</v>
      </c>
      <c r="J93" s="34"/>
      <c r="K93" s="3"/>
    </row>
    <row r="94" spans="1:11" ht="15" customHeight="1">
      <c r="A94" s="180" t="s">
        <v>106</v>
      </c>
      <c r="B94" s="107" t="s">
        <v>112</v>
      </c>
      <c r="C94" s="182"/>
      <c r="D94" s="122"/>
      <c r="E94" s="179"/>
      <c r="F94" s="179"/>
      <c r="G94" s="123"/>
      <c r="H94" s="7"/>
      <c r="I94" s="37"/>
      <c r="J94" s="31"/>
      <c r="K94" s="3"/>
    </row>
    <row r="95" spans="1:11" ht="51.75" customHeight="1">
      <c r="A95" s="181"/>
      <c r="B95" s="183"/>
      <c r="C95" s="184"/>
      <c r="D95" s="96" t="s">
        <v>113</v>
      </c>
      <c r="E95" s="97"/>
      <c r="F95" s="97"/>
      <c r="G95" s="98"/>
      <c r="H95" s="9" t="s">
        <v>114</v>
      </c>
      <c r="I95" s="38" t="s">
        <v>185</v>
      </c>
      <c r="J95" s="35"/>
      <c r="K95" s="3"/>
    </row>
    <row r="96" spans="1:11">
      <c r="A96" s="50" t="s">
        <v>107</v>
      </c>
      <c r="B96" s="176" t="s">
        <v>115</v>
      </c>
      <c r="C96" s="177"/>
      <c r="D96" s="177"/>
      <c r="E96" s="177"/>
      <c r="F96" s="177"/>
      <c r="G96" s="177"/>
      <c r="H96" s="178"/>
      <c r="I96" s="38" t="s">
        <v>185</v>
      </c>
      <c r="J96" s="31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116</v>
      </c>
      <c r="B98" s="3" t="s">
        <v>117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104" t="s">
        <v>36</v>
      </c>
      <c r="C99" s="107" t="s">
        <v>129</v>
      </c>
      <c r="D99" s="187"/>
      <c r="E99" s="187"/>
      <c r="F99" s="187"/>
      <c r="G99" s="187"/>
      <c r="H99" s="160"/>
      <c r="I99" s="122" t="s">
        <v>130</v>
      </c>
      <c r="J99" s="123"/>
      <c r="K99" s="3"/>
    </row>
    <row r="100" spans="1:11" ht="26.25">
      <c r="A100" s="3"/>
      <c r="B100" s="106"/>
      <c r="C100" s="162"/>
      <c r="D100" s="188"/>
      <c r="E100" s="188"/>
      <c r="F100" s="188"/>
      <c r="G100" s="188"/>
      <c r="H100" s="163"/>
      <c r="I100" s="48" t="s">
        <v>254</v>
      </c>
      <c r="J100" s="44" t="s">
        <v>131</v>
      </c>
      <c r="K100" s="3"/>
    </row>
    <row r="101" spans="1:11">
      <c r="A101" s="3"/>
      <c r="B101" s="44">
        <v>1</v>
      </c>
      <c r="C101" s="115" t="s">
        <v>197</v>
      </c>
      <c r="D101" s="116"/>
      <c r="E101" s="116"/>
      <c r="F101" s="116"/>
      <c r="G101" s="116"/>
      <c r="H101" s="117"/>
      <c r="I101" s="42">
        <v>0</v>
      </c>
      <c r="J101" s="24">
        <f>I101*I19*12</f>
        <v>0</v>
      </c>
      <c r="K101" s="3"/>
    </row>
    <row r="102" spans="1:11">
      <c r="A102" s="3"/>
      <c r="B102" s="44">
        <v>2</v>
      </c>
      <c r="C102" s="115" t="s">
        <v>132</v>
      </c>
      <c r="D102" s="116"/>
      <c r="E102" s="116"/>
      <c r="F102" s="116"/>
      <c r="G102" s="116"/>
      <c r="H102" s="117"/>
      <c r="I102" s="42">
        <v>1.42</v>
      </c>
      <c r="J102" s="24">
        <f>I102*I19*12</f>
        <v>4558.2</v>
      </c>
      <c r="K102" s="3"/>
    </row>
    <row r="103" spans="1:11" ht="23.25" customHeight="1">
      <c r="A103" s="3"/>
      <c r="B103" s="44">
        <v>3</v>
      </c>
      <c r="C103" s="96" t="s">
        <v>203</v>
      </c>
      <c r="D103" s="97"/>
      <c r="E103" s="97"/>
      <c r="F103" s="97"/>
      <c r="G103" s="97"/>
      <c r="H103" s="98"/>
      <c r="I103" s="42">
        <v>6.47</v>
      </c>
      <c r="J103" s="24">
        <f>I103*I19*12</f>
        <v>20768.699999999997</v>
      </c>
      <c r="K103" s="3"/>
    </row>
    <row r="104" spans="1:11" ht="24.75" customHeight="1">
      <c r="A104" s="3"/>
      <c r="B104" s="44">
        <v>4</v>
      </c>
      <c r="C104" s="96" t="s">
        <v>204</v>
      </c>
      <c r="D104" s="97"/>
      <c r="E104" s="97"/>
      <c r="F104" s="97"/>
      <c r="G104" s="97"/>
      <c r="H104" s="98"/>
      <c r="I104" s="42">
        <v>6.34</v>
      </c>
      <c r="J104" s="24">
        <f>I104*I19*12</f>
        <v>20351.400000000001</v>
      </c>
      <c r="K104" s="3"/>
    </row>
    <row r="105" spans="1:11">
      <c r="A105" s="3"/>
      <c r="B105" s="44">
        <v>5</v>
      </c>
      <c r="C105" s="115" t="s">
        <v>212</v>
      </c>
      <c r="D105" s="116"/>
      <c r="E105" s="116"/>
      <c r="F105" s="116"/>
      <c r="G105" s="116"/>
      <c r="H105" s="117"/>
      <c r="I105" s="41">
        <v>0</v>
      </c>
      <c r="J105" s="24">
        <f>I105*I19*12</f>
        <v>0</v>
      </c>
      <c r="K105" s="3"/>
    </row>
    <row r="106" spans="1:11">
      <c r="A106" s="3"/>
      <c r="B106" s="44"/>
      <c r="C106" s="45"/>
      <c r="D106" s="46"/>
      <c r="E106" s="46"/>
      <c r="F106" s="46"/>
      <c r="G106" s="46"/>
      <c r="H106" s="47"/>
      <c r="I106" s="41"/>
      <c r="J106" s="24"/>
      <c r="K106" s="3"/>
    </row>
    <row r="107" spans="1:11">
      <c r="A107" s="3"/>
      <c r="B107" s="44">
        <v>6</v>
      </c>
      <c r="C107" s="115" t="s">
        <v>133</v>
      </c>
      <c r="D107" s="116"/>
      <c r="E107" s="116"/>
      <c r="F107" s="116"/>
      <c r="G107" s="116"/>
      <c r="H107" s="117"/>
      <c r="I107" s="42">
        <v>3.61</v>
      </c>
      <c r="J107" s="24">
        <f>I107*I19*12</f>
        <v>11588.099999999999</v>
      </c>
      <c r="K107" s="3"/>
    </row>
    <row r="108" spans="1:11">
      <c r="A108" s="3"/>
      <c r="B108" s="44">
        <v>7</v>
      </c>
      <c r="C108" s="115" t="s">
        <v>180</v>
      </c>
      <c r="D108" s="116"/>
      <c r="E108" s="116"/>
      <c r="F108" s="116"/>
      <c r="G108" s="116"/>
      <c r="H108" s="117"/>
      <c r="I108" s="42">
        <v>0.41</v>
      </c>
      <c r="J108" s="24">
        <f>I108*I19*12</f>
        <v>1316.1</v>
      </c>
      <c r="K108" s="3"/>
    </row>
    <row r="109" spans="1:11" ht="28.5" customHeight="1">
      <c r="A109" s="3"/>
      <c r="B109" s="44">
        <v>8</v>
      </c>
      <c r="C109" s="96" t="s">
        <v>231</v>
      </c>
      <c r="D109" s="97"/>
      <c r="E109" s="97"/>
      <c r="F109" s="97"/>
      <c r="G109" s="97"/>
      <c r="H109" s="98"/>
      <c r="I109" s="174">
        <v>288</v>
      </c>
      <c r="J109" s="175"/>
      <c r="K109" s="3"/>
    </row>
    <row r="110" spans="1:11">
      <c r="A110" s="3"/>
      <c r="B110" s="44">
        <v>9</v>
      </c>
      <c r="C110" s="115" t="s">
        <v>134</v>
      </c>
      <c r="D110" s="116"/>
      <c r="E110" s="116"/>
      <c r="F110" s="116"/>
      <c r="G110" s="116"/>
      <c r="H110" s="117"/>
      <c r="I110" s="42">
        <v>0</v>
      </c>
      <c r="J110" s="44">
        <f>I110*I19*12</f>
        <v>0</v>
      </c>
      <c r="K110" s="3"/>
    </row>
    <row r="111" spans="1:11">
      <c r="A111" s="3"/>
      <c r="B111" s="44">
        <v>10</v>
      </c>
      <c r="C111" s="115" t="s">
        <v>187</v>
      </c>
      <c r="D111" s="116"/>
      <c r="E111" s="116"/>
      <c r="F111" s="116"/>
      <c r="G111" s="116"/>
      <c r="H111" s="117"/>
      <c r="I111" s="185">
        <f>J110/26.415</f>
        <v>0</v>
      </c>
      <c r="J111" s="186"/>
      <c r="K111" s="3"/>
    </row>
    <row r="112" spans="1:11">
      <c r="A112" s="3"/>
      <c r="B112" s="44">
        <v>11</v>
      </c>
      <c r="C112" s="115" t="s">
        <v>179</v>
      </c>
      <c r="D112" s="116"/>
      <c r="E112" s="116"/>
      <c r="F112" s="116"/>
      <c r="G112" s="116"/>
      <c r="H112" s="117"/>
      <c r="I112" s="42">
        <v>0</v>
      </c>
      <c r="J112" s="44"/>
      <c r="K112" s="3"/>
    </row>
    <row r="113" spans="1:11">
      <c r="A113" s="3"/>
      <c r="B113" s="44">
        <v>12</v>
      </c>
      <c r="C113" s="115" t="s">
        <v>135</v>
      </c>
      <c r="D113" s="116"/>
      <c r="E113" s="116"/>
      <c r="F113" s="116"/>
      <c r="G113" s="116"/>
      <c r="H113" s="117"/>
      <c r="I113" s="42">
        <v>0</v>
      </c>
      <c r="J113" s="44"/>
      <c r="K113" s="3"/>
    </row>
    <row r="114" spans="1:11">
      <c r="A114" s="3"/>
      <c r="B114" s="44">
        <v>13</v>
      </c>
      <c r="C114" s="176" t="s">
        <v>136</v>
      </c>
      <c r="D114" s="177"/>
      <c r="E114" s="177"/>
      <c r="F114" s="177"/>
      <c r="G114" s="177"/>
      <c r="H114" s="178"/>
      <c r="I114" s="24">
        <f>I101+I102+I103+I104+I105+I107+I108+I110</f>
        <v>18.25</v>
      </c>
      <c r="J114" s="25">
        <f>J101+J102+J103+J104+J105+J107+J108+J110</f>
        <v>58582.5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0" t="s">
        <v>106</v>
      </c>
      <c r="B116" s="70" t="s">
        <v>137</v>
      </c>
      <c r="C116" s="70"/>
      <c r="D116" s="70"/>
      <c r="E116" s="70"/>
      <c r="F116" s="70"/>
      <c r="G116" s="70"/>
      <c r="H116" s="70"/>
      <c r="I116" s="70"/>
      <c r="J116" s="70"/>
      <c r="K116" s="3"/>
    </row>
    <row r="117" spans="1:11">
      <c r="A117" s="3" t="s">
        <v>188</v>
      </c>
      <c r="B117" s="128" t="s">
        <v>139</v>
      </c>
      <c r="C117" s="128"/>
      <c r="D117" s="128"/>
      <c r="E117" s="128"/>
      <c r="F117" s="128"/>
      <c r="G117" s="128"/>
      <c r="H117" s="128"/>
      <c r="I117" s="128"/>
      <c r="J117" s="128"/>
      <c r="K117" s="3"/>
    </row>
    <row r="118" spans="1:11" ht="28.5" customHeight="1">
      <c r="A118" s="3"/>
      <c r="B118" s="11" t="s">
        <v>36</v>
      </c>
      <c r="C118" s="83" t="s">
        <v>140</v>
      </c>
      <c r="D118" s="114"/>
      <c r="E118" s="84"/>
      <c r="F118" s="81" t="s">
        <v>141</v>
      </c>
      <c r="G118" s="82"/>
      <c r="H118" s="11" t="s">
        <v>142</v>
      </c>
      <c r="I118" s="83" t="s">
        <v>143</v>
      </c>
      <c r="J118" s="84"/>
      <c r="K118" s="3"/>
    </row>
    <row r="119" spans="1:11">
      <c r="A119" s="3"/>
      <c r="B119" s="21"/>
      <c r="C119" s="88" t="s">
        <v>144</v>
      </c>
      <c r="D119" s="89"/>
      <c r="E119" s="90"/>
      <c r="F119" s="88"/>
      <c r="G119" s="90"/>
      <c r="H119" s="21"/>
      <c r="I119" s="88"/>
      <c r="J119" s="90"/>
      <c r="K119" s="3"/>
    </row>
    <row r="120" spans="1:11" ht="15" customHeight="1">
      <c r="A120" s="6" t="s">
        <v>107</v>
      </c>
      <c r="B120" s="85" t="s">
        <v>145</v>
      </c>
      <c r="C120" s="85"/>
      <c r="D120" s="85"/>
      <c r="E120" s="85"/>
      <c r="F120" s="85"/>
      <c r="G120" s="85"/>
      <c r="H120" s="85"/>
      <c r="I120" s="85"/>
      <c r="J120" s="85"/>
      <c r="K120" s="3"/>
    </row>
    <row r="121" spans="1:11" ht="31.5" customHeight="1">
      <c r="A121" s="87" t="s">
        <v>138</v>
      </c>
      <c r="B121" s="69" t="s">
        <v>191</v>
      </c>
      <c r="C121" s="69"/>
      <c r="D121" s="69"/>
      <c r="E121" s="69"/>
      <c r="F121" s="69"/>
      <c r="G121" s="69"/>
      <c r="H121" s="69"/>
      <c r="I121" s="69"/>
      <c r="J121" s="69"/>
      <c r="K121" s="3"/>
    </row>
    <row r="122" spans="1:11">
      <c r="A122" s="87"/>
      <c r="B122" s="69"/>
      <c r="C122" s="69"/>
      <c r="D122" s="69"/>
      <c r="E122" s="69"/>
      <c r="F122" s="69"/>
      <c r="G122" s="69"/>
      <c r="H122" s="69"/>
      <c r="I122" s="69"/>
      <c r="J122" s="69"/>
      <c r="K122" s="3"/>
    </row>
    <row r="123" spans="1:11">
      <c r="A123" s="87"/>
      <c r="B123" s="69"/>
      <c r="C123" s="69"/>
      <c r="D123" s="69"/>
      <c r="E123" s="69"/>
      <c r="F123" s="69"/>
      <c r="G123" s="69"/>
      <c r="H123" s="69"/>
      <c r="I123" s="69"/>
      <c r="J123" s="69"/>
      <c r="K123" s="3"/>
    </row>
    <row r="124" spans="1:11">
      <c r="A124" s="87"/>
      <c r="B124" s="69"/>
      <c r="C124" s="69"/>
      <c r="D124" s="69"/>
      <c r="E124" s="69"/>
      <c r="F124" s="69"/>
      <c r="G124" s="69"/>
      <c r="H124" s="69"/>
      <c r="I124" s="69"/>
      <c r="J124" s="69"/>
      <c r="K124" s="3"/>
    </row>
    <row r="125" spans="1:11" ht="32.25" customHeight="1">
      <c r="A125" s="6" t="s">
        <v>108</v>
      </c>
      <c r="B125" s="86" t="s">
        <v>147</v>
      </c>
      <c r="C125" s="86"/>
      <c r="D125" s="86"/>
      <c r="E125" s="86"/>
      <c r="F125" s="86"/>
      <c r="G125" s="86"/>
      <c r="H125" s="86"/>
      <c r="I125" s="86"/>
      <c r="J125" s="86"/>
      <c r="K125" s="3"/>
    </row>
    <row r="126" spans="1:11" ht="51" customHeight="1">
      <c r="A126" s="39" t="s">
        <v>36</v>
      </c>
      <c r="B126" s="71" t="s">
        <v>148</v>
      </c>
      <c r="C126" s="72"/>
      <c r="D126" s="71" t="s">
        <v>149</v>
      </c>
      <c r="E126" s="72"/>
      <c r="F126" s="71" t="s">
        <v>150</v>
      </c>
      <c r="G126" s="72"/>
      <c r="H126" s="39" t="s">
        <v>151</v>
      </c>
      <c r="I126" s="39" t="s">
        <v>153</v>
      </c>
      <c r="J126" s="39" t="s">
        <v>152</v>
      </c>
      <c r="K126" s="3"/>
    </row>
    <row r="127" spans="1:11" ht="26.25" customHeight="1">
      <c r="A127" s="43">
        <v>1</v>
      </c>
      <c r="B127" s="75" t="s">
        <v>154</v>
      </c>
      <c r="C127" s="76"/>
      <c r="D127" s="71" t="s">
        <v>157</v>
      </c>
      <c r="E127" s="72"/>
      <c r="F127" s="83" t="s">
        <v>22</v>
      </c>
      <c r="G127" s="84"/>
      <c r="H127" s="43" t="s">
        <v>22</v>
      </c>
      <c r="I127" s="11" t="s">
        <v>22</v>
      </c>
      <c r="J127" s="11" t="s">
        <v>22</v>
      </c>
      <c r="K127" s="3"/>
    </row>
    <row r="128" spans="1:11" ht="15" customHeight="1">
      <c r="A128" s="43">
        <v>2</v>
      </c>
      <c r="B128" s="75" t="s">
        <v>155</v>
      </c>
      <c r="C128" s="76"/>
      <c r="D128" s="71" t="s">
        <v>158</v>
      </c>
      <c r="E128" s="72"/>
      <c r="F128" s="77">
        <v>1321.92</v>
      </c>
      <c r="G128" s="78"/>
      <c r="H128" s="26">
        <f>F128</f>
        <v>1321.92</v>
      </c>
      <c r="I128" s="26">
        <f>J108</f>
        <v>1316.1</v>
      </c>
      <c r="J128" s="26">
        <f>I128*I31/100</f>
        <v>1318.6471671232875</v>
      </c>
      <c r="K128" s="3"/>
    </row>
    <row r="129" spans="1:11" ht="23.25" customHeight="1">
      <c r="A129" s="43">
        <v>3</v>
      </c>
      <c r="B129" s="79" t="s">
        <v>156</v>
      </c>
      <c r="C129" s="80"/>
      <c r="D129" s="81" t="s">
        <v>159</v>
      </c>
      <c r="E129" s="82"/>
      <c r="F129" s="83" t="s">
        <v>22</v>
      </c>
      <c r="G129" s="84"/>
      <c r="H129" s="43" t="s">
        <v>22</v>
      </c>
      <c r="I129" s="11" t="s">
        <v>22</v>
      </c>
      <c r="J129" s="11" t="s">
        <v>22</v>
      </c>
      <c r="K129" s="3"/>
    </row>
    <row r="130" spans="1:11" ht="30" customHeight="1">
      <c r="A130" s="20" t="s">
        <v>146</v>
      </c>
      <c r="B130" s="85" t="s">
        <v>161</v>
      </c>
      <c r="C130" s="85"/>
      <c r="D130" s="85"/>
      <c r="E130" s="85"/>
      <c r="F130" s="85"/>
      <c r="G130" s="85"/>
      <c r="H130" s="85"/>
      <c r="I130" s="85"/>
      <c r="J130" s="85"/>
      <c r="K130" s="3"/>
    </row>
    <row r="131" spans="1:11" ht="39" customHeight="1">
      <c r="A131" s="20" t="s">
        <v>160</v>
      </c>
      <c r="B131" s="67" t="s">
        <v>163</v>
      </c>
      <c r="C131" s="67"/>
      <c r="D131" s="67"/>
      <c r="E131" s="67"/>
      <c r="F131" s="67"/>
      <c r="G131" s="67"/>
      <c r="H131" s="67"/>
      <c r="I131" s="67"/>
      <c r="J131" s="67"/>
      <c r="K131" s="3"/>
    </row>
    <row r="132" spans="1:11" ht="38.25" customHeight="1">
      <c r="A132" s="20" t="s">
        <v>162</v>
      </c>
      <c r="B132" s="67" t="s">
        <v>165</v>
      </c>
      <c r="C132" s="67"/>
      <c r="D132" s="67"/>
      <c r="E132" s="67"/>
      <c r="F132" s="67"/>
      <c r="G132" s="67"/>
      <c r="H132" s="67"/>
      <c r="I132" s="67"/>
      <c r="J132" s="67"/>
      <c r="K132" s="3"/>
    </row>
    <row r="133" spans="1:11">
      <c r="A133" s="3" t="s">
        <v>189</v>
      </c>
      <c r="B133" s="68" t="s">
        <v>166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 ht="26.25" customHeight="1">
      <c r="A134" s="14" t="s">
        <v>190</v>
      </c>
      <c r="B134" s="69" t="s">
        <v>192</v>
      </c>
      <c r="C134" s="69"/>
      <c r="D134" s="69"/>
      <c r="E134" s="69"/>
      <c r="F134" s="69"/>
      <c r="G134" s="69"/>
      <c r="H134" s="69"/>
      <c r="I134" s="69"/>
      <c r="J134" s="69"/>
      <c r="K134" s="3"/>
    </row>
    <row r="135" spans="1:11" ht="29.25" customHeight="1">
      <c r="A135" s="20" t="s">
        <v>164</v>
      </c>
      <c r="B135" s="70" t="s">
        <v>168</v>
      </c>
      <c r="C135" s="70"/>
      <c r="D135" s="70"/>
      <c r="E135" s="70"/>
      <c r="F135" s="70"/>
      <c r="G135" s="70"/>
      <c r="H135" s="70"/>
      <c r="I135" s="70"/>
      <c r="J135" s="70"/>
      <c r="K135" s="3"/>
    </row>
    <row r="136" spans="1:11" ht="15" customHeight="1">
      <c r="A136" s="6" t="s">
        <v>167</v>
      </c>
      <c r="B136" s="67" t="s">
        <v>169</v>
      </c>
      <c r="C136" s="67"/>
      <c r="D136" s="67"/>
      <c r="E136" s="67"/>
      <c r="F136" s="67"/>
      <c r="G136" s="67"/>
      <c r="H136" s="67"/>
      <c r="I136" s="67"/>
      <c r="J136" s="67"/>
      <c r="K136" s="3"/>
    </row>
    <row r="137" spans="1:11" ht="29.25" customHeight="1">
      <c r="A137" s="3"/>
      <c r="B137" s="71" t="s">
        <v>154</v>
      </c>
      <c r="C137" s="72"/>
      <c r="D137" s="71" t="s">
        <v>170</v>
      </c>
      <c r="E137" s="72"/>
      <c r="F137" s="71" t="s">
        <v>171</v>
      </c>
      <c r="G137" s="72"/>
      <c r="H137" s="3"/>
      <c r="I137" s="3"/>
      <c r="J137" s="3"/>
      <c r="K137" s="3"/>
    </row>
    <row r="138" spans="1:11" ht="15" customHeight="1">
      <c r="A138" s="3"/>
      <c r="B138" s="73" t="s">
        <v>22</v>
      </c>
      <c r="C138" s="74"/>
      <c r="D138" s="73" t="s">
        <v>22</v>
      </c>
      <c r="E138" s="74"/>
      <c r="F138" s="73" t="s">
        <v>22</v>
      </c>
      <c r="G138" s="74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66" t="s">
        <v>259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1"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99:J99"/>
    <mergeCell ref="C101:H101"/>
    <mergeCell ref="C102:H102"/>
    <mergeCell ref="C103:H103"/>
    <mergeCell ref="C104:H104"/>
    <mergeCell ref="C99:H100"/>
    <mergeCell ref="B99:B100"/>
    <mergeCell ref="C105:H105"/>
    <mergeCell ref="C109:H109"/>
    <mergeCell ref="I109:J109"/>
    <mergeCell ref="B96:H96"/>
    <mergeCell ref="D94:G94"/>
    <mergeCell ref="A94:A95"/>
    <mergeCell ref="B94:C95"/>
    <mergeCell ref="D95:G95"/>
    <mergeCell ref="B92:C92"/>
    <mergeCell ref="D92:G92"/>
    <mergeCell ref="B93:C93"/>
    <mergeCell ref="D93:G93"/>
    <mergeCell ref="A91:H91"/>
    <mergeCell ref="J88:J90"/>
    <mergeCell ref="A88:A90"/>
    <mergeCell ref="B88:C90"/>
    <mergeCell ref="D88:G88"/>
    <mergeCell ref="D89:G89"/>
    <mergeCell ref="D90:G90"/>
    <mergeCell ref="D87:G87"/>
    <mergeCell ref="J82:J85"/>
    <mergeCell ref="A86:A87"/>
    <mergeCell ref="B86:C87"/>
    <mergeCell ref="D86:G86"/>
    <mergeCell ref="J86:J87"/>
    <mergeCell ref="A82:A85"/>
    <mergeCell ref="B82:C85"/>
    <mergeCell ref="D84:G84"/>
    <mergeCell ref="D85:G85"/>
    <mergeCell ref="D83:G83"/>
    <mergeCell ref="A81:H81"/>
    <mergeCell ref="J74:J75"/>
    <mergeCell ref="A76:A80"/>
    <mergeCell ref="B76:C80"/>
    <mergeCell ref="D76:G76"/>
    <mergeCell ref="D77:G77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D52:G52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C18:H18"/>
    <mergeCell ref="J47:J50"/>
    <mergeCell ref="B47:C50"/>
    <mergeCell ref="A47:A50"/>
    <mergeCell ref="D47:G47"/>
    <mergeCell ref="D48:G48"/>
    <mergeCell ref="D50:G50"/>
    <mergeCell ref="D49:G49"/>
    <mergeCell ref="F41:G41"/>
    <mergeCell ref="H41:I41"/>
    <mergeCell ref="B40:E41"/>
    <mergeCell ref="C19:H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18:E118"/>
    <mergeCell ref="F118:G118"/>
    <mergeCell ref="I118:J118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40:G40"/>
    <mergeCell ref="H40:I40"/>
    <mergeCell ref="B43:J43"/>
    <mergeCell ref="B45:C45"/>
    <mergeCell ref="D45:G45"/>
    <mergeCell ref="D39:E39"/>
    <mergeCell ref="F39:G39"/>
    <mergeCell ref="H39:I39"/>
    <mergeCell ref="C16:H16"/>
    <mergeCell ref="C17:H17"/>
    <mergeCell ref="B116:J116"/>
    <mergeCell ref="B117:J117"/>
    <mergeCell ref="I26:J26"/>
    <mergeCell ref="I27:J27"/>
    <mergeCell ref="I28:J28"/>
    <mergeCell ref="I30:J30"/>
    <mergeCell ref="D82:G82"/>
    <mergeCell ref="I32:J32"/>
    <mergeCell ref="I33:J33"/>
    <mergeCell ref="B29:H29"/>
    <mergeCell ref="I29:J29"/>
    <mergeCell ref="B42:J42"/>
    <mergeCell ref="D78:G78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126:E126"/>
    <mergeCell ref="F126:G126"/>
    <mergeCell ref="B127:C127"/>
    <mergeCell ref="D127:E127"/>
    <mergeCell ref="F127:G127"/>
    <mergeCell ref="B120:J120"/>
    <mergeCell ref="B121:J124"/>
    <mergeCell ref="A121:A124"/>
    <mergeCell ref="C119:E119"/>
    <mergeCell ref="F119:G119"/>
    <mergeCell ref="I119:J119"/>
    <mergeCell ref="A1:J1"/>
    <mergeCell ref="A2:J2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126:C126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/>
  </sheetViews>
  <sheetFormatPr defaultRowHeight="15"/>
  <cols>
    <col min="1" max="1" width="10.28515625" style="1" customWidth="1"/>
    <col min="2" max="2" width="55.285156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96" t="s">
        <v>257</v>
      </c>
      <c r="B2" s="196"/>
      <c r="C2" s="196"/>
      <c r="D2" s="196"/>
      <c r="E2" s="196"/>
      <c r="F2" s="196"/>
      <c r="G2" s="196"/>
    </row>
    <row r="3" spans="1:8" ht="15.75" thickBot="1"/>
    <row r="4" spans="1:8" ht="15.75" thickBot="1">
      <c r="A4" s="189" t="s">
        <v>232</v>
      </c>
      <c r="B4" s="190"/>
      <c r="C4" s="190"/>
      <c r="D4" s="190"/>
      <c r="E4" s="190"/>
      <c r="F4" s="190"/>
      <c r="G4" s="190"/>
      <c r="H4" s="191"/>
    </row>
    <row r="5" spans="1:8" ht="15.75" thickBot="1">
      <c r="A5" s="16">
        <v>2019</v>
      </c>
      <c r="B5" s="197" t="s">
        <v>121</v>
      </c>
      <c r="C5" s="192" t="s">
        <v>118</v>
      </c>
      <c r="D5" s="193"/>
      <c r="E5" s="193"/>
      <c r="F5" s="193"/>
      <c r="G5" s="193"/>
      <c r="H5" s="193"/>
    </row>
    <row r="6" spans="1:8" ht="15.75" thickBot="1">
      <c r="A6" s="16"/>
      <c r="B6" s="198"/>
      <c r="C6" s="194" t="s">
        <v>119</v>
      </c>
      <c r="D6" s="195"/>
      <c r="E6" s="195"/>
      <c r="F6" s="195"/>
      <c r="G6" s="195"/>
      <c r="H6" s="195"/>
    </row>
    <row r="7" spans="1:8" ht="43.5" thickBot="1">
      <c r="A7" s="17" t="s">
        <v>120</v>
      </c>
      <c r="B7" s="199"/>
      <c r="C7" s="18" t="s">
        <v>122</v>
      </c>
      <c r="D7" s="18" t="s">
        <v>123</v>
      </c>
      <c r="E7" s="18" t="s">
        <v>124</v>
      </c>
      <c r="F7" s="18" t="s">
        <v>128</v>
      </c>
      <c r="G7" s="18" t="s">
        <v>125</v>
      </c>
      <c r="H7" s="54" t="s">
        <v>126</v>
      </c>
    </row>
    <row r="8" spans="1:8" ht="15.75" thickBot="1">
      <c r="A8" s="17">
        <v>1</v>
      </c>
      <c r="B8" s="17">
        <v>2</v>
      </c>
      <c r="C8" s="19">
        <v>3</v>
      </c>
      <c r="D8" s="19">
        <v>4</v>
      </c>
      <c r="E8" s="19">
        <v>6</v>
      </c>
      <c r="F8" s="19">
        <v>7</v>
      </c>
      <c r="G8" s="19">
        <v>8</v>
      </c>
      <c r="H8" s="55">
        <v>9</v>
      </c>
    </row>
    <row r="9" spans="1:8" ht="31.5" customHeight="1">
      <c r="A9" s="53" t="s">
        <v>233</v>
      </c>
      <c r="B9" s="56" t="s">
        <v>234</v>
      </c>
      <c r="C9" s="57">
        <v>5658</v>
      </c>
      <c r="D9" s="52"/>
      <c r="E9" s="52"/>
      <c r="F9" s="52"/>
      <c r="G9" s="52"/>
      <c r="H9" s="52"/>
    </row>
    <row r="10" spans="1:8" ht="16.5" customHeight="1">
      <c r="A10" s="51"/>
      <c r="B10" s="51" t="s">
        <v>235</v>
      </c>
      <c r="C10" s="51"/>
      <c r="D10" s="51"/>
      <c r="E10" s="51"/>
      <c r="F10" s="51">
        <v>2970.53</v>
      </c>
      <c r="G10" s="51"/>
      <c r="H10" s="51"/>
    </row>
    <row r="11" spans="1:8" ht="15.75" customHeight="1">
      <c r="A11" s="53" t="s">
        <v>236</v>
      </c>
      <c r="B11" s="52" t="s">
        <v>237</v>
      </c>
      <c r="C11" s="51"/>
      <c r="D11" s="51"/>
      <c r="E11" s="51"/>
      <c r="F11" s="51"/>
      <c r="G11" s="51"/>
      <c r="H11" s="51"/>
    </row>
    <row r="12" spans="1:8" ht="18" customHeight="1">
      <c r="A12" s="51"/>
      <c r="B12" s="51" t="s">
        <v>238</v>
      </c>
      <c r="C12" s="51"/>
      <c r="D12" s="51"/>
      <c r="E12" s="51"/>
      <c r="F12" s="51">
        <v>1410.7</v>
      </c>
      <c r="G12" s="51"/>
      <c r="H12" s="51"/>
    </row>
    <row r="13" spans="1:8" ht="21" customHeight="1">
      <c r="A13" s="53" t="s">
        <v>239</v>
      </c>
      <c r="B13" s="52" t="s">
        <v>240</v>
      </c>
      <c r="C13" s="51"/>
      <c r="D13" s="51"/>
      <c r="E13" s="51"/>
      <c r="F13" s="51"/>
      <c r="G13" s="51"/>
      <c r="H13" s="51"/>
    </row>
    <row r="14" spans="1:8">
      <c r="A14" s="51" t="s">
        <v>241</v>
      </c>
      <c r="B14" s="51" t="s">
        <v>242</v>
      </c>
      <c r="C14" s="51"/>
      <c r="D14" s="51"/>
      <c r="E14" s="51"/>
      <c r="F14" s="51">
        <v>1030.5999999999999</v>
      </c>
      <c r="G14" s="51"/>
      <c r="H14" s="51"/>
    </row>
    <row r="15" spans="1:8" ht="30">
      <c r="A15" s="51"/>
      <c r="B15" s="52" t="s">
        <v>243</v>
      </c>
      <c r="C15" s="51"/>
      <c r="D15" s="51"/>
      <c r="E15" s="51"/>
      <c r="F15" s="51"/>
      <c r="G15" s="51"/>
      <c r="H15" s="51"/>
    </row>
    <row r="16" spans="1:8" ht="20.25" customHeight="1">
      <c r="A16" s="53" t="s">
        <v>244</v>
      </c>
      <c r="B16" s="52" t="s">
        <v>245</v>
      </c>
      <c r="C16" s="52"/>
      <c r="D16" s="52"/>
      <c r="E16" s="51"/>
      <c r="F16" s="51"/>
      <c r="G16" s="51"/>
      <c r="H16" s="51">
        <v>17793.3</v>
      </c>
    </row>
    <row r="17" spans="1:8">
      <c r="A17" s="58"/>
      <c r="B17" s="59" t="s">
        <v>246</v>
      </c>
      <c r="C17" s="58"/>
      <c r="D17" s="58"/>
      <c r="E17" s="58"/>
      <c r="F17" s="58"/>
      <c r="G17" s="58"/>
      <c r="H17" s="58"/>
    </row>
    <row r="18" spans="1:8">
      <c r="A18" s="60" t="s">
        <v>227</v>
      </c>
      <c r="B18" s="61" t="s">
        <v>247</v>
      </c>
      <c r="C18" s="52"/>
      <c r="D18" s="51"/>
      <c r="E18" s="51"/>
      <c r="F18" s="51">
        <v>1298.8</v>
      </c>
      <c r="G18" s="51"/>
      <c r="H18" s="51"/>
    </row>
    <row r="19" spans="1:8">
      <c r="A19" s="51"/>
      <c r="B19" s="51"/>
      <c r="C19" s="51"/>
      <c r="D19" s="51"/>
      <c r="E19" s="51"/>
      <c r="F19" s="51"/>
      <c r="G19" s="51"/>
      <c r="H19" s="51"/>
    </row>
    <row r="20" spans="1:8">
      <c r="A20" s="51">
        <v>2019</v>
      </c>
      <c r="B20" s="51" t="s">
        <v>205</v>
      </c>
      <c r="C20" s="62">
        <f>SUM(C9:C19)</f>
        <v>5658</v>
      </c>
      <c r="D20" s="51"/>
      <c r="E20" s="51"/>
      <c r="F20" s="51">
        <f>SUM(F9:F19)</f>
        <v>6710.63</v>
      </c>
      <c r="G20" s="51"/>
      <c r="H20" s="51"/>
    </row>
    <row r="21" spans="1:8">
      <c r="A21" s="51"/>
      <c r="B21" s="51" t="s">
        <v>127</v>
      </c>
      <c r="C21" s="51"/>
      <c r="D21" s="51"/>
      <c r="E21" s="51"/>
      <c r="F21" s="51"/>
      <c r="G21" s="51"/>
      <c r="H21" s="51">
        <f>SUM(H9:H20)</f>
        <v>17793.3</v>
      </c>
    </row>
    <row r="22" spans="1:8">
      <c r="A22" s="51"/>
      <c r="B22" s="51" t="s">
        <v>206</v>
      </c>
      <c r="C22" s="62">
        <f>C20+F20</f>
        <v>12368.630000000001</v>
      </c>
      <c r="D22" s="51"/>
      <c r="E22" s="51"/>
      <c r="F22" s="51"/>
      <c r="G22" s="51"/>
      <c r="H22" s="51"/>
    </row>
    <row r="23" spans="1:8">
      <c r="A23" s="51"/>
      <c r="B23" s="51" t="s">
        <v>207</v>
      </c>
      <c r="C23" s="51">
        <f>H21</f>
        <v>17793.3</v>
      </c>
      <c r="D23" s="51"/>
      <c r="E23" s="51"/>
      <c r="F23" s="51"/>
      <c r="G23" s="51"/>
      <c r="H23" s="51"/>
    </row>
    <row r="24" spans="1:8">
      <c r="A24"/>
      <c r="B24"/>
      <c r="C24" s="63">
        <f>SUM(C22:C23)</f>
        <v>30161.93</v>
      </c>
      <c r="D24"/>
      <c r="E24"/>
      <c r="F24"/>
      <c r="G24"/>
      <c r="H24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2020-03-19T10:56:26Z</dcterms:modified>
</cp:coreProperties>
</file>