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9" i="1"/>
  <c r="I9" i="2"/>
  <c r="H9"/>
  <c r="G9"/>
  <c r="F9"/>
  <c r="E9"/>
  <c r="D9"/>
  <c r="C12" s="1"/>
  <c r="C9"/>
  <c r="C13"/>
  <c r="J107" i="1"/>
  <c r="J105"/>
  <c r="J103"/>
  <c r="J102"/>
  <c r="J101"/>
  <c r="J100"/>
  <c r="J99"/>
  <c r="J98"/>
  <c r="J97"/>
  <c r="I99"/>
  <c r="I108"/>
  <c r="I106"/>
  <c r="I26"/>
  <c r="I25"/>
  <c r="I19"/>
  <c r="F39"/>
  <c r="I30"/>
  <c r="I29"/>
  <c r="J109" l="1"/>
  <c r="H123"/>
  <c r="I32"/>
  <c r="I31"/>
</calcChain>
</file>

<file path=xl/sharedStrings.xml><?xml version="1.0" encoding="utf-8"?>
<sst xmlns="http://schemas.openxmlformats.org/spreadsheetml/2006/main" count="336" uniqueCount="237">
  <si>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</si>
  <si>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</si>
  <si>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</si>
  <si>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</si>
  <si>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</si>
  <si>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</si>
  <si>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</si>
  <si>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</si>
  <si>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</si>
  <si>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</si>
  <si>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</si>
  <si>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</si>
  <si>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</si>
  <si>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</si>
  <si>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</si>
  <si>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</si>
  <si>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</si>
  <si>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</si>
  <si>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</si>
  <si>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</si>
  <si>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</si>
  <si>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</si>
  <si>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</si>
  <si>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</si>
  <si>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</si>
  <si>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</si>
  <si>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</si>
  <si>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</si>
  <si>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</si>
  <si>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</si>
  <si>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</si>
  <si>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</si>
  <si>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</si>
  <si>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</si>
  <si>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</si>
  <si>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</si>
  <si>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</si>
  <si>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</si>
  <si>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</si>
  <si>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</si>
  <si>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</si>
  <si>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</si>
  <si>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</si>
  <si>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</si>
  <si>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</si>
  <si>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</si>
  <si>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</si>
  <si>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</si>
  <si>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</si>
  <si>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</si>
  <si>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</si>
  <si>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</si>
  <si>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</si>
  <si>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</si>
  <si>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</si>
  <si>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</si>
  <si>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</si>
  <si>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</si>
  <si>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</si>
  <si>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</si>
  <si>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</si>
  <si>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</si>
  <si>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</si>
  <si>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</si>
  <si>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</si>
  <si>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</si>
  <si>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</si>
  <si>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</si>
  <si>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</si>
  <si>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</si>
  <si>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</si>
  <si>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</si>
  <si>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</si>
  <si>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</si>
  <si>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</si>
  <si>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</si>
  <si>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</si>
  <si>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</si>
  <si>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</si>
  <si>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</si>
  <si>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</si>
  <si>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</si>
  <si>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</si>
  <si>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</si>
  <si>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</si>
  <si>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</si>
  <si>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</si>
  <si>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</si>
  <si>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</si>
  <si>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</si>
  <si>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</si>
  <si>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</si>
  <si>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</si>
  <si>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</si>
  <si>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</si>
  <si>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</si>
  <si>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</si>
  <si>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</si>
  <si>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</si>
  <si>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</si>
  <si>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</si>
  <si>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</si>
  <si>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</si>
  <si>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</si>
  <si>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</si>
  <si>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</si>
  <si>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</si>
  <si>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</si>
  <si>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</si>
  <si>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</si>
  <si>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</si>
  <si>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</si>
  <si>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</si>
  <si>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</si>
  <si>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</si>
  <si>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</si>
  <si>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</si>
  <si>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</si>
  <si>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</si>
  <si>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</si>
  <si>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</si>
  <si>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</si>
  <si>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</si>
  <si>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</si>
  <si>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</si>
  <si>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</si>
  <si>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</si>
  <si>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</si>
  <si>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</si>
  <si>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</si>
  <si>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</si>
  <si>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</si>
  <si>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</si>
  <si>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</si>
  <si>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</si>
  <si>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</si>
  <si>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</si>
  <si>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</si>
  <si>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</si>
  <si>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</si>
  <si>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</si>
  <si>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</si>
  <si>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</si>
  <si>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</si>
  <si>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</si>
  <si>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</si>
  <si>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</si>
  <si>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</si>
  <si>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</si>
  <si>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</si>
  <si>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</si>
  <si>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</si>
  <si>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</si>
  <si>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</si>
  <si>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</si>
  <si>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</si>
  <si>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</si>
  <si>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</si>
  <si>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</si>
  <si>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</si>
  <si>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</si>
  <si>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</si>
  <si>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</si>
  <si>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</si>
  <si>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</si>
  <si>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</si>
  <si>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</si>
  <si>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</si>
  <si>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</si>
  <si>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</si>
  <si>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</si>
  <si>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</si>
  <si>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</si>
  <si>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</si>
  <si>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</si>
  <si>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</si>
  <si>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</si>
  <si>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</si>
  <si>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</si>
  <si>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</si>
  <si>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</si>
  <si>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</si>
  <si>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</si>
  <si>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</si>
  <si>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>1 раз в год, 
(до начала отопительного сезона)</t>
  </si>
  <si>
    <t xml:space="preserve">       3. Работы и услуги по содержанию иного общего имущества в многоквартирном доме</t>
  </si>
  <si>
    <t>35:19:0102010:61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</si>
  <si>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</si>
  <si>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</si>
  <si>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</si>
  <si>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</si>
  <si>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пер.Парковый, д.5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</si>
  <si>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</si>
  <si>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</si>
  <si>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</si>
  <si>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</si>
  <si>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</si>
  <si>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</si>
  <si>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</si>
  <si>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</si>
  <si>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</si>
  <si>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</si>
  <si>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</si>
  <si>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</si>
  <si>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</si>
  <si>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</si>
  <si>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</si>
  <si>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</si>
  <si>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</si>
  <si>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</si>
  <si>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</si>
  <si>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</si>
  <si>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</si>
  <si>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</si>
  <si>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</si>
  <si>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</si>
  <si>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</si>
  <si>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</si>
  <si>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</si>
  <si>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</si>
  <si>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</si>
  <si>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</si>
  <si>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</si>
  <si>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</si>
  <si>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</si>
  <si>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</si>
  <si>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</si>
  <si>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</si>
  <si>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</si>
  <si>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</si>
  <si>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</si>
  <si>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</si>
  <si>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Итого:</t>
  </si>
  <si>
    <t>Итого на текущий ремонт:</t>
  </si>
  <si>
    <t>коммуникаций</t>
  </si>
  <si>
    <t>конструкций</t>
  </si>
  <si>
    <t>пер.Парковый, д.5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</si>
</sst>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3"/>
  <sheetViews>
    <sheetView tabSelected="1" topLeftCell="A16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6.25" customHeight="1">
      <c r="A2" s="64" t="s">
        <v>150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6.5" customHeight="1">
      <c r="A3" s="3"/>
      <c r="B3" s="19"/>
      <c r="C3" s="104" t="s">
        <v>191</v>
      </c>
      <c r="D3" s="104"/>
      <c r="E3" s="104"/>
      <c r="F3" s="104"/>
      <c r="G3" s="104"/>
      <c r="H3" s="104"/>
      <c r="I3" s="3"/>
      <c r="J3" s="3"/>
    </row>
    <row r="4" spans="1:10">
      <c r="A4" s="4" t="s">
        <v>2</v>
      </c>
      <c r="B4" s="91" t="s">
        <v>3</v>
      </c>
      <c r="C4" s="91"/>
      <c r="D4" s="91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192</v>
      </c>
      <c r="C5" s="3"/>
      <c r="D5" s="3"/>
      <c r="E5" s="3"/>
      <c r="F5" s="3"/>
      <c r="G5" s="3" t="s">
        <v>193</v>
      </c>
      <c r="H5" s="3"/>
      <c r="I5" s="3"/>
      <c r="J5" s="3"/>
    </row>
    <row r="6" spans="1:10">
      <c r="A6" s="3" t="s">
        <v>4</v>
      </c>
      <c r="B6" s="67" t="s">
        <v>5</v>
      </c>
      <c r="C6" s="67"/>
      <c r="D6" s="67"/>
      <c r="E6" s="67"/>
      <c r="F6" s="67"/>
      <c r="G6" s="67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03" t="s">
        <v>152</v>
      </c>
      <c r="C8" s="103"/>
      <c r="D8" s="103"/>
      <c r="E8" s="103"/>
      <c r="F8" s="103"/>
      <c r="G8" s="103"/>
      <c r="H8" s="103"/>
      <c r="I8" s="103"/>
      <c r="J8" s="103"/>
    </row>
    <row r="9" spans="1:10">
      <c r="A9" s="6" t="s">
        <v>9</v>
      </c>
      <c r="B9" s="91" t="s">
        <v>10</v>
      </c>
      <c r="C9" s="91"/>
      <c r="D9" s="91"/>
      <c r="E9" s="91"/>
      <c r="F9" s="91"/>
      <c r="G9" s="3"/>
      <c r="H9" s="3"/>
      <c r="I9" s="3"/>
      <c r="J9" s="3"/>
    </row>
    <row r="10" spans="1:10">
      <c r="A10" s="3" t="s">
        <v>11</v>
      </c>
      <c r="B10" s="67" t="s">
        <v>12</v>
      </c>
      <c r="C10" s="67"/>
      <c r="D10" s="67"/>
      <c r="E10" s="67"/>
      <c r="F10" s="67"/>
      <c r="G10" s="3"/>
      <c r="H10" s="3"/>
      <c r="I10" s="3"/>
      <c r="J10" s="3"/>
    </row>
    <row r="11" spans="1:10" ht="27" customHeight="1">
      <c r="A11" s="3"/>
      <c r="B11" s="36">
        <v>1</v>
      </c>
      <c r="C11" s="92" t="s">
        <v>194</v>
      </c>
      <c r="D11" s="93"/>
      <c r="E11" s="93"/>
      <c r="F11" s="93"/>
      <c r="G11" s="93"/>
      <c r="H11" s="94"/>
      <c r="I11" s="95" t="s">
        <v>191</v>
      </c>
      <c r="J11" s="96"/>
    </row>
    <row r="12" spans="1:10" ht="15" customHeight="1">
      <c r="B12" s="36">
        <v>2</v>
      </c>
      <c r="C12" s="79" t="s">
        <v>195</v>
      </c>
      <c r="D12" s="80"/>
      <c r="E12" s="80"/>
      <c r="F12" s="80"/>
      <c r="G12" s="80"/>
      <c r="H12" s="81"/>
      <c r="I12" s="97" t="s">
        <v>186</v>
      </c>
      <c r="J12" s="98"/>
    </row>
    <row r="13" spans="1:10">
      <c r="B13" s="36">
        <v>3</v>
      </c>
      <c r="C13" s="92" t="s">
        <v>196</v>
      </c>
      <c r="D13" s="93"/>
      <c r="E13" s="93"/>
      <c r="F13" s="93"/>
      <c r="G13" s="93"/>
      <c r="H13" s="94"/>
      <c r="I13" s="97">
        <v>1978</v>
      </c>
      <c r="J13" s="98"/>
    </row>
    <row r="14" spans="1:10">
      <c r="B14" s="36">
        <v>4</v>
      </c>
      <c r="C14" s="92" t="s">
        <v>197</v>
      </c>
      <c r="D14" s="93"/>
      <c r="E14" s="93"/>
      <c r="F14" s="93"/>
      <c r="G14" s="93"/>
      <c r="H14" s="94"/>
      <c r="I14" s="97">
        <v>4</v>
      </c>
      <c r="J14" s="98"/>
    </row>
    <row r="15" spans="1:10" ht="13.5" customHeight="1">
      <c r="B15" s="36">
        <v>5</v>
      </c>
      <c r="C15" s="79" t="s">
        <v>198</v>
      </c>
      <c r="D15" s="80"/>
      <c r="E15" s="80"/>
      <c r="F15" s="80"/>
      <c r="G15" s="80"/>
      <c r="H15" s="81"/>
      <c r="I15" s="97">
        <v>0</v>
      </c>
      <c r="J15" s="98"/>
    </row>
    <row r="16" spans="1:10">
      <c r="B16" s="36">
        <v>6</v>
      </c>
      <c r="C16" s="92" t="s">
        <v>199</v>
      </c>
      <c r="D16" s="93"/>
      <c r="E16" s="93"/>
      <c r="F16" s="93"/>
      <c r="G16" s="93"/>
      <c r="H16" s="94"/>
      <c r="I16" s="97"/>
      <c r="J16" s="98"/>
    </row>
    <row r="17" spans="1:10">
      <c r="B17" s="36"/>
      <c r="C17" s="92" t="s">
        <v>13</v>
      </c>
      <c r="D17" s="93"/>
      <c r="E17" s="93"/>
      <c r="F17" s="93"/>
      <c r="G17" s="93"/>
      <c r="H17" s="94"/>
      <c r="I17" s="111">
        <v>279.3</v>
      </c>
      <c r="J17" s="112"/>
    </row>
    <row r="18" spans="1:10" ht="28.5" customHeight="1">
      <c r="B18" s="36"/>
      <c r="C18" s="79" t="s">
        <v>14</v>
      </c>
      <c r="D18" s="80"/>
      <c r="E18" s="80"/>
      <c r="F18" s="80"/>
      <c r="G18" s="80"/>
      <c r="H18" s="81"/>
      <c r="I18" s="111">
        <v>0</v>
      </c>
      <c r="J18" s="112"/>
    </row>
    <row r="19" spans="1:10">
      <c r="B19" s="36">
        <v>7</v>
      </c>
      <c r="C19" s="92" t="s">
        <v>200</v>
      </c>
      <c r="D19" s="93"/>
      <c r="E19" s="93"/>
      <c r="F19" s="93"/>
      <c r="G19" s="93"/>
      <c r="H19" s="94"/>
      <c r="I19" s="111">
        <f>I17</f>
        <v>279.3</v>
      </c>
      <c r="J19" s="112"/>
    </row>
    <row r="20" spans="1:10" ht="16.5" customHeight="1">
      <c r="B20" s="36">
        <v>8</v>
      </c>
      <c r="C20" s="79" t="s">
        <v>201</v>
      </c>
      <c r="D20" s="80"/>
      <c r="E20" s="80"/>
      <c r="F20" s="80"/>
      <c r="G20" s="80"/>
      <c r="H20" s="81"/>
      <c r="I20" s="111">
        <v>0</v>
      </c>
      <c r="J20" s="112"/>
    </row>
    <row r="21" spans="1:10">
      <c r="B21" s="36">
        <v>9</v>
      </c>
      <c r="C21" s="92" t="s">
        <v>15</v>
      </c>
      <c r="D21" s="93"/>
      <c r="E21" s="93"/>
      <c r="F21" s="93"/>
      <c r="G21" s="93"/>
      <c r="H21" s="94"/>
      <c r="I21" s="107" t="s">
        <v>16</v>
      </c>
      <c r="J21" s="108"/>
    </row>
    <row r="22" spans="1:10">
      <c r="A22" s="2" t="s">
        <v>17</v>
      </c>
      <c r="B22" s="91" t="s">
        <v>18</v>
      </c>
      <c r="C22" s="91"/>
      <c r="D22" s="91"/>
      <c r="E22" s="91"/>
      <c r="F22" s="91"/>
      <c r="G22" s="91"/>
      <c r="H22" s="91"/>
      <c r="I22" s="91"/>
      <c r="J22" s="91"/>
    </row>
    <row r="23" spans="1:10">
      <c r="A23" s="3" t="s">
        <v>19</v>
      </c>
      <c r="B23" s="103" t="s">
        <v>20</v>
      </c>
      <c r="C23" s="103"/>
      <c r="D23" s="103"/>
      <c r="E23" s="103"/>
      <c r="F23" s="103"/>
      <c r="G23" s="103"/>
      <c r="H23" s="103"/>
      <c r="I23" s="103"/>
      <c r="J23" s="3"/>
    </row>
    <row r="24" spans="1:10" ht="14.25" customHeight="1">
      <c r="B24" s="82" t="s">
        <v>202</v>
      </c>
      <c r="C24" s="82"/>
      <c r="D24" s="82"/>
      <c r="E24" s="82"/>
      <c r="F24" s="82"/>
      <c r="G24" s="82"/>
      <c r="H24" s="82"/>
      <c r="I24" s="84">
        <v>5229.6899999999996</v>
      </c>
      <c r="J24" s="85"/>
    </row>
    <row r="25" spans="1:10" ht="15" customHeight="1">
      <c r="B25" s="82" t="s">
        <v>203</v>
      </c>
      <c r="C25" s="82"/>
      <c r="D25" s="82"/>
      <c r="E25" s="82"/>
      <c r="F25" s="82"/>
      <c r="G25" s="82"/>
      <c r="H25" s="82"/>
      <c r="I25" s="84">
        <f>10725.12+53625.6</f>
        <v>64350.720000000001</v>
      </c>
      <c r="J25" s="85"/>
    </row>
    <row r="26" spans="1:10" ht="13.5" customHeight="1">
      <c r="B26" s="82" t="s">
        <v>204</v>
      </c>
      <c r="C26" s="82"/>
      <c r="D26" s="82"/>
      <c r="E26" s="82"/>
      <c r="F26" s="82"/>
      <c r="G26" s="82"/>
      <c r="H26" s="82"/>
      <c r="I26" s="84">
        <f>6261+52008.69</f>
        <v>58269.69</v>
      </c>
      <c r="J26" s="85"/>
    </row>
    <row r="27" spans="1:10" ht="14.25" customHeight="1">
      <c r="B27" s="82" t="s">
        <v>205</v>
      </c>
      <c r="C27" s="82"/>
      <c r="D27" s="82"/>
      <c r="E27" s="82"/>
      <c r="F27" s="82"/>
      <c r="G27" s="82"/>
      <c r="H27" s="82"/>
      <c r="I27" s="84">
        <v>0</v>
      </c>
      <c r="J27" s="85"/>
    </row>
    <row r="28" spans="1:10" ht="15" customHeight="1">
      <c r="B28" s="82" t="s">
        <v>206</v>
      </c>
      <c r="C28" s="82"/>
      <c r="D28" s="82"/>
      <c r="E28" s="82"/>
      <c r="F28" s="82"/>
      <c r="G28" s="82"/>
      <c r="H28" s="82"/>
      <c r="I28" s="84">
        <v>0</v>
      </c>
      <c r="J28" s="85"/>
    </row>
    <row r="29" spans="1:10" ht="15" customHeight="1">
      <c r="B29" s="86" t="s">
        <v>207</v>
      </c>
      <c r="C29" s="87"/>
      <c r="D29" s="87"/>
      <c r="E29" s="87"/>
      <c r="F29" s="87"/>
      <c r="G29" s="87"/>
      <c r="H29" s="88"/>
      <c r="I29" s="89">
        <f>I25+I27</f>
        <v>64350.720000000001</v>
      </c>
      <c r="J29" s="85"/>
    </row>
    <row r="30" spans="1:10" ht="15" customHeight="1">
      <c r="A30" s="3"/>
      <c r="B30" s="82" t="s">
        <v>208</v>
      </c>
      <c r="C30" s="82"/>
      <c r="D30" s="82"/>
      <c r="E30" s="82"/>
      <c r="F30" s="82"/>
      <c r="G30" s="82"/>
      <c r="H30" s="82"/>
      <c r="I30" s="84">
        <f>I26+I28</f>
        <v>58269.69</v>
      </c>
      <c r="J30" s="85"/>
    </row>
    <row r="31" spans="1:10" ht="15" customHeight="1">
      <c r="A31" s="3"/>
      <c r="B31" s="82" t="s">
        <v>209</v>
      </c>
      <c r="C31" s="82"/>
      <c r="D31" s="82"/>
      <c r="E31" s="82"/>
      <c r="F31" s="82"/>
      <c r="G31" s="82"/>
      <c r="H31" s="82"/>
      <c r="I31" s="84">
        <f>I30/I29*100</f>
        <v>90.550175662370208</v>
      </c>
      <c r="J31" s="85"/>
    </row>
    <row r="32" spans="1:10" ht="15" customHeight="1">
      <c r="A32" s="3"/>
      <c r="B32" s="82" t="s">
        <v>210</v>
      </c>
      <c r="C32" s="82"/>
      <c r="D32" s="82"/>
      <c r="E32" s="82"/>
      <c r="F32" s="82"/>
      <c r="G32" s="82"/>
      <c r="H32" s="82"/>
      <c r="I32" s="84">
        <f>I24+I29-I30</f>
        <v>11310.720000000001</v>
      </c>
      <c r="J32" s="85"/>
    </row>
    <row r="33" spans="1:11" ht="13.5" customHeight="1">
      <c r="A33" s="3"/>
      <c r="B33" s="83" t="s">
        <v>211</v>
      </c>
      <c r="C33" s="83"/>
      <c r="D33" s="83"/>
      <c r="E33" s="83"/>
      <c r="F33" s="83"/>
      <c r="G33" s="83"/>
      <c r="H33" s="83"/>
      <c r="I33" s="84">
        <v>0</v>
      </c>
      <c r="J33" s="85"/>
    </row>
    <row r="34" spans="1:11" ht="31.5" customHeight="1">
      <c r="A34" s="3" t="s">
        <v>21</v>
      </c>
      <c r="B34" s="105" t="s">
        <v>187</v>
      </c>
      <c r="C34" s="105"/>
      <c r="D34" s="105"/>
      <c r="E34" s="105"/>
      <c r="F34" s="105"/>
      <c r="G34" s="105"/>
      <c r="H34" s="105"/>
      <c r="I34" s="105"/>
      <c r="J34" s="105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0" t="s">
        <v>25</v>
      </c>
      <c r="C37" s="62" t="s">
        <v>26</v>
      </c>
      <c r="D37" s="106" t="s">
        <v>27</v>
      </c>
      <c r="E37" s="106"/>
      <c r="F37" s="107" t="s">
        <v>28</v>
      </c>
      <c r="G37" s="108"/>
      <c r="H37" s="107" t="s">
        <v>29</v>
      </c>
      <c r="I37" s="108"/>
      <c r="J37" s="62" t="s">
        <v>151</v>
      </c>
    </row>
    <row r="38" spans="1:11" ht="17.25" customHeight="1">
      <c r="A38" s="3"/>
      <c r="B38" s="61"/>
      <c r="C38" s="61"/>
      <c r="D38" s="109"/>
      <c r="E38" s="110"/>
      <c r="F38" s="109"/>
      <c r="G38" s="110"/>
      <c r="H38" s="109"/>
      <c r="I38" s="110"/>
      <c r="J38" s="61"/>
    </row>
    <row r="39" spans="1:11" ht="16.5" customHeight="1">
      <c r="A39" s="3"/>
      <c r="B39" s="100" t="s">
        <v>30</v>
      </c>
      <c r="C39" s="100"/>
      <c r="D39" s="100"/>
      <c r="E39" s="100"/>
      <c r="F39" s="101">
        <f>SUM(F38:F38)</f>
        <v>0</v>
      </c>
      <c r="G39" s="102"/>
      <c r="H39" s="99"/>
      <c r="I39" s="99"/>
      <c r="J39" s="7"/>
    </row>
    <row r="40" spans="1:11">
      <c r="A40" s="3"/>
      <c r="B40" s="100"/>
      <c r="C40" s="100"/>
      <c r="D40" s="100"/>
      <c r="E40" s="100"/>
      <c r="F40" s="99"/>
      <c r="G40" s="99"/>
      <c r="H40" s="99"/>
      <c r="I40" s="99"/>
      <c r="J40" s="7"/>
    </row>
    <row r="41" spans="1:11" ht="24.75" customHeight="1">
      <c r="A41" s="21" t="s">
        <v>31</v>
      </c>
      <c r="B41" s="90" t="s">
        <v>154</v>
      </c>
      <c r="C41" s="90"/>
      <c r="D41" s="90"/>
      <c r="E41" s="90"/>
      <c r="F41" s="90"/>
      <c r="G41" s="90"/>
      <c r="H41" s="90"/>
      <c r="I41" s="90"/>
      <c r="J41" s="90"/>
    </row>
    <row r="42" spans="1:11" ht="30.75" customHeight="1">
      <c r="A42" s="22" t="s">
        <v>32</v>
      </c>
      <c r="B42" s="103" t="s">
        <v>188</v>
      </c>
      <c r="C42" s="103"/>
      <c r="D42" s="103"/>
      <c r="E42" s="103"/>
      <c r="F42" s="103"/>
      <c r="G42" s="103"/>
      <c r="H42" s="103"/>
      <c r="I42" s="103"/>
      <c r="J42" s="103"/>
    </row>
    <row r="44" spans="1:11" ht="39" customHeight="1">
      <c r="A44" s="36" t="s">
        <v>25</v>
      </c>
      <c r="B44" s="72" t="s">
        <v>33</v>
      </c>
      <c r="C44" s="72"/>
      <c r="D44" s="76" t="s">
        <v>34</v>
      </c>
      <c r="E44" s="76"/>
      <c r="F44" s="76"/>
      <c r="G44" s="76"/>
      <c r="H44" s="36" t="s">
        <v>35</v>
      </c>
      <c r="I44" s="39" t="s">
        <v>155</v>
      </c>
      <c r="J44" s="24"/>
      <c r="K44" s="3"/>
    </row>
    <row r="45" spans="1:11" ht="53.25" customHeight="1">
      <c r="A45" s="114" t="s">
        <v>36</v>
      </c>
      <c r="B45" s="115"/>
      <c r="C45" s="115"/>
      <c r="D45" s="115"/>
      <c r="E45" s="115"/>
      <c r="F45" s="115"/>
      <c r="G45" s="115"/>
      <c r="H45" s="116"/>
      <c r="I45" s="26"/>
      <c r="J45" s="25"/>
      <c r="K45" s="3"/>
    </row>
    <row r="46" spans="1:11" ht="51.75" customHeight="1">
      <c r="A46" s="135" t="s">
        <v>1</v>
      </c>
      <c r="B46" s="76" t="s">
        <v>37</v>
      </c>
      <c r="C46" s="76"/>
      <c r="D46" s="82" t="s">
        <v>38</v>
      </c>
      <c r="E46" s="136"/>
      <c r="F46" s="136"/>
      <c r="G46" s="136"/>
      <c r="H46" s="8" t="s">
        <v>41</v>
      </c>
      <c r="I46" s="9" t="s">
        <v>156</v>
      </c>
      <c r="J46" s="113"/>
      <c r="K46" s="3"/>
    </row>
    <row r="47" spans="1:11" ht="54.75" customHeight="1">
      <c r="A47" s="135"/>
      <c r="B47" s="76"/>
      <c r="C47" s="76"/>
      <c r="D47" s="82" t="s">
        <v>39</v>
      </c>
      <c r="E47" s="82"/>
      <c r="F47" s="82"/>
      <c r="G47" s="82"/>
      <c r="H47" s="12" t="s">
        <v>42</v>
      </c>
      <c r="I47" s="9" t="s">
        <v>156</v>
      </c>
      <c r="J47" s="113"/>
      <c r="K47" s="3"/>
    </row>
    <row r="48" spans="1:11" ht="102" customHeight="1">
      <c r="A48" s="135"/>
      <c r="B48" s="76"/>
      <c r="C48" s="76"/>
      <c r="D48" s="82" t="s">
        <v>190</v>
      </c>
      <c r="E48" s="82"/>
      <c r="F48" s="82"/>
      <c r="G48" s="82"/>
      <c r="H48" s="12" t="s">
        <v>43</v>
      </c>
      <c r="I48" s="9" t="s">
        <v>156</v>
      </c>
      <c r="J48" s="113"/>
      <c r="K48" s="3"/>
    </row>
    <row r="49" spans="1:11" ht="65.25" customHeight="1">
      <c r="A49" s="135"/>
      <c r="B49" s="76"/>
      <c r="C49" s="76"/>
      <c r="D49" s="123" t="s">
        <v>40</v>
      </c>
      <c r="E49" s="124"/>
      <c r="F49" s="124"/>
      <c r="G49" s="125"/>
      <c r="H49" s="8" t="s">
        <v>41</v>
      </c>
      <c r="I49" s="9" t="s">
        <v>156</v>
      </c>
      <c r="J49" s="113"/>
      <c r="K49" s="3"/>
    </row>
    <row r="50" spans="1:11" ht="102" customHeight="1">
      <c r="A50" s="132" t="s">
        <v>4</v>
      </c>
      <c r="B50" s="126" t="s">
        <v>45</v>
      </c>
      <c r="C50" s="127"/>
      <c r="D50" s="86" t="s">
        <v>46</v>
      </c>
      <c r="E50" s="87"/>
      <c r="F50" s="87"/>
      <c r="G50" s="88"/>
      <c r="H50" s="12" t="s">
        <v>47</v>
      </c>
      <c r="I50" s="9" t="s">
        <v>156</v>
      </c>
      <c r="J50" s="113"/>
      <c r="K50" s="3"/>
    </row>
    <row r="51" spans="1:11" ht="141" customHeight="1">
      <c r="A51" s="133"/>
      <c r="B51" s="128"/>
      <c r="C51" s="129"/>
      <c r="D51" s="123" t="s">
        <v>162</v>
      </c>
      <c r="E51" s="124"/>
      <c r="F51" s="124"/>
      <c r="G51" s="125"/>
      <c r="H51" s="13" t="s">
        <v>47</v>
      </c>
      <c r="I51" s="9" t="s">
        <v>156</v>
      </c>
      <c r="J51" s="113"/>
      <c r="K51" s="3"/>
    </row>
    <row r="52" spans="1:11" ht="75.75" customHeight="1">
      <c r="A52" s="134"/>
      <c r="B52" s="130"/>
      <c r="C52" s="131"/>
      <c r="D52" s="86" t="s">
        <v>48</v>
      </c>
      <c r="E52" s="87"/>
      <c r="F52" s="87"/>
      <c r="G52" s="88"/>
      <c r="H52" s="12" t="s">
        <v>43</v>
      </c>
      <c r="I52" s="9" t="s">
        <v>156</v>
      </c>
      <c r="J52" s="113"/>
      <c r="K52" s="3"/>
    </row>
    <row r="53" spans="1:11" ht="63" customHeight="1">
      <c r="A53" s="76" t="s">
        <v>44</v>
      </c>
      <c r="B53" s="117" t="s">
        <v>50</v>
      </c>
      <c r="C53" s="118"/>
      <c r="D53" s="82" t="s">
        <v>51</v>
      </c>
      <c r="E53" s="82"/>
      <c r="F53" s="82"/>
      <c r="G53" s="82"/>
      <c r="H53" s="9" t="s">
        <v>47</v>
      </c>
      <c r="I53" s="9" t="s">
        <v>156</v>
      </c>
      <c r="J53" s="113"/>
      <c r="K53" s="3"/>
    </row>
    <row r="54" spans="1:11" ht="120.75" customHeight="1">
      <c r="A54" s="76"/>
      <c r="B54" s="119"/>
      <c r="C54" s="120"/>
      <c r="D54" s="123" t="s">
        <v>182</v>
      </c>
      <c r="E54" s="124"/>
      <c r="F54" s="124"/>
      <c r="G54" s="125"/>
      <c r="H54" s="9" t="s">
        <v>47</v>
      </c>
      <c r="I54" s="9" t="s">
        <v>156</v>
      </c>
      <c r="J54" s="113"/>
      <c r="K54" s="3"/>
    </row>
    <row r="55" spans="1:11" ht="27" customHeight="1">
      <c r="A55" s="76"/>
      <c r="B55" s="119"/>
      <c r="C55" s="120"/>
      <c r="D55" s="123" t="s">
        <v>163</v>
      </c>
      <c r="E55" s="124"/>
      <c r="F55" s="124"/>
      <c r="G55" s="125"/>
      <c r="H55" s="9" t="s">
        <v>47</v>
      </c>
      <c r="I55" s="9" t="s">
        <v>156</v>
      </c>
      <c r="J55" s="113"/>
      <c r="K55" s="3"/>
    </row>
    <row r="56" spans="1:11" ht="48.75" customHeight="1">
      <c r="A56" s="76"/>
      <c r="B56" s="121"/>
      <c r="C56" s="122"/>
      <c r="D56" s="82" t="s">
        <v>52</v>
      </c>
      <c r="E56" s="82"/>
      <c r="F56" s="82"/>
      <c r="G56" s="82"/>
      <c r="H56" s="13" t="s">
        <v>43</v>
      </c>
      <c r="I56" s="9" t="s">
        <v>156</v>
      </c>
      <c r="J56" s="113"/>
      <c r="K56" s="3"/>
    </row>
    <row r="57" spans="1:11" ht="75" customHeight="1">
      <c r="A57" s="76" t="s">
        <v>49</v>
      </c>
      <c r="B57" s="72" t="s">
        <v>54</v>
      </c>
      <c r="C57" s="72"/>
      <c r="D57" s="86" t="s">
        <v>55</v>
      </c>
      <c r="E57" s="87"/>
      <c r="F57" s="87"/>
      <c r="G57" s="88"/>
      <c r="H57" s="14" t="s">
        <v>47</v>
      </c>
      <c r="I57" s="9" t="s">
        <v>156</v>
      </c>
      <c r="J57" s="137"/>
      <c r="K57" s="3"/>
    </row>
    <row r="58" spans="1:11" ht="76.5" customHeight="1">
      <c r="A58" s="76"/>
      <c r="B58" s="72"/>
      <c r="C58" s="72"/>
      <c r="D58" s="123" t="s">
        <v>164</v>
      </c>
      <c r="E58" s="124"/>
      <c r="F58" s="124"/>
      <c r="G58" s="125"/>
      <c r="H58" s="14" t="s">
        <v>47</v>
      </c>
      <c r="I58" s="9" t="s">
        <v>156</v>
      </c>
      <c r="J58" s="137"/>
      <c r="K58" s="3"/>
    </row>
    <row r="59" spans="1:11" ht="60.75" customHeight="1">
      <c r="A59" s="76"/>
      <c r="B59" s="72"/>
      <c r="C59" s="72"/>
      <c r="D59" s="86" t="s">
        <v>56</v>
      </c>
      <c r="E59" s="87"/>
      <c r="F59" s="87"/>
      <c r="G59" s="88"/>
      <c r="H59" s="10" t="s">
        <v>43</v>
      </c>
      <c r="I59" s="9" t="s">
        <v>156</v>
      </c>
      <c r="J59" s="137"/>
      <c r="K59" s="3"/>
    </row>
    <row r="60" spans="1:11" ht="51.75" customHeight="1">
      <c r="A60" s="138" t="s">
        <v>53</v>
      </c>
      <c r="B60" s="117" t="s">
        <v>58</v>
      </c>
      <c r="C60" s="118"/>
      <c r="D60" s="82" t="s">
        <v>59</v>
      </c>
      <c r="E60" s="82"/>
      <c r="F60" s="82"/>
      <c r="G60" s="82"/>
      <c r="H60" s="15" t="s">
        <v>47</v>
      </c>
      <c r="I60" s="9" t="s">
        <v>156</v>
      </c>
      <c r="J60" s="141"/>
      <c r="K60" s="3"/>
    </row>
    <row r="61" spans="1:11" ht="90.75" customHeight="1">
      <c r="A61" s="139"/>
      <c r="B61" s="119"/>
      <c r="C61" s="120"/>
      <c r="D61" s="82" t="s">
        <v>165</v>
      </c>
      <c r="E61" s="82"/>
      <c r="F61" s="82"/>
      <c r="G61" s="82"/>
      <c r="H61" s="15" t="s">
        <v>47</v>
      </c>
      <c r="I61" s="9" t="s">
        <v>156</v>
      </c>
      <c r="J61" s="141"/>
      <c r="K61" s="3"/>
    </row>
    <row r="62" spans="1:11" ht="65.25" customHeight="1">
      <c r="A62" s="140"/>
      <c r="B62" s="121"/>
      <c r="C62" s="122"/>
      <c r="D62" s="82" t="s">
        <v>60</v>
      </c>
      <c r="E62" s="82"/>
      <c r="F62" s="82"/>
      <c r="G62" s="82"/>
      <c r="H62" s="15" t="s">
        <v>43</v>
      </c>
      <c r="I62" s="9" t="s">
        <v>156</v>
      </c>
      <c r="J62" s="141"/>
      <c r="K62" s="3"/>
    </row>
    <row r="63" spans="1:11" ht="50.25" customHeight="1">
      <c r="A63" s="76" t="s">
        <v>57</v>
      </c>
      <c r="B63" s="76" t="s">
        <v>62</v>
      </c>
      <c r="C63" s="76"/>
      <c r="D63" s="123" t="s">
        <v>166</v>
      </c>
      <c r="E63" s="124"/>
      <c r="F63" s="124"/>
      <c r="G63" s="125"/>
      <c r="H63" s="15" t="s">
        <v>47</v>
      </c>
      <c r="I63" s="9" t="s">
        <v>156</v>
      </c>
      <c r="J63" s="27"/>
      <c r="K63" s="3"/>
    </row>
    <row r="64" spans="1:11" ht="39" customHeight="1">
      <c r="A64" s="76"/>
      <c r="B64" s="76"/>
      <c r="C64" s="76"/>
      <c r="D64" s="123" t="s">
        <v>167</v>
      </c>
      <c r="E64" s="124"/>
      <c r="F64" s="124"/>
      <c r="G64" s="125"/>
      <c r="H64" s="15" t="s">
        <v>47</v>
      </c>
      <c r="I64" s="9" t="s">
        <v>156</v>
      </c>
      <c r="J64" s="27"/>
      <c r="K64" s="3"/>
    </row>
    <row r="65" spans="1:11" ht="39" customHeight="1">
      <c r="A65" s="76"/>
      <c r="B65" s="76"/>
      <c r="C65" s="76"/>
      <c r="D65" s="123" t="s">
        <v>168</v>
      </c>
      <c r="E65" s="124"/>
      <c r="F65" s="124"/>
      <c r="G65" s="125"/>
      <c r="H65" s="15" t="s">
        <v>47</v>
      </c>
      <c r="I65" s="9" t="s">
        <v>156</v>
      </c>
      <c r="J65" s="27"/>
      <c r="K65" s="3"/>
    </row>
    <row r="66" spans="1:11" ht="64.5" customHeight="1">
      <c r="A66" s="76"/>
      <c r="B66" s="76"/>
      <c r="C66" s="76"/>
      <c r="D66" s="82" t="s">
        <v>64</v>
      </c>
      <c r="E66" s="82"/>
      <c r="F66" s="82"/>
      <c r="G66" s="82"/>
      <c r="H66" s="16" t="s">
        <v>65</v>
      </c>
      <c r="I66" s="9" t="s">
        <v>156</v>
      </c>
      <c r="J66" s="27"/>
      <c r="K66" s="3"/>
    </row>
    <row r="67" spans="1:11" ht="62.25" customHeight="1">
      <c r="A67" s="76"/>
      <c r="B67" s="76"/>
      <c r="C67" s="76"/>
      <c r="D67" s="82" t="s">
        <v>63</v>
      </c>
      <c r="E67" s="82"/>
      <c r="F67" s="82"/>
      <c r="G67" s="82"/>
      <c r="H67" s="15" t="s">
        <v>43</v>
      </c>
      <c r="I67" s="9" t="s">
        <v>156</v>
      </c>
      <c r="J67" s="27"/>
      <c r="K67" s="3"/>
    </row>
    <row r="68" spans="1:11" ht="63.75" customHeight="1">
      <c r="A68" s="132" t="s">
        <v>61</v>
      </c>
      <c r="B68" s="72" t="s">
        <v>67</v>
      </c>
      <c r="C68" s="76"/>
      <c r="D68" s="123" t="s">
        <v>169</v>
      </c>
      <c r="E68" s="124"/>
      <c r="F68" s="124"/>
      <c r="G68" s="125"/>
      <c r="H68" s="9" t="s">
        <v>47</v>
      </c>
      <c r="I68" s="9" t="s">
        <v>156</v>
      </c>
      <c r="J68" s="113"/>
      <c r="K68" s="3"/>
    </row>
    <row r="69" spans="1:11" ht="65.25" customHeight="1">
      <c r="A69" s="134"/>
      <c r="B69" s="76"/>
      <c r="C69" s="76"/>
      <c r="D69" s="82" t="s">
        <v>68</v>
      </c>
      <c r="E69" s="82"/>
      <c r="F69" s="82"/>
      <c r="G69" s="82"/>
      <c r="H69" s="9" t="s">
        <v>43</v>
      </c>
      <c r="I69" s="9" t="s">
        <v>156</v>
      </c>
      <c r="J69" s="113"/>
      <c r="K69" s="3"/>
    </row>
    <row r="70" spans="1:11" ht="89.25" customHeight="1">
      <c r="A70" s="12" t="s">
        <v>66</v>
      </c>
      <c r="B70" s="72" t="s">
        <v>70</v>
      </c>
      <c r="C70" s="76"/>
      <c r="D70" s="71" t="s">
        <v>170</v>
      </c>
      <c r="E70" s="142"/>
      <c r="F70" s="142"/>
      <c r="G70" s="142"/>
      <c r="H70" s="10" t="s">
        <v>171</v>
      </c>
      <c r="I70" s="9" t="s">
        <v>156</v>
      </c>
      <c r="J70" s="27"/>
      <c r="K70" s="3"/>
    </row>
    <row r="71" spans="1:11" ht="26.25" customHeight="1">
      <c r="A71" s="132" t="s">
        <v>69</v>
      </c>
      <c r="B71" s="117" t="s">
        <v>72</v>
      </c>
      <c r="C71" s="127"/>
      <c r="D71" s="86" t="s">
        <v>73</v>
      </c>
      <c r="E71" s="87"/>
      <c r="F71" s="87"/>
      <c r="G71" s="88"/>
      <c r="H71" s="7" t="s">
        <v>47</v>
      </c>
      <c r="I71" s="9" t="s">
        <v>156</v>
      </c>
      <c r="J71" s="113"/>
      <c r="K71" s="3"/>
    </row>
    <row r="72" spans="1:11" ht="67.5" customHeight="1">
      <c r="A72" s="134"/>
      <c r="B72" s="130"/>
      <c r="C72" s="131"/>
      <c r="D72" s="86" t="s">
        <v>56</v>
      </c>
      <c r="E72" s="87"/>
      <c r="F72" s="87"/>
      <c r="G72" s="88"/>
      <c r="H72" s="9" t="s">
        <v>43</v>
      </c>
      <c r="I72" s="9" t="s">
        <v>156</v>
      </c>
      <c r="J72" s="113"/>
      <c r="K72" s="3"/>
    </row>
    <row r="73" spans="1:11" ht="105.75" customHeight="1">
      <c r="A73" s="76" t="s">
        <v>71</v>
      </c>
      <c r="B73" s="72" t="s">
        <v>74</v>
      </c>
      <c r="C73" s="76"/>
      <c r="D73" s="86" t="s">
        <v>75</v>
      </c>
      <c r="E73" s="87"/>
      <c r="F73" s="87"/>
      <c r="G73" s="88"/>
      <c r="H73" s="9" t="s">
        <v>47</v>
      </c>
      <c r="I73" s="9" t="s">
        <v>156</v>
      </c>
      <c r="J73" s="113"/>
      <c r="K73" s="3"/>
    </row>
    <row r="74" spans="1:11" ht="92.25" customHeight="1">
      <c r="A74" s="76"/>
      <c r="B74" s="76"/>
      <c r="C74" s="76"/>
      <c r="D74" s="86" t="s">
        <v>76</v>
      </c>
      <c r="E74" s="87"/>
      <c r="F74" s="87"/>
      <c r="G74" s="88"/>
      <c r="H74" s="9" t="s">
        <v>43</v>
      </c>
      <c r="I74" s="9" t="s">
        <v>156</v>
      </c>
      <c r="J74" s="113"/>
      <c r="K74" s="3"/>
    </row>
    <row r="75" spans="1:11" ht="27.75" customHeight="1">
      <c r="A75" s="76" t="s">
        <v>77</v>
      </c>
      <c r="B75" s="72" t="s">
        <v>78</v>
      </c>
      <c r="C75" s="72"/>
      <c r="D75" s="82" t="s">
        <v>79</v>
      </c>
      <c r="E75" s="82"/>
      <c r="F75" s="82"/>
      <c r="G75" s="82"/>
      <c r="H75" s="9" t="s">
        <v>47</v>
      </c>
      <c r="I75" s="9" t="s">
        <v>156</v>
      </c>
      <c r="J75" s="113"/>
      <c r="K75" s="3"/>
    </row>
    <row r="76" spans="1:11" ht="63.75" customHeight="1">
      <c r="A76" s="76"/>
      <c r="B76" s="72"/>
      <c r="C76" s="72"/>
      <c r="D76" s="123" t="s">
        <v>172</v>
      </c>
      <c r="E76" s="124"/>
      <c r="F76" s="124"/>
      <c r="G76" s="125"/>
      <c r="H76" s="9" t="s">
        <v>47</v>
      </c>
      <c r="I76" s="9" t="s">
        <v>156</v>
      </c>
      <c r="J76" s="113"/>
      <c r="K76" s="3"/>
    </row>
    <row r="77" spans="1:11" ht="29.25" customHeight="1">
      <c r="A77" s="76"/>
      <c r="B77" s="72"/>
      <c r="C77" s="72"/>
      <c r="D77" s="123" t="s">
        <v>173</v>
      </c>
      <c r="E77" s="124"/>
      <c r="F77" s="124"/>
      <c r="G77" s="125"/>
      <c r="H77" s="9" t="s">
        <v>47</v>
      </c>
      <c r="I77" s="9" t="s">
        <v>156</v>
      </c>
      <c r="J77" s="113"/>
      <c r="K77" s="3"/>
    </row>
    <row r="78" spans="1:11" ht="47.25" customHeight="1">
      <c r="A78" s="76"/>
      <c r="B78" s="72"/>
      <c r="C78" s="72"/>
      <c r="D78" s="82" t="s">
        <v>81</v>
      </c>
      <c r="E78" s="82"/>
      <c r="F78" s="82"/>
      <c r="G78" s="82"/>
      <c r="H78" s="10" t="s">
        <v>82</v>
      </c>
      <c r="I78" s="9" t="s">
        <v>156</v>
      </c>
      <c r="J78" s="113"/>
      <c r="K78" s="3"/>
    </row>
    <row r="79" spans="1:11" ht="78.75" customHeight="1">
      <c r="A79" s="76"/>
      <c r="B79" s="72"/>
      <c r="C79" s="72"/>
      <c r="D79" s="82" t="s">
        <v>80</v>
      </c>
      <c r="E79" s="82"/>
      <c r="F79" s="82"/>
      <c r="G79" s="82"/>
      <c r="H79" s="9" t="s">
        <v>43</v>
      </c>
      <c r="I79" s="9" t="s">
        <v>156</v>
      </c>
      <c r="J79" s="113"/>
      <c r="K79" s="3"/>
    </row>
    <row r="80" spans="1:11" ht="41.25" customHeight="1">
      <c r="A80" s="114" t="s">
        <v>83</v>
      </c>
      <c r="B80" s="143"/>
      <c r="C80" s="143"/>
      <c r="D80" s="143"/>
      <c r="E80" s="143"/>
      <c r="F80" s="143"/>
      <c r="G80" s="143"/>
      <c r="H80" s="144"/>
      <c r="I80" s="31"/>
      <c r="J80" s="28"/>
      <c r="K80" s="3"/>
    </row>
    <row r="81" spans="1:11" ht="42" customHeight="1">
      <c r="A81" s="76" t="s">
        <v>84</v>
      </c>
      <c r="B81" s="72" t="s">
        <v>183</v>
      </c>
      <c r="C81" s="76"/>
      <c r="D81" s="123" t="s">
        <v>174</v>
      </c>
      <c r="E81" s="124"/>
      <c r="F81" s="124"/>
      <c r="G81" s="125"/>
      <c r="H81" s="10" t="s">
        <v>184</v>
      </c>
      <c r="I81" s="9" t="s">
        <v>156</v>
      </c>
      <c r="J81" s="113"/>
      <c r="K81" s="3"/>
    </row>
    <row r="82" spans="1:11" ht="67.5" customHeight="1">
      <c r="A82" s="76"/>
      <c r="B82" s="72"/>
      <c r="C82" s="76"/>
      <c r="D82" s="123" t="s">
        <v>177</v>
      </c>
      <c r="E82" s="124"/>
      <c r="F82" s="124"/>
      <c r="G82" s="125"/>
      <c r="H82" s="23" t="s">
        <v>175</v>
      </c>
      <c r="I82" s="9" t="s">
        <v>156</v>
      </c>
      <c r="J82" s="113"/>
      <c r="K82" s="3"/>
    </row>
    <row r="83" spans="1:11" ht="42" customHeight="1">
      <c r="A83" s="76"/>
      <c r="B83" s="72"/>
      <c r="C83" s="76"/>
      <c r="D83" s="123" t="s">
        <v>178</v>
      </c>
      <c r="E83" s="124"/>
      <c r="F83" s="124"/>
      <c r="G83" s="125"/>
      <c r="H83" s="33" t="s">
        <v>179</v>
      </c>
      <c r="I83" s="9" t="s">
        <v>156</v>
      </c>
      <c r="J83" s="113"/>
      <c r="K83" s="3"/>
    </row>
    <row r="84" spans="1:11" ht="15.75" customHeight="1">
      <c r="A84" s="76"/>
      <c r="B84" s="76"/>
      <c r="C84" s="76"/>
      <c r="D84" s="123" t="s">
        <v>180</v>
      </c>
      <c r="E84" s="124"/>
      <c r="F84" s="124"/>
      <c r="G84" s="125"/>
      <c r="H84" s="10" t="s">
        <v>176</v>
      </c>
      <c r="I84" s="9" t="s">
        <v>156</v>
      </c>
      <c r="J84" s="113"/>
      <c r="K84" s="3"/>
    </row>
    <row r="85" spans="1:11" ht="51.75" customHeight="1">
      <c r="A85" s="72" t="s">
        <v>85</v>
      </c>
      <c r="B85" s="72" t="s">
        <v>86</v>
      </c>
      <c r="C85" s="72"/>
      <c r="D85" s="71" t="s">
        <v>181</v>
      </c>
      <c r="E85" s="71"/>
      <c r="F85" s="71"/>
      <c r="G85" s="71"/>
      <c r="H85" s="9" t="s">
        <v>89</v>
      </c>
      <c r="I85" s="9" t="s">
        <v>156</v>
      </c>
      <c r="J85" s="113"/>
      <c r="K85" s="3"/>
    </row>
    <row r="86" spans="1:11" ht="88.5" customHeight="1">
      <c r="A86" s="72"/>
      <c r="B86" s="72"/>
      <c r="C86" s="72"/>
      <c r="D86" s="71" t="s">
        <v>87</v>
      </c>
      <c r="E86" s="71"/>
      <c r="F86" s="71"/>
      <c r="G86" s="71"/>
      <c r="H86" s="10" t="s">
        <v>90</v>
      </c>
      <c r="I86" s="9" t="s">
        <v>156</v>
      </c>
      <c r="J86" s="113"/>
      <c r="K86" s="3"/>
    </row>
    <row r="87" spans="1:11" ht="41.25" customHeight="1">
      <c r="A87" s="72"/>
      <c r="B87" s="72"/>
      <c r="C87" s="72"/>
      <c r="D87" s="71" t="s">
        <v>88</v>
      </c>
      <c r="E87" s="71"/>
      <c r="F87" s="71"/>
      <c r="G87" s="71"/>
      <c r="H87" s="9" t="s">
        <v>47</v>
      </c>
      <c r="I87" s="9" t="s">
        <v>156</v>
      </c>
      <c r="J87" s="113"/>
      <c r="K87" s="3"/>
    </row>
    <row r="88" spans="1:11">
      <c r="A88" s="146" t="s">
        <v>185</v>
      </c>
      <c r="B88" s="146"/>
      <c r="C88" s="146"/>
      <c r="D88" s="146"/>
      <c r="E88" s="146"/>
      <c r="F88" s="146"/>
      <c r="G88" s="146"/>
      <c r="H88" s="146"/>
      <c r="I88" s="31"/>
      <c r="J88" s="29"/>
      <c r="K88" s="3"/>
    </row>
    <row r="89" spans="1:11" ht="55.5" customHeight="1">
      <c r="A89" s="18" t="s">
        <v>31</v>
      </c>
      <c r="B89" s="145" t="s">
        <v>91</v>
      </c>
      <c r="C89" s="145"/>
      <c r="D89" s="71" t="s">
        <v>92</v>
      </c>
      <c r="E89" s="71"/>
      <c r="F89" s="71"/>
      <c r="G89" s="71"/>
      <c r="H89" s="9" t="s">
        <v>47</v>
      </c>
      <c r="I89" s="10" t="s">
        <v>157</v>
      </c>
      <c r="J89" s="27"/>
      <c r="K89" s="3"/>
    </row>
    <row r="90" spans="1:11" ht="51.75">
      <c r="A90" s="18" t="s">
        <v>93</v>
      </c>
      <c r="B90" s="145" t="s">
        <v>96</v>
      </c>
      <c r="C90" s="145"/>
      <c r="D90" s="71" t="s">
        <v>97</v>
      </c>
      <c r="E90" s="71"/>
      <c r="F90" s="71"/>
      <c r="G90" s="71"/>
      <c r="H90" s="8" t="s">
        <v>98</v>
      </c>
      <c r="I90" s="10" t="s">
        <v>157</v>
      </c>
      <c r="J90" s="30"/>
      <c r="K90" s="3"/>
    </row>
    <row r="91" spans="1:11" ht="51.75" customHeight="1">
      <c r="A91" s="37" t="s">
        <v>94</v>
      </c>
      <c r="B91" s="150" t="s">
        <v>99</v>
      </c>
      <c r="C91" s="151"/>
      <c r="D91" s="86" t="s">
        <v>100</v>
      </c>
      <c r="E91" s="87"/>
      <c r="F91" s="87"/>
      <c r="G91" s="88"/>
      <c r="H91" s="9" t="s">
        <v>101</v>
      </c>
      <c r="I91" s="32" t="s">
        <v>156</v>
      </c>
      <c r="J91" s="27"/>
      <c r="K91" s="3"/>
    </row>
    <row r="92" spans="1:11">
      <c r="A92" s="18" t="s">
        <v>95</v>
      </c>
      <c r="B92" s="147" t="s">
        <v>102</v>
      </c>
      <c r="C92" s="148"/>
      <c r="D92" s="148"/>
      <c r="E92" s="148"/>
      <c r="F92" s="148"/>
      <c r="G92" s="148"/>
      <c r="H92" s="149"/>
      <c r="I92" s="32" t="s">
        <v>156</v>
      </c>
      <c r="J92" s="27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 t="s">
        <v>103</v>
      </c>
      <c r="B94" s="3" t="s">
        <v>104</v>
      </c>
      <c r="C94" s="3"/>
      <c r="D94" s="3"/>
      <c r="E94" s="3"/>
      <c r="F94" s="3"/>
      <c r="G94" s="3"/>
      <c r="H94" s="3"/>
      <c r="I94" s="3"/>
      <c r="J94" s="3"/>
      <c r="K94" s="3"/>
    </row>
    <row r="95" spans="1:11" ht="15" customHeight="1">
      <c r="A95" s="3"/>
      <c r="B95" s="76" t="s">
        <v>25</v>
      </c>
      <c r="C95" s="72" t="s">
        <v>111</v>
      </c>
      <c r="D95" s="72"/>
      <c r="E95" s="72"/>
      <c r="F95" s="72"/>
      <c r="G95" s="72"/>
      <c r="H95" s="72"/>
      <c r="I95" s="99" t="s">
        <v>112</v>
      </c>
      <c r="J95" s="99"/>
      <c r="K95" s="3"/>
    </row>
    <row r="96" spans="1:11" ht="25.5">
      <c r="A96" s="3"/>
      <c r="B96" s="76"/>
      <c r="C96" s="72"/>
      <c r="D96" s="72"/>
      <c r="E96" s="72"/>
      <c r="F96" s="72"/>
      <c r="G96" s="72"/>
      <c r="H96" s="72"/>
      <c r="I96" s="35" t="s">
        <v>212</v>
      </c>
      <c r="J96" s="36" t="s">
        <v>113</v>
      </c>
      <c r="K96" s="3"/>
    </row>
    <row r="97" spans="1:11">
      <c r="A97" s="3"/>
      <c r="B97" s="36">
        <v>1</v>
      </c>
      <c r="C97" s="136" t="s">
        <v>213</v>
      </c>
      <c r="D97" s="136"/>
      <c r="E97" s="136"/>
      <c r="F97" s="136"/>
      <c r="G97" s="136"/>
      <c r="H97" s="136"/>
      <c r="I97" s="40">
        <v>0</v>
      </c>
      <c r="J97" s="41">
        <f>I97*I19*12</f>
        <v>0</v>
      </c>
      <c r="K97" s="3"/>
    </row>
    <row r="98" spans="1:11">
      <c r="A98" s="3"/>
      <c r="B98" s="36">
        <v>2</v>
      </c>
      <c r="C98" s="136" t="s">
        <v>214</v>
      </c>
      <c r="D98" s="136"/>
      <c r="E98" s="136"/>
      <c r="F98" s="136"/>
      <c r="G98" s="136"/>
      <c r="H98" s="136"/>
      <c r="I98" s="40">
        <v>1.82</v>
      </c>
      <c r="J98" s="41">
        <f>I98*I19*12</f>
        <v>6099.9120000000003</v>
      </c>
      <c r="K98" s="3"/>
    </row>
    <row r="99" spans="1:11" ht="24.75" customHeight="1">
      <c r="A99" s="3"/>
      <c r="B99" s="36">
        <v>3</v>
      </c>
      <c r="C99" s="79" t="s">
        <v>215</v>
      </c>
      <c r="D99" s="80"/>
      <c r="E99" s="80"/>
      <c r="F99" s="80"/>
      <c r="G99" s="80"/>
      <c r="H99" s="81"/>
      <c r="I99" s="40">
        <f>7.17+3.56</f>
        <v>10.73</v>
      </c>
      <c r="J99" s="41">
        <f>I99*I19*12</f>
        <v>35962.668000000005</v>
      </c>
      <c r="K99" s="3"/>
    </row>
    <row r="100" spans="1:11" ht="27" customHeight="1">
      <c r="A100" s="3"/>
      <c r="B100" s="36">
        <v>4</v>
      </c>
      <c r="C100" s="79" t="s">
        <v>216</v>
      </c>
      <c r="D100" s="80"/>
      <c r="E100" s="80"/>
      <c r="F100" s="80"/>
      <c r="G100" s="80"/>
      <c r="H100" s="81"/>
      <c r="I100" s="40">
        <v>2.1800000000000002</v>
      </c>
      <c r="J100" s="41">
        <f>I100*I19*12</f>
        <v>7306.4880000000003</v>
      </c>
      <c r="K100" s="3"/>
    </row>
    <row r="101" spans="1:11">
      <c r="A101" s="3"/>
      <c r="B101" s="36">
        <v>5</v>
      </c>
      <c r="C101" s="136" t="s">
        <v>217</v>
      </c>
      <c r="D101" s="136"/>
      <c r="E101" s="136"/>
      <c r="F101" s="136"/>
      <c r="G101" s="136"/>
      <c r="H101" s="136"/>
      <c r="I101" s="40">
        <v>0</v>
      </c>
      <c r="J101" s="41">
        <f>I101*I19*12</f>
        <v>0</v>
      </c>
      <c r="K101" s="3"/>
    </row>
    <row r="102" spans="1:11">
      <c r="A102" s="3"/>
      <c r="B102" s="36">
        <v>6</v>
      </c>
      <c r="C102" s="136" t="s">
        <v>218</v>
      </c>
      <c r="D102" s="136"/>
      <c r="E102" s="136"/>
      <c r="F102" s="136"/>
      <c r="G102" s="136"/>
      <c r="H102" s="136"/>
      <c r="I102" s="40">
        <v>4.47</v>
      </c>
      <c r="J102" s="41">
        <f>I102*I19*12</f>
        <v>14981.652</v>
      </c>
      <c r="K102" s="3"/>
    </row>
    <row r="103" spans="1:11">
      <c r="A103" s="3"/>
      <c r="B103" s="36">
        <v>7</v>
      </c>
      <c r="C103" s="136" t="s">
        <v>219</v>
      </c>
      <c r="D103" s="136"/>
      <c r="E103" s="136"/>
      <c r="F103" s="136"/>
      <c r="G103" s="136"/>
      <c r="H103" s="136"/>
      <c r="I103" s="40">
        <v>0</v>
      </c>
      <c r="J103" s="41">
        <f>I103*I19*12</f>
        <v>0</v>
      </c>
      <c r="K103" s="3"/>
    </row>
    <row r="104" spans="1:11" ht="28.5" customHeight="1">
      <c r="A104" s="3"/>
      <c r="B104" s="36">
        <v>8</v>
      </c>
      <c r="C104" s="79" t="s">
        <v>220</v>
      </c>
      <c r="D104" s="80"/>
      <c r="E104" s="80"/>
      <c r="F104" s="80"/>
      <c r="G104" s="80"/>
      <c r="H104" s="81"/>
      <c r="I104" s="152">
        <v>0</v>
      </c>
      <c r="J104" s="153"/>
      <c r="K104" s="3"/>
    </row>
    <row r="105" spans="1:11">
      <c r="A105" s="3"/>
      <c r="B105" s="36">
        <v>9</v>
      </c>
      <c r="C105" s="136" t="s">
        <v>221</v>
      </c>
      <c r="D105" s="136"/>
      <c r="E105" s="136"/>
      <c r="F105" s="136"/>
      <c r="G105" s="136"/>
      <c r="H105" s="136"/>
      <c r="I105" s="40">
        <v>0</v>
      </c>
      <c r="J105" s="41">
        <f>I105*I19*12</f>
        <v>0</v>
      </c>
      <c r="K105" s="3"/>
    </row>
    <row r="106" spans="1:11">
      <c r="A106" s="3"/>
      <c r="B106" s="36">
        <v>10</v>
      </c>
      <c r="C106" s="136" t="s">
        <v>222</v>
      </c>
      <c r="D106" s="136"/>
      <c r="E106" s="136"/>
      <c r="F106" s="136"/>
      <c r="G106" s="136"/>
      <c r="H106" s="136"/>
      <c r="I106" s="152">
        <f>J105/27.27</f>
        <v>0</v>
      </c>
      <c r="J106" s="153"/>
      <c r="K106" s="3"/>
    </row>
    <row r="107" spans="1:11">
      <c r="A107" s="3"/>
      <c r="B107" s="36">
        <v>11</v>
      </c>
      <c r="C107" s="136" t="s">
        <v>223</v>
      </c>
      <c r="D107" s="136"/>
      <c r="E107" s="136"/>
      <c r="F107" s="136"/>
      <c r="G107" s="136"/>
      <c r="H107" s="136"/>
      <c r="I107" s="40">
        <v>0</v>
      </c>
      <c r="J107" s="41">
        <f>I107*I19*12</f>
        <v>0</v>
      </c>
      <c r="K107" s="3"/>
    </row>
    <row r="108" spans="1:11">
      <c r="A108" s="3"/>
      <c r="B108" s="36">
        <v>12</v>
      </c>
      <c r="C108" s="136" t="s">
        <v>224</v>
      </c>
      <c r="D108" s="136"/>
      <c r="E108" s="136"/>
      <c r="F108" s="136"/>
      <c r="G108" s="136"/>
      <c r="H108" s="136"/>
      <c r="I108" s="155">
        <f>J107/2650.8</f>
        <v>0</v>
      </c>
      <c r="J108" s="156"/>
      <c r="K108" s="3"/>
    </row>
    <row r="109" spans="1:11">
      <c r="A109" s="3"/>
      <c r="B109" s="36">
        <v>13</v>
      </c>
      <c r="C109" s="154" t="s">
        <v>225</v>
      </c>
      <c r="D109" s="136"/>
      <c r="E109" s="136"/>
      <c r="F109" s="136"/>
      <c r="G109" s="136"/>
      <c r="H109" s="136"/>
      <c r="I109" s="40">
        <f>I97+I98+I99+I100+I101+I102+I103+I105+I107</f>
        <v>19.2</v>
      </c>
      <c r="J109" s="40">
        <f>J97+J98+J99+J100+J101+J102+J103+J105+J107</f>
        <v>64350.720000000001</v>
      </c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39" customHeight="1">
      <c r="A111" s="20" t="s">
        <v>93</v>
      </c>
      <c r="B111" s="69" t="s">
        <v>114</v>
      </c>
      <c r="C111" s="69"/>
      <c r="D111" s="69"/>
      <c r="E111" s="69"/>
      <c r="F111" s="69"/>
      <c r="G111" s="69"/>
      <c r="H111" s="69"/>
      <c r="I111" s="69"/>
      <c r="J111" s="69"/>
      <c r="K111" s="3"/>
    </row>
    <row r="112" spans="1:11">
      <c r="A112" s="3" t="s">
        <v>158</v>
      </c>
      <c r="B112" s="67" t="s">
        <v>116</v>
      </c>
      <c r="C112" s="67"/>
      <c r="D112" s="67"/>
      <c r="E112" s="67"/>
      <c r="F112" s="67"/>
      <c r="G112" s="67"/>
      <c r="H112" s="67"/>
      <c r="I112" s="67"/>
      <c r="J112" s="67"/>
      <c r="K112" s="3"/>
    </row>
    <row r="113" spans="1:11" ht="28.5" customHeight="1">
      <c r="A113" s="3"/>
      <c r="B113" s="42" t="s">
        <v>25</v>
      </c>
      <c r="C113" s="74" t="s">
        <v>117</v>
      </c>
      <c r="D113" s="74"/>
      <c r="E113" s="74"/>
      <c r="F113" s="70" t="s">
        <v>118</v>
      </c>
      <c r="G113" s="70"/>
      <c r="H113" s="42" t="s">
        <v>119</v>
      </c>
      <c r="I113" s="74" t="s">
        <v>120</v>
      </c>
      <c r="J113" s="74"/>
      <c r="K113" s="3"/>
    </row>
    <row r="114" spans="1:11">
      <c r="A114" s="3"/>
      <c r="B114" s="43"/>
      <c r="C114" s="78" t="s">
        <v>121</v>
      </c>
      <c r="D114" s="78"/>
      <c r="E114" s="78"/>
      <c r="F114" s="78"/>
      <c r="G114" s="78"/>
      <c r="H114" s="43"/>
      <c r="I114" s="78"/>
      <c r="J114" s="78"/>
      <c r="K114" s="3"/>
    </row>
    <row r="115" spans="1:11">
      <c r="A115" s="6" t="s">
        <v>94</v>
      </c>
      <c r="B115" s="69" t="s">
        <v>122</v>
      </c>
      <c r="C115" s="69"/>
      <c r="D115" s="69"/>
      <c r="E115" s="69"/>
      <c r="F115" s="69"/>
      <c r="G115" s="69"/>
      <c r="H115" s="69"/>
      <c r="I115" s="69"/>
      <c r="J115" s="69"/>
      <c r="K115" s="3"/>
    </row>
    <row r="116" spans="1:11" ht="31.5" customHeight="1">
      <c r="A116" s="77" t="s">
        <v>115</v>
      </c>
      <c r="B116" s="68" t="s">
        <v>226</v>
      </c>
      <c r="C116" s="68"/>
      <c r="D116" s="68"/>
      <c r="E116" s="68"/>
      <c r="F116" s="68"/>
      <c r="G116" s="68"/>
      <c r="H116" s="68"/>
      <c r="I116" s="68"/>
      <c r="J116" s="68"/>
      <c r="K116" s="3"/>
    </row>
    <row r="117" spans="1:11">
      <c r="A117" s="77"/>
      <c r="B117" s="68"/>
      <c r="C117" s="68"/>
      <c r="D117" s="68"/>
      <c r="E117" s="68"/>
      <c r="F117" s="68"/>
      <c r="G117" s="68"/>
      <c r="H117" s="68"/>
      <c r="I117" s="68"/>
      <c r="J117" s="68"/>
      <c r="K117" s="3"/>
    </row>
    <row r="118" spans="1:11">
      <c r="A118" s="77"/>
      <c r="B118" s="68"/>
      <c r="C118" s="68"/>
      <c r="D118" s="68"/>
      <c r="E118" s="68"/>
      <c r="F118" s="68"/>
      <c r="G118" s="68"/>
      <c r="H118" s="68"/>
      <c r="I118" s="68"/>
      <c r="J118" s="68"/>
      <c r="K118" s="3"/>
    </row>
    <row r="119" spans="1:11">
      <c r="A119" s="77"/>
      <c r="B119" s="68"/>
      <c r="C119" s="68"/>
      <c r="D119" s="68"/>
      <c r="E119" s="68"/>
      <c r="F119" s="68"/>
      <c r="G119" s="68"/>
      <c r="H119" s="68"/>
      <c r="I119" s="68"/>
      <c r="J119" s="68"/>
      <c r="K119" s="3"/>
    </row>
    <row r="120" spans="1:11" ht="32.25" customHeight="1">
      <c r="A120" s="6" t="s">
        <v>95</v>
      </c>
      <c r="B120" s="69" t="s">
        <v>124</v>
      </c>
      <c r="C120" s="69"/>
      <c r="D120" s="69"/>
      <c r="E120" s="69"/>
      <c r="F120" s="69"/>
      <c r="G120" s="69"/>
      <c r="H120" s="69"/>
      <c r="I120" s="69"/>
      <c r="J120" s="69"/>
      <c r="K120" s="3"/>
    </row>
    <row r="121" spans="1:11" ht="51">
      <c r="A121" s="35" t="s">
        <v>25</v>
      </c>
      <c r="B121" s="72" t="s">
        <v>125</v>
      </c>
      <c r="C121" s="72"/>
      <c r="D121" s="72" t="s">
        <v>126</v>
      </c>
      <c r="E121" s="72"/>
      <c r="F121" s="72" t="s">
        <v>127</v>
      </c>
      <c r="G121" s="72"/>
      <c r="H121" s="35" t="s">
        <v>128</v>
      </c>
      <c r="I121" s="35" t="s">
        <v>130</v>
      </c>
      <c r="J121" s="35" t="s">
        <v>129</v>
      </c>
      <c r="K121" s="3"/>
    </row>
    <row r="122" spans="1:11" ht="26.25" customHeight="1">
      <c r="A122" s="11">
        <v>1</v>
      </c>
      <c r="B122" s="71" t="s">
        <v>131</v>
      </c>
      <c r="C122" s="71"/>
      <c r="D122" s="72" t="s">
        <v>134</v>
      </c>
      <c r="E122" s="72"/>
      <c r="F122" s="76" t="s">
        <v>16</v>
      </c>
      <c r="G122" s="76"/>
      <c r="H122" s="36" t="s">
        <v>16</v>
      </c>
      <c r="I122" s="36" t="s">
        <v>16</v>
      </c>
      <c r="J122" s="38" t="s">
        <v>16</v>
      </c>
      <c r="K122" s="34"/>
    </row>
    <row r="123" spans="1:11" ht="15" customHeight="1">
      <c r="A123" s="11">
        <v>2</v>
      </c>
      <c r="B123" s="71" t="s">
        <v>132</v>
      </c>
      <c r="C123" s="71"/>
      <c r="D123" s="72" t="s">
        <v>135</v>
      </c>
      <c r="E123" s="72"/>
      <c r="F123" s="73" t="s">
        <v>16</v>
      </c>
      <c r="G123" s="74"/>
      <c r="H123" s="44" t="str">
        <f>F123</f>
        <v>отсутствует</v>
      </c>
      <c r="I123" s="44" t="s">
        <v>16</v>
      </c>
      <c r="J123" s="44" t="s">
        <v>16</v>
      </c>
      <c r="K123" s="3"/>
    </row>
    <row r="124" spans="1:11" ht="23.25" customHeight="1">
      <c r="A124" s="11">
        <v>3</v>
      </c>
      <c r="B124" s="75" t="s">
        <v>133</v>
      </c>
      <c r="C124" s="75"/>
      <c r="D124" s="72" t="s">
        <v>136</v>
      </c>
      <c r="E124" s="72"/>
      <c r="F124" s="76" t="s">
        <v>16</v>
      </c>
      <c r="G124" s="76"/>
      <c r="H124" s="36" t="s">
        <v>16</v>
      </c>
      <c r="I124" s="36" t="s">
        <v>16</v>
      </c>
      <c r="J124" s="36" t="s">
        <v>16</v>
      </c>
      <c r="K124" s="3"/>
    </row>
    <row r="125" spans="1:11" ht="30" customHeight="1">
      <c r="A125" s="20" t="s">
        <v>123</v>
      </c>
      <c r="B125" s="69" t="s">
        <v>138</v>
      </c>
      <c r="C125" s="69"/>
      <c r="D125" s="69"/>
      <c r="E125" s="69"/>
      <c r="F125" s="69"/>
      <c r="G125" s="69"/>
      <c r="H125" s="69"/>
      <c r="I125" s="69"/>
      <c r="J125" s="69"/>
      <c r="K125" s="3"/>
    </row>
    <row r="126" spans="1:11" ht="39" customHeight="1">
      <c r="A126" s="20" t="s">
        <v>137</v>
      </c>
      <c r="B126" s="66" t="s">
        <v>140</v>
      </c>
      <c r="C126" s="66"/>
      <c r="D126" s="66"/>
      <c r="E126" s="66"/>
      <c r="F126" s="66"/>
      <c r="G126" s="66"/>
      <c r="H126" s="66"/>
      <c r="I126" s="66"/>
      <c r="J126" s="66"/>
      <c r="K126" s="3"/>
    </row>
    <row r="127" spans="1:11" ht="38.25" customHeight="1">
      <c r="A127" s="20" t="s">
        <v>139</v>
      </c>
      <c r="B127" s="66" t="s">
        <v>142</v>
      </c>
      <c r="C127" s="66"/>
      <c r="D127" s="66"/>
      <c r="E127" s="66"/>
      <c r="F127" s="66"/>
      <c r="G127" s="66"/>
      <c r="H127" s="66"/>
      <c r="I127" s="66"/>
      <c r="J127" s="66"/>
      <c r="K127" s="3"/>
    </row>
    <row r="128" spans="1:11">
      <c r="A128" s="3" t="s">
        <v>159</v>
      </c>
      <c r="B128" s="67" t="s">
        <v>143</v>
      </c>
      <c r="C128" s="67"/>
      <c r="D128" s="67"/>
      <c r="E128" s="67"/>
      <c r="F128" s="67"/>
      <c r="G128" s="67"/>
      <c r="H128" s="67"/>
      <c r="I128" s="67"/>
      <c r="J128" s="67"/>
      <c r="K128" s="3"/>
    </row>
    <row r="129" spans="1:11" ht="26.25" customHeight="1">
      <c r="A129" s="17" t="s">
        <v>160</v>
      </c>
      <c r="B129" s="68" t="s">
        <v>161</v>
      </c>
      <c r="C129" s="68"/>
      <c r="D129" s="68"/>
      <c r="E129" s="68"/>
      <c r="F129" s="68"/>
      <c r="G129" s="68"/>
      <c r="H129" s="68"/>
      <c r="I129" s="68"/>
      <c r="J129" s="68"/>
      <c r="K129" s="3"/>
    </row>
    <row r="130" spans="1:11" ht="29.25" customHeight="1">
      <c r="A130" s="20" t="s">
        <v>141</v>
      </c>
      <c r="B130" s="69" t="s">
        <v>145</v>
      </c>
      <c r="C130" s="69"/>
      <c r="D130" s="69"/>
      <c r="E130" s="69"/>
      <c r="F130" s="69"/>
      <c r="G130" s="69"/>
      <c r="H130" s="69"/>
      <c r="I130" s="69"/>
      <c r="J130" s="69"/>
      <c r="K130" s="3"/>
    </row>
    <row r="131" spans="1:11">
      <c r="A131" s="6" t="s">
        <v>144</v>
      </c>
      <c r="B131" s="66" t="s">
        <v>146</v>
      </c>
      <c r="C131" s="66"/>
      <c r="D131" s="66"/>
      <c r="E131" s="66"/>
      <c r="F131" s="66"/>
      <c r="G131" s="66"/>
      <c r="H131" s="66"/>
      <c r="I131" s="66"/>
      <c r="J131" s="66"/>
      <c r="K131" s="3"/>
    </row>
    <row r="132" spans="1:11" ht="29.25" customHeight="1">
      <c r="A132" s="3"/>
      <c r="B132" s="70" t="s">
        <v>131</v>
      </c>
      <c r="C132" s="70"/>
      <c r="D132" s="70" t="s">
        <v>147</v>
      </c>
      <c r="E132" s="70"/>
      <c r="F132" s="70" t="s">
        <v>148</v>
      </c>
      <c r="G132" s="70"/>
      <c r="H132" s="3"/>
      <c r="I132" s="3"/>
      <c r="J132" s="3"/>
      <c r="K132" s="3"/>
    </row>
    <row r="133" spans="1:11" ht="15" customHeight="1">
      <c r="A133" s="3"/>
      <c r="B133" s="70" t="s">
        <v>16</v>
      </c>
      <c r="C133" s="70"/>
      <c r="D133" s="70" t="s">
        <v>16</v>
      </c>
      <c r="E133" s="70"/>
      <c r="F133" s="70" t="s">
        <v>16</v>
      </c>
      <c r="G133" s="70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65" t="s">
        <v>149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</sheetData>
  <mergeCells count="212">
    <mergeCell ref="C104:H104"/>
    <mergeCell ref="I104:J104"/>
    <mergeCell ref="C109:H109"/>
    <mergeCell ref="C102:H102"/>
    <mergeCell ref="C103:H103"/>
    <mergeCell ref="C106:H106"/>
    <mergeCell ref="C107:H107"/>
    <mergeCell ref="C108:H108"/>
    <mergeCell ref="C105:H105"/>
    <mergeCell ref="I106:J106"/>
    <mergeCell ref="I108:J108"/>
    <mergeCell ref="C97:H97"/>
    <mergeCell ref="C98:H98"/>
    <mergeCell ref="C99:H99"/>
    <mergeCell ref="C100:H100"/>
    <mergeCell ref="C95:H96"/>
    <mergeCell ref="B95:B96"/>
    <mergeCell ref="B92:H92"/>
    <mergeCell ref="C101:H101"/>
    <mergeCell ref="B91:C91"/>
    <mergeCell ref="D91:G91"/>
    <mergeCell ref="B89:C89"/>
    <mergeCell ref="D89:G89"/>
    <mergeCell ref="B90:C90"/>
    <mergeCell ref="D90:G90"/>
    <mergeCell ref="A88:H88"/>
    <mergeCell ref="I95:J95"/>
    <mergeCell ref="J85:J87"/>
    <mergeCell ref="A85:A87"/>
    <mergeCell ref="B85:C87"/>
    <mergeCell ref="D85:G85"/>
    <mergeCell ref="D86:G86"/>
    <mergeCell ref="D87:G87"/>
    <mergeCell ref="D82:G82"/>
    <mergeCell ref="D83:G83"/>
    <mergeCell ref="A81:A84"/>
    <mergeCell ref="B81:C84"/>
    <mergeCell ref="D81:G81"/>
    <mergeCell ref="D84:G84"/>
    <mergeCell ref="J81:J84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F40:G40"/>
    <mergeCell ref="H40:I40"/>
    <mergeCell ref="B39:E40"/>
    <mergeCell ref="F39:G39"/>
    <mergeCell ref="H39:I39"/>
    <mergeCell ref="C16:H16"/>
    <mergeCell ref="C17:H17"/>
    <mergeCell ref="C18:H18"/>
    <mergeCell ref="C19:H1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1:J111"/>
    <mergeCell ref="B112:J112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1:J41"/>
    <mergeCell ref="D121:E121"/>
    <mergeCell ref="F121:G121"/>
    <mergeCell ref="B122:C122"/>
    <mergeCell ref="D122:E122"/>
    <mergeCell ref="F122:G122"/>
    <mergeCell ref="B115:J115"/>
    <mergeCell ref="B116:J119"/>
    <mergeCell ref="A116:A119"/>
    <mergeCell ref="C113:E113"/>
    <mergeCell ref="F113:G113"/>
    <mergeCell ref="I113:J113"/>
    <mergeCell ref="C114:E114"/>
    <mergeCell ref="F114:G114"/>
    <mergeCell ref="I114:J114"/>
    <mergeCell ref="A1:J1"/>
    <mergeCell ref="A2:J2"/>
    <mergeCell ref="A135:J135"/>
    <mergeCell ref="B127:J127"/>
    <mergeCell ref="B128:J128"/>
    <mergeCell ref="B129:J129"/>
    <mergeCell ref="B130:J130"/>
    <mergeCell ref="B131:J131"/>
    <mergeCell ref="B132:C132"/>
    <mergeCell ref="D132:E132"/>
    <mergeCell ref="F132:G132"/>
    <mergeCell ref="B133:C133"/>
    <mergeCell ref="D133:E133"/>
    <mergeCell ref="F133:G133"/>
    <mergeCell ref="B123:C123"/>
    <mergeCell ref="D123:E123"/>
    <mergeCell ref="F123:G123"/>
    <mergeCell ref="B124:C124"/>
    <mergeCell ref="D124:E124"/>
    <mergeCell ref="F124:G124"/>
    <mergeCell ref="B125:J125"/>
    <mergeCell ref="B126:J126"/>
    <mergeCell ref="B120:J120"/>
    <mergeCell ref="B121:C121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L9" sqref="L9"/>
    </sheetView>
  </sheetViews>
  <sheetFormatPr defaultRowHeight="15"/>
  <cols>
    <col min="1" max="1" width="10.28515625" style="1" customWidth="1"/>
    <col min="2" max="2" width="48" style="1" customWidth="1"/>
    <col min="3" max="3" width="11.42578125" style="1" customWidth="1"/>
    <col min="4" max="5" width="9.140625" style="1"/>
    <col min="6" max="6" width="8.85546875" style="1" customWidth="1"/>
    <col min="7" max="7" width="11" style="1" customWidth="1"/>
    <col min="8" max="8" width="8.28515625" style="1" customWidth="1"/>
    <col min="9" max="9" width="14.28515625" customWidth="1"/>
  </cols>
  <sheetData>
    <row r="1" spans="1:9" s="1" customFormat="1">
      <c r="A1" s="159" t="s">
        <v>189</v>
      </c>
      <c r="B1" s="159"/>
      <c r="C1" s="159"/>
      <c r="D1" s="159"/>
      <c r="E1" s="159"/>
      <c r="F1" s="159"/>
      <c r="G1" s="159"/>
      <c r="H1" s="159"/>
      <c r="I1" s="159"/>
    </row>
    <row r="2" spans="1:9" s="1" customFormat="1"/>
    <row r="3" spans="1:9" s="1" customFormat="1">
      <c r="A3" s="157" t="s">
        <v>236</v>
      </c>
      <c r="B3" s="157"/>
      <c r="C3" s="157"/>
      <c r="D3" s="157"/>
      <c r="E3" s="157"/>
      <c r="F3" s="157"/>
      <c r="G3" s="157"/>
      <c r="H3" s="157"/>
      <c r="I3" s="157"/>
    </row>
    <row r="4" spans="1:9" s="1" customFormat="1">
      <c r="A4" s="158">
        <v>2020</v>
      </c>
      <c r="B4" s="160" t="s">
        <v>107</v>
      </c>
      <c r="C4" s="157" t="s">
        <v>227</v>
      </c>
      <c r="D4" s="157"/>
      <c r="E4" s="157"/>
      <c r="F4" s="157"/>
      <c r="G4" s="157"/>
      <c r="H4" s="157"/>
      <c r="I4" s="157"/>
    </row>
    <row r="5" spans="1:9" s="1" customFormat="1">
      <c r="A5" s="158"/>
      <c r="B5" s="161"/>
      <c r="C5" s="157" t="s">
        <v>105</v>
      </c>
      <c r="D5" s="157"/>
      <c r="E5" s="157"/>
      <c r="F5" s="157"/>
      <c r="G5" s="157"/>
      <c r="H5" s="157"/>
      <c r="I5" s="157"/>
    </row>
    <row r="6" spans="1:9" s="1" customFormat="1" ht="71.25">
      <c r="A6" s="52" t="s">
        <v>106</v>
      </c>
      <c r="B6" s="162"/>
      <c r="C6" s="53" t="s">
        <v>228</v>
      </c>
      <c r="D6" s="53" t="s">
        <v>108</v>
      </c>
      <c r="E6" s="53" t="s">
        <v>229</v>
      </c>
      <c r="F6" s="53" t="s">
        <v>109</v>
      </c>
      <c r="G6" s="53" t="s">
        <v>230</v>
      </c>
      <c r="H6" s="53" t="s">
        <v>110</v>
      </c>
      <c r="I6" s="53" t="s">
        <v>231</v>
      </c>
    </row>
    <row r="7" spans="1:9" s="1" customFormat="1">
      <c r="A7" s="47">
        <v>1</v>
      </c>
      <c r="B7" s="47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</row>
    <row r="8" spans="1:9" s="1" customFormat="1">
      <c r="A8" s="49"/>
      <c r="B8" s="50"/>
      <c r="C8" s="51"/>
      <c r="D8" s="51"/>
      <c r="E8" s="51"/>
      <c r="F8" s="51"/>
      <c r="G8" s="51"/>
      <c r="H8" s="51"/>
      <c r="I8" s="51"/>
    </row>
    <row r="9" spans="1:9" s="1" customFormat="1">
      <c r="A9" s="54"/>
      <c r="B9" s="55" t="s">
        <v>232</v>
      </c>
      <c r="C9" s="45">
        <f>SUM(C8)</f>
        <v>0</v>
      </c>
      <c r="D9" s="45">
        <f t="shared" ref="D9:I9" si="0">SUM(D8)</f>
        <v>0</v>
      </c>
      <c r="E9" s="45">
        <f t="shared" si="0"/>
        <v>0</v>
      </c>
      <c r="F9" s="45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0</v>
      </c>
    </row>
    <row r="10" spans="1:9" s="1" customFormat="1">
      <c r="A10" s="54"/>
      <c r="B10" s="55"/>
      <c r="C10" s="45"/>
      <c r="D10" s="45"/>
      <c r="E10" s="45"/>
      <c r="F10" s="45"/>
      <c r="G10" s="45"/>
      <c r="H10" s="45"/>
      <c r="I10" s="45"/>
    </row>
    <row r="11" spans="1:9" s="1" customFormat="1">
      <c r="A11" s="54"/>
      <c r="B11" s="55" t="s">
        <v>233</v>
      </c>
      <c r="C11" s="45"/>
      <c r="D11" s="45"/>
      <c r="E11" s="45"/>
      <c r="F11" s="45"/>
      <c r="G11" s="45"/>
      <c r="H11" s="45"/>
      <c r="I11" s="45"/>
    </row>
    <row r="12" spans="1:9">
      <c r="A12" s="46"/>
      <c r="B12" s="56" t="s">
        <v>234</v>
      </c>
      <c r="C12" s="57">
        <f>C9+D9+E9+F9+G9</f>
        <v>0</v>
      </c>
      <c r="D12" s="58"/>
      <c r="E12" s="58"/>
      <c r="F12" s="58"/>
      <c r="G12" s="58"/>
      <c r="H12" s="58"/>
      <c r="I12" s="58"/>
    </row>
    <row r="13" spans="1:9">
      <c r="A13" s="46"/>
      <c r="B13" s="59" t="s">
        <v>235</v>
      </c>
      <c r="C13" s="57">
        <f>H9+I9</f>
        <v>0</v>
      </c>
      <c r="D13" s="58"/>
      <c r="E13" s="58"/>
      <c r="F13" s="58"/>
      <c r="G13" s="58"/>
      <c r="H13" s="58"/>
      <c r="I13" s="58"/>
    </row>
  </sheetData>
  <mergeCells count="6">
    <mergeCell ref="A3:I3"/>
    <mergeCell ref="A4:A5"/>
    <mergeCell ref="C4:I4"/>
    <mergeCell ref="C5:I5"/>
    <mergeCell ref="A1:I1"/>
    <mergeCell ref="B4:B6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2021-03-25T08:27:54Z</dcterms:modified>
</cp:coreProperties>
</file>