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иложение 6" sheetId="1" r:id="rId1"/>
  </sheets>
  <definedNames>
    <definedName name="_xlnm._FilterDatabase" localSheetId="0" hidden="1">'приложение 6'!$B$14:$G$69</definedName>
    <definedName name="_xlnm.Print_Area" localSheetId="0">'приложение 6'!$A$1:$G$70</definedName>
  </definedNames>
  <calcPr fullCalcOnLoad="1"/>
</workbook>
</file>

<file path=xl/sharedStrings.xml><?xml version="1.0" encoding="utf-8"?>
<sst xmlns="http://schemas.openxmlformats.org/spreadsheetml/2006/main" count="166" uniqueCount="83">
  <si>
    <t>Санитарно-эпидемиологическое благополучие</t>
  </si>
  <si>
    <t>Массовый спорт</t>
  </si>
  <si>
    <t>ЖИЛИЩНО-КОММУНАЛЬНОЕ ХОЗЯЙСТВО</t>
  </si>
  <si>
    <t>Жилищное хозяйство</t>
  </si>
  <si>
    <t>Резервный фонд</t>
  </si>
  <si>
    <t>КУЛЬТУРА И КИНЕМАТОГРАФИЯ</t>
  </si>
  <si>
    <t>Судебная система</t>
  </si>
  <si>
    <t>(тыс. рублей)</t>
  </si>
  <si>
    <t>раздел</t>
  </si>
  <si>
    <t>подраздел</t>
  </si>
  <si>
    <t>Коммунальное хозяйство</t>
  </si>
  <si>
    <t>Дополнительное образование детей</t>
  </si>
  <si>
    <t xml:space="preserve">Физическая культура   </t>
  </si>
  <si>
    <t>Другие вопросы в области охраны окружающей среды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</si>
  <si>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</si>
  <si>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</si>
  <si>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</si>
  <si>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</si>
  <si>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субъектов Российской Федерации и муниципальных образований</t>
  </si>
  <si>
    <t>Молодежная политика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</si>
  <si>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</si>
  <si>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</si>
  <si>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 государственного внутреннего и муниципального  долга</t>
  </si>
  <si>
    <t>МЕЖБЮДЖЕТНЫЕ ТРАНСФЕРТЫ ОБЩЕГО ХАРАКТЕРА БЮДЖЕТАМ БЮДЖЕТНОЙ СИСТЕМЫ РОССИЙСКОЙ ФЕДЕРАЦИИ</t>
  </si>
  <si>
    <t>Благоустройство</t>
  </si>
  <si>
    <t>Иные дотации</t>
  </si>
  <si>
    <t>3</t>
  </si>
  <si>
    <t>Сумма</t>
  </si>
  <si>
    <t>01</t>
  </si>
  <si>
    <t>00</t>
  </si>
  <si>
    <t>03</t>
  </si>
  <si>
    <t>05</t>
  </si>
  <si>
    <t>08</t>
  </si>
  <si>
    <t>02</t>
  </si>
  <si>
    <t>12</t>
  </si>
  <si>
    <t>Устюженского муниципального района</t>
  </si>
  <si>
    <t>06</t>
  </si>
  <si>
    <t>07</t>
  </si>
  <si>
    <t>04</t>
  </si>
  <si>
    <t>09</t>
  </si>
  <si>
    <t>Общее образование</t>
  </si>
  <si>
    <t xml:space="preserve">          Наименование</t>
  </si>
  <si>
    <t xml:space="preserve">ОБЩЕГОСУДАРСТВЕННЫЕ  ВОПРОСЫ  </t>
  </si>
  <si>
    <t>НАЦИОНАЛЬНАЯ  ЭКОНОМИКА</t>
  </si>
  <si>
    <t>ОБРАЗОВАНИЕ</t>
  </si>
  <si>
    <t>Дошкольное  образование</t>
  </si>
  <si>
    <t>Другие вопросы  в области образования</t>
  </si>
  <si>
    <t xml:space="preserve">Культура </t>
  </si>
  <si>
    <t>СОЦИАЛЬНАЯ ПОЛИТИКА</t>
  </si>
  <si>
    <t>10</t>
  </si>
  <si>
    <t>Другие вопросы в области социальной политики</t>
  </si>
  <si>
    <t>ОХРАНА ОКРУЖАЮЩЕЙ СРЕДЫ</t>
  </si>
  <si>
    <t>Другие  общегосударственные  вопросы</t>
  </si>
  <si>
    <t>Социальное обеспечение  населения</t>
  </si>
  <si>
    <t>Другие вопросы в области национальной экономики</t>
  </si>
  <si>
    <t>11</t>
  </si>
  <si>
    <t>к решению  Земского Собрания</t>
  </si>
  <si>
    <t>НАЦИОНАЛЬНАЯ БЕЗОПАСНОСТЬ И ПРАВООХРАНИТЕЛЬНАЯ  ДЕЯТЕЛЬНОСТЬ</t>
  </si>
  <si>
    <t>Пенсионное  обеспечение</t>
  </si>
  <si>
    <t>Охрана  семьи  и детства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</si>
  <si>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</si>
  <si>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</si>
  <si>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</si>
  <si>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</si>
  <si>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</si>
  <si>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</si>
  <si>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</si>
  <si>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2020 год</t>
  </si>
  <si>
    <t>2021 год</t>
  </si>
  <si>
    <t>Другие вопросы в области физической культуры и спорта</t>
  </si>
  <si>
    <t>ИТОГО РАСХОДОВ</t>
  </si>
  <si>
    <t>Условно утвержденные расходы</t>
  </si>
  <si>
    <t>ВСЕГО РАСХОДОВ</t>
  </si>
  <si>
    <t>Прочие межбюджетные трансферты общего характера</t>
  </si>
  <si>
    <t>Распределение бюджетных ассигнований по разделам, подразделам классификации расходов на 2020 год и плановый период 2021 и 2022 годов</t>
  </si>
  <si>
    <t>2022 год</t>
  </si>
  <si>
    <t>от 12.12.2019 № 63</t>
  </si>
  <si>
    <t xml:space="preserve">            "Приложение  6</t>
  </si>
  <si>
    <t>Транспорт</t>
  </si>
  <si>
    <t>"</t>
  </si>
  <si>
    <t>Общеэкономические вопросы</t>
  </si>
  <si>
    <t xml:space="preserve">              Приложение  3</t>
  </si>
  <si>
    <t xml:space="preserve">от 26.11.2020 № 63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</si>
</sst>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5" fillId="32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2" borderId="12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0" fontId="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2" xfId="53" applyNumberFormat="1" applyFont="1" applyFill="1" applyBorder="1" applyAlignment="1" applyProtection="1">
      <alignment horizontal="left" wrapText="1"/>
      <protection hidden="1"/>
    </xf>
    <xf numFmtId="0" fontId="5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13" xfId="0" applyFont="1" applyBorder="1" applyAlignment="1">
      <alignment horizontal="left" vertical="center" wrapText="1"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4" fillId="0" borderId="13" xfId="0" applyFont="1" applyBorder="1" applyAlignment="1">
      <alignment horizontal="justify" vertical="top" wrapText="1"/>
    </xf>
    <xf numFmtId="4" fontId="45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8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9.00390625" defaultRowHeight="12.75"/>
  <cols>
    <col min="1" max="1" width="5.25390625" style="15" customWidth="1"/>
    <col min="2" max="2" width="61.75390625" style="15" customWidth="1"/>
    <col min="3" max="3" width="9.625" style="15" customWidth="1"/>
    <col min="4" max="4" width="9.75390625" style="15" customWidth="1"/>
    <col min="5" max="5" width="12.375" style="15" customWidth="1"/>
    <col min="6" max="6" width="14.00390625" style="15" customWidth="1"/>
    <col min="7" max="7" width="12.625" style="15" customWidth="1"/>
    <col min="8" max="8" width="10.25390625" style="15" bestFit="1" customWidth="1"/>
    <col min="9" max="16384" width="9.125" style="15" customWidth="1"/>
  </cols>
  <sheetData>
    <row r="2" spans="5:7" ht="12.75">
      <c r="E2" s="58" t="s">
        <v>81</v>
      </c>
      <c r="F2" s="58"/>
      <c r="G2" s="58"/>
    </row>
    <row r="3" ht="12.75">
      <c r="E3" s="17" t="s">
        <v>56</v>
      </c>
    </row>
    <row r="4" ht="12.75">
      <c r="E4" s="17" t="s">
        <v>35</v>
      </c>
    </row>
    <row r="5" spans="3:7" ht="12.75">
      <c r="C5" s="11"/>
      <c r="D5" s="11"/>
      <c r="E5" s="59" t="s">
        <v>82</v>
      </c>
      <c r="F5" s="59"/>
      <c r="G5" s="59"/>
    </row>
    <row r="6" spans="3:7" ht="12.75">
      <c r="C6" s="11"/>
      <c r="D6" s="11"/>
      <c r="E6" s="11"/>
      <c r="F6" s="11"/>
      <c r="G6" s="11"/>
    </row>
    <row r="7" spans="3:7" ht="12.75">
      <c r="C7" s="16"/>
      <c r="D7" s="49"/>
      <c r="E7" s="58" t="s">
        <v>77</v>
      </c>
      <c r="F7" s="58"/>
      <c r="G7" s="58"/>
    </row>
    <row r="8" spans="4:5" ht="12.75">
      <c r="D8" s="17"/>
      <c r="E8" s="17" t="s">
        <v>56</v>
      </c>
    </row>
    <row r="9" spans="4:5" ht="12.75">
      <c r="D9" s="17"/>
      <c r="E9" s="17" t="s">
        <v>35</v>
      </c>
    </row>
    <row r="10" spans="4:7" ht="12.75">
      <c r="D10" s="11"/>
      <c r="E10" s="59" t="s">
        <v>76</v>
      </c>
      <c r="F10" s="59"/>
      <c r="G10" s="59"/>
    </row>
    <row r="12" spans="1:7" ht="42.75" customHeight="1">
      <c r="A12" s="18"/>
      <c r="B12" s="60" t="s">
        <v>74</v>
      </c>
      <c r="C12" s="60"/>
      <c r="D12" s="60"/>
      <c r="E12" s="60"/>
      <c r="F12" s="60"/>
      <c r="G12" s="60"/>
    </row>
    <row r="13" spans="1:6" ht="12.75" customHeight="1">
      <c r="A13" s="19"/>
      <c r="B13" s="20"/>
      <c r="C13" s="20"/>
      <c r="D13" s="20"/>
      <c r="E13" s="20"/>
      <c r="F13" s="17"/>
    </row>
    <row r="14" spans="2:7" ht="14.25" customHeight="1">
      <c r="B14" s="21"/>
      <c r="C14" s="21"/>
      <c r="D14" s="22"/>
      <c r="F14" s="17"/>
      <c r="G14" s="12" t="s">
        <v>7</v>
      </c>
    </row>
    <row r="15" spans="2:7" ht="12.75" customHeight="1">
      <c r="B15" s="68" t="s">
        <v>41</v>
      </c>
      <c r="C15" s="68" t="s">
        <v>8</v>
      </c>
      <c r="D15" s="68" t="s">
        <v>9</v>
      </c>
      <c r="E15" s="61" t="s">
        <v>27</v>
      </c>
      <c r="F15" s="62"/>
      <c r="G15" s="63"/>
    </row>
    <row r="16" spans="2:7" ht="12" customHeight="1">
      <c r="B16" s="69"/>
      <c r="C16" s="69"/>
      <c r="D16" s="69"/>
      <c r="E16" s="64" t="s">
        <v>67</v>
      </c>
      <c r="F16" s="64" t="s">
        <v>68</v>
      </c>
      <c r="G16" s="66" t="s">
        <v>75</v>
      </c>
    </row>
    <row r="17" spans="2:7" ht="3.75" customHeight="1">
      <c r="B17" s="70"/>
      <c r="C17" s="70"/>
      <c r="D17" s="70"/>
      <c r="E17" s="65"/>
      <c r="F17" s="65"/>
      <c r="G17" s="67"/>
    </row>
    <row r="18" spans="2:7" ht="12.75" customHeight="1">
      <c r="B18" s="1">
        <v>1</v>
      </c>
      <c r="C18" s="1">
        <v>2</v>
      </c>
      <c r="D18" s="2" t="s">
        <v>26</v>
      </c>
      <c r="E18" s="3">
        <v>4</v>
      </c>
      <c r="F18" s="3">
        <v>5</v>
      </c>
      <c r="G18" s="3">
        <v>6</v>
      </c>
    </row>
    <row r="19" spans="2:7" ht="12.75">
      <c r="B19" s="23" t="s">
        <v>42</v>
      </c>
      <c r="C19" s="24" t="s">
        <v>28</v>
      </c>
      <c r="D19" s="24" t="s">
        <v>29</v>
      </c>
      <c r="E19" s="41">
        <f>E20++E21+E22+E24+E25+E26+E23</f>
        <v>93433.67</v>
      </c>
      <c r="F19" s="41">
        <f>F20++F21+F22+F24+F25+F26+F23</f>
        <v>58909.520000000004</v>
      </c>
      <c r="G19" s="41">
        <f>G20++G21+G22+G24+G25+G26+G23</f>
        <v>56071.619999999995</v>
      </c>
    </row>
    <row r="20" spans="2:7" ht="32.25" customHeight="1">
      <c r="B20" s="4" t="s">
        <v>14</v>
      </c>
      <c r="C20" s="25" t="s">
        <v>28</v>
      </c>
      <c r="D20" s="25" t="s">
        <v>33</v>
      </c>
      <c r="E20" s="42">
        <f>1461.4+338.4</f>
        <v>1799.8000000000002</v>
      </c>
      <c r="F20" s="42">
        <v>1461.4</v>
      </c>
      <c r="G20" s="42">
        <v>1461.4</v>
      </c>
    </row>
    <row r="21" spans="2:7" ht="38.25">
      <c r="B21" s="9" t="s">
        <v>15</v>
      </c>
      <c r="C21" s="25" t="s">
        <v>28</v>
      </c>
      <c r="D21" s="25" t="s">
        <v>30</v>
      </c>
      <c r="E21" s="48">
        <v>1873.9</v>
      </c>
      <c r="F21" s="48">
        <v>1559</v>
      </c>
      <c r="G21" s="48">
        <v>1159</v>
      </c>
    </row>
    <row r="22" spans="2:7" ht="45.75" customHeight="1">
      <c r="B22" s="8" t="s">
        <v>16</v>
      </c>
      <c r="C22" s="25" t="s">
        <v>28</v>
      </c>
      <c r="D22" s="25" t="s">
        <v>38</v>
      </c>
      <c r="E22" s="47">
        <v>24072.97</v>
      </c>
      <c r="F22" s="47">
        <v>18054.4</v>
      </c>
      <c r="G22" s="47">
        <v>17205.92</v>
      </c>
    </row>
    <row r="23" spans="2:7" ht="15.75" customHeight="1">
      <c r="B23" s="26" t="s">
        <v>6</v>
      </c>
      <c r="C23" s="25" t="s">
        <v>28</v>
      </c>
      <c r="D23" s="25" t="s">
        <v>31</v>
      </c>
      <c r="E23" s="42">
        <v>7.4</v>
      </c>
      <c r="F23" s="42">
        <v>8</v>
      </c>
      <c r="G23" s="42">
        <v>22.7</v>
      </c>
    </row>
    <row r="24" spans="2:7" ht="30" customHeight="1">
      <c r="B24" s="4" t="s">
        <v>17</v>
      </c>
      <c r="C24" s="25" t="s">
        <v>28</v>
      </c>
      <c r="D24" s="25" t="s">
        <v>36</v>
      </c>
      <c r="E24" s="42">
        <v>14004.34</v>
      </c>
      <c r="F24" s="42">
        <v>5213.62</v>
      </c>
      <c r="G24" s="42">
        <v>5182</v>
      </c>
    </row>
    <row r="25" spans="2:7" ht="18" customHeight="1">
      <c r="B25" s="26" t="s">
        <v>4</v>
      </c>
      <c r="C25" s="25" t="s">
        <v>28</v>
      </c>
      <c r="D25" s="25" t="s">
        <v>55</v>
      </c>
      <c r="E25" s="42">
        <v>100</v>
      </c>
      <c r="F25" s="42">
        <v>100</v>
      </c>
      <c r="G25" s="42">
        <v>100</v>
      </c>
    </row>
    <row r="26" spans="2:7" ht="12.75">
      <c r="B26" s="26" t="s">
        <v>52</v>
      </c>
      <c r="C26" s="25" t="s">
        <v>28</v>
      </c>
      <c r="D26" s="25" t="s">
        <v>60</v>
      </c>
      <c r="E26" s="42">
        <f>51622.05-46.79</f>
        <v>51575.26</v>
      </c>
      <c r="F26" s="42">
        <v>32513.1</v>
      </c>
      <c r="G26" s="42">
        <v>30940.6</v>
      </c>
    </row>
    <row r="27" spans="2:7" ht="30.75" customHeight="1">
      <c r="B27" s="27" t="s">
        <v>57</v>
      </c>
      <c r="C27" s="24" t="s">
        <v>30</v>
      </c>
      <c r="D27" s="24" t="s">
        <v>29</v>
      </c>
      <c r="E27" s="41">
        <f>E28+E29</f>
        <v>2707.9</v>
      </c>
      <c r="F27" s="41">
        <f>F28+F29</f>
        <v>2418.6</v>
      </c>
      <c r="G27" s="41">
        <f>G28+G29</f>
        <v>2216.6</v>
      </c>
    </row>
    <row r="28" spans="2:7" ht="29.25" customHeight="1">
      <c r="B28" s="26" t="s">
        <v>61</v>
      </c>
      <c r="C28" s="25" t="s">
        <v>30</v>
      </c>
      <c r="D28" s="25" t="s">
        <v>39</v>
      </c>
      <c r="E28" s="42">
        <v>2603.3</v>
      </c>
      <c r="F28" s="42">
        <v>2314</v>
      </c>
      <c r="G28" s="42">
        <v>2112</v>
      </c>
    </row>
    <row r="29" spans="2:7" ht="28.5" customHeight="1">
      <c r="B29" s="26" t="s">
        <v>64</v>
      </c>
      <c r="C29" s="25" t="s">
        <v>30</v>
      </c>
      <c r="D29" s="25" t="s">
        <v>65</v>
      </c>
      <c r="E29" s="42">
        <v>104.6</v>
      </c>
      <c r="F29" s="42">
        <v>104.6</v>
      </c>
      <c r="G29" s="42">
        <v>104.6</v>
      </c>
    </row>
    <row r="30" spans="2:7" ht="12.75">
      <c r="B30" s="27" t="s">
        <v>43</v>
      </c>
      <c r="C30" s="24" t="s">
        <v>38</v>
      </c>
      <c r="D30" s="24" t="s">
        <v>29</v>
      </c>
      <c r="E30" s="41">
        <f>E33+E34+E32+E31</f>
        <v>68919.87999999999</v>
      </c>
      <c r="F30" s="41">
        <f>F33+F34+F32+F31</f>
        <v>22313.98</v>
      </c>
      <c r="G30" s="41">
        <f>G33+G34+G32+G31</f>
        <v>22778.18</v>
      </c>
    </row>
    <row r="31" spans="2:7" ht="12.75">
      <c r="B31" s="26" t="s">
        <v>80</v>
      </c>
      <c r="C31" s="25" t="s">
        <v>38</v>
      </c>
      <c r="D31" s="25" t="s">
        <v>28</v>
      </c>
      <c r="E31" s="42">
        <v>72.7</v>
      </c>
      <c r="F31" s="42">
        <v>0</v>
      </c>
      <c r="G31" s="42">
        <v>0</v>
      </c>
    </row>
    <row r="32" spans="2:7" ht="12.75">
      <c r="B32" s="26" t="s">
        <v>78</v>
      </c>
      <c r="C32" s="25" t="s">
        <v>38</v>
      </c>
      <c r="D32" s="25" t="s">
        <v>32</v>
      </c>
      <c r="E32" s="42">
        <v>2112.2</v>
      </c>
      <c r="F32" s="41">
        <v>0</v>
      </c>
      <c r="G32" s="41">
        <v>0</v>
      </c>
    </row>
    <row r="33" spans="2:7" ht="12.75">
      <c r="B33" s="13" t="s">
        <v>66</v>
      </c>
      <c r="C33" s="25" t="s">
        <v>38</v>
      </c>
      <c r="D33" s="25" t="s">
        <v>39</v>
      </c>
      <c r="E33" s="42">
        <v>59544.57</v>
      </c>
      <c r="F33" s="42">
        <v>18399.6</v>
      </c>
      <c r="G33" s="42">
        <v>19018.6</v>
      </c>
    </row>
    <row r="34" spans="2:7" ht="16.5" customHeight="1">
      <c r="B34" s="26" t="s">
        <v>54</v>
      </c>
      <c r="C34" s="25" t="s">
        <v>38</v>
      </c>
      <c r="D34" s="25" t="s">
        <v>34</v>
      </c>
      <c r="E34" s="42">
        <v>7190.41</v>
      </c>
      <c r="F34" s="42">
        <v>3914.38</v>
      </c>
      <c r="G34" s="42">
        <v>3759.58</v>
      </c>
    </row>
    <row r="35" spans="2:7" ht="18.75" customHeight="1">
      <c r="B35" s="14" t="s">
        <v>2</v>
      </c>
      <c r="C35" s="24" t="s">
        <v>31</v>
      </c>
      <c r="D35" s="24" t="s">
        <v>29</v>
      </c>
      <c r="E35" s="41">
        <f>E36+E37+E38</f>
        <v>6930.99</v>
      </c>
      <c r="F35" s="41">
        <f>F36+F37+F38</f>
        <v>33940.700000000004</v>
      </c>
      <c r="G35" s="41">
        <f>G36+G37+G38</f>
        <v>187655.7</v>
      </c>
    </row>
    <row r="36" spans="2:7" ht="15" customHeight="1">
      <c r="B36" s="6" t="s">
        <v>3</v>
      </c>
      <c r="C36" s="25" t="s">
        <v>31</v>
      </c>
      <c r="D36" s="25" t="s">
        <v>28</v>
      </c>
      <c r="E36" s="42">
        <v>273.2</v>
      </c>
      <c r="F36" s="42">
        <v>2099.9</v>
      </c>
      <c r="G36" s="42">
        <v>267.6</v>
      </c>
    </row>
    <row r="37" spans="2:7" ht="12.75">
      <c r="B37" s="28" t="s">
        <v>10</v>
      </c>
      <c r="C37" s="25" t="s">
        <v>31</v>
      </c>
      <c r="D37" s="25" t="s">
        <v>33</v>
      </c>
      <c r="E37" s="42">
        <f>4522.83+46.79</f>
        <v>4569.62</v>
      </c>
      <c r="F37" s="42">
        <v>30063.4</v>
      </c>
      <c r="G37" s="42">
        <v>186011.9</v>
      </c>
    </row>
    <row r="38" spans="2:7" ht="12.75">
      <c r="B38" s="28" t="s">
        <v>24</v>
      </c>
      <c r="C38" s="25" t="s">
        <v>31</v>
      </c>
      <c r="D38" s="25" t="s">
        <v>30</v>
      </c>
      <c r="E38" s="42">
        <v>2088.17</v>
      </c>
      <c r="F38" s="42">
        <v>1777.4</v>
      </c>
      <c r="G38" s="42">
        <v>1376.2</v>
      </c>
    </row>
    <row r="39" spans="2:7" ht="15" customHeight="1">
      <c r="B39" s="27" t="s">
        <v>51</v>
      </c>
      <c r="C39" s="24" t="s">
        <v>36</v>
      </c>
      <c r="D39" s="24" t="s">
        <v>29</v>
      </c>
      <c r="E39" s="41">
        <f>E40</f>
        <v>5504.5</v>
      </c>
      <c r="F39" s="41">
        <f>F40</f>
        <v>2016.7</v>
      </c>
      <c r="G39" s="41">
        <f>G40</f>
        <v>1676.6</v>
      </c>
    </row>
    <row r="40" spans="2:7" ht="15.75" customHeight="1">
      <c r="B40" s="26" t="s">
        <v>13</v>
      </c>
      <c r="C40" s="25" t="s">
        <v>36</v>
      </c>
      <c r="D40" s="25" t="s">
        <v>31</v>
      </c>
      <c r="E40" s="42">
        <v>5504.5</v>
      </c>
      <c r="F40" s="42">
        <v>2016.7</v>
      </c>
      <c r="G40" s="42">
        <v>1676.6</v>
      </c>
    </row>
    <row r="41" spans="2:7" ht="17.25" customHeight="1">
      <c r="B41" s="27" t="s">
        <v>44</v>
      </c>
      <c r="C41" s="24" t="s">
        <v>37</v>
      </c>
      <c r="D41" s="24" t="s">
        <v>29</v>
      </c>
      <c r="E41" s="41">
        <f>E42+E43+E45+E46+E44</f>
        <v>308480.23</v>
      </c>
      <c r="F41" s="41">
        <f>F42+F43+F45+F46+F44</f>
        <v>296263.30000000005</v>
      </c>
      <c r="G41" s="41">
        <f>G42+G43+G45+G46+G44</f>
        <v>315402.60000000003</v>
      </c>
    </row>
    <row r="42" spans="2:7" ht="12.75">
      <c r="B42" s="26" t="s">
        <v>45</v>
      </c>
      <c r="C42" s="25" t="s">
        <v>37</v>
      </c>
      <c r="D42" s="25" t="s">
        <v>28</v>
      </c>
      <c r="E42" s="47">
        <v>91405.3</v>
      </c>
      <c r="F42" s="47">
        <v>92797</v>
      </c>
      <c r="G42" s="47">
        <v>95685</v>
      </c>
    </row>
    <row r="43" spans="2:7" ht="12.75">
      <c r="B43" s="26" t="s">
        <v>40</v>
      </c>
      <c r="C43" s="25" t="s">
        <v>37</v>
      </c>
      <c r="D43" s="25" t="s">
        <v>33</v>
      </c>
      <c r="E43" s="47">
        <v>189458.51</v>
      </c>
      <c r="F43" s="47">
        <v>171237.5</v>
      </c>
      <c r="G43" s="47">
        <v>193430.9</v>
      </c>
    </row>
    <row r="44" spans="2:7" ht="12.75">
      <c r="B44" s="26" t="s">
        <v>11</v>
      </c>
      <c r="C44" s="25" t="s">
        <v>37</v>
      </c>
      <c r="D44" s="25" t="s">
        <v>30</v>
      </c>
      <c r="E44" s="42">
        <v>20811.16</v>
      </c>
      <c r="F44" s="42">
        <v>25764.9</v>
      </c>
      <c r="G44" s="42">
        <v>19749.2</v>
      </c>
    </row>
    <row r="45" spans="2:7" ht="17.25" customHeight="1">
      <c r="B45" s="38" t="s">
        <v>19</v>
      </c>
      <c r="C45" s="25" t="s">
        <v>37</v>
      </c>
      <c r="D45" s="25" t="s">
        <v>37</v>
      </c>
      <c r="E45" s="42">
        <v>479.46</v>
      </c>
      <c r="F45" s="42">
        <v>1079.4</v>
      </c>
      <c r="G45" s="42">
        <v>1158</v>
      </c>
    </row>
    <row r="46" spans="2:7" ht="12.75">
      <c r="B46" s="26" t="s">
        <v>46</v>
      </c>
      <c r="C46" s="25" t="s">
        <v>37</v>
      </c>
      <c r="D46" s="25" t="s">
        <v>39</v>
      </c>
      <c r="E46" s="42">
        <v>6325.8</v>
      </c>
      <c r="F46" s="42">
        <v>5384.5</v>
      </c>
      <c r="G46" s="42">
        <v>5379.5</v>
      </c>
    </row>
    <row r="47" spans="2:7" ht="12.75">
      <c r="B47" s="29" t="s">
        <v>5</v>
      </c>
      <c r="C47" s="24" t="s">
        <v>32</v>
      </c>
      <c r="D47" s="24" t="s">
        <v>29</v>
      </c>
      <c r="E47" s="41">
        <f>E48+E49</f>
        <v>46647.11</v>
      </c>
      <c r="F47" s="41">
        <f>F48+F49</f>
        <v>34997.6</v>
      </c>
      <c r="G47" s="41">
        <f>G48+G49</f>
        <v>36011</v>
      </c>
    </row>
    <row r="48" spans="2:7" ht="12.75">
      <c r="B48" s="26" t="s">
        <v>47</v>
      </c>
      <c r="C48" s="2" t="s">
        <v>32</v>
      </c>
      <c r="D48" s="2" t="s">
        <v>28</v>
      </c>
      <c r="E48" s="42">
        <v>44192.11</v>
      </c>
      <c r="F48" s="42">
        <v>32922.6</v>
      </c>
      <c r="G48" s="42">
        <v>33936</v>
      </c>
    </row>
    <row r="49" spans="2:7" ht="12.75">
      <c r="B49" s="30" t="s">
        <v>20</v>
      </c>
      <c r="C49" s="2" t="s">
        <v>32</v>
      </c>
      <c r="D49" s="2" t="s">
        <v>38</v>
      </c>
      <c r="E49" s="42">
        <v>2455</v>
      </c>
      <c r="F49" s="42">
        <v>2075</v>
      </c>
      <c r="G49" s="42">
        <v>2075</v>
      </c>
    </row>
    <row r="50" spans="2:7" ht="12.75">
      <c r="B50" s="23" t="s">
        <v>62</v>
      </c>
      <c r="C50" s="24" t="s">
        <v>39</v>
      </c>
      <c r="D50" s="24" t="s">
        <v>29</v>
      </c>
      <c r="E50" s="41">
        <f>E51</f>
        <v>168.89</v>
      </c>
      <c r="F50" s="41">
        <f>F51</f>
        <v>168.9</v>
      </c>
      <c r="G50" s="41">
        <f>G51</f>
        <v>168.9</v>
      </c>
    </row>
    <row r="51" spans="2:7" ht="12.75">
      <c r="B51" s="31" t="s">
        <v>0</v>
      </c>
      <c r="C51" s="32" t="s">
        <v>39</v>
      </c>
      <c r="D51" s="25" t="s">
        <v>37</v>
      </c>
      <c r="E51" s="42">
        <v>168.89</v>
      </c>
      <c r="F51" s="42">
        <v>168.9</v>
      </c>
      <c r="G51" s="42">
        <v>168.9</v>
      </c>
    </row>
    <row r="52" spans="2:7" ht="12.75">
      <c r="B52" s="23" t="s">
        <v>48</v>
      </c>
      <c r="C52" s="33" t="s">
        <v>49</v>
      </c>
      <c r="D52" s="24" t="s">
        <v>29</v>
      </c>
      <c r="E52" s="41">
        <f>E53+E54+E55+E56</f>
        <v>12765.26</v>
      </c>
      <c r="F52" s="41">
        <f>F53+F54+F55+F56</f>
        <v>10270.5</v>
      </c>
      <c r="G52" s="41">
        <f>G53+G54+G55+G56</f>
        <v>10220.4</v>
      </c>
    </row>
    <row r="53" spans="2:7" ht="12.75">
      <c r="B53" s="30" t="s">
        <v>58</v>
      </c>
      <c r="C53" s="32" t="s">
        <v>49</v>
      </c>
      <c r="D53" s="25" t="s">
        <v>28</v>
      </c>
      <c r="E53" s="48">
        <v>1763.2</v>
      </c>
      <c r="F53" s="48">
        <v>1763.2</v>
      </c>
      <c r="G53" s="48">
        <v>1710</v>
      </c>
    </row>
    <row r="54" spans="2:7" ht="12.75">
      <c r="B54" s="30" t="s">
        <v>53</v>
      </c>
      <c r="C54" s="25" t="s">
        <v>49</v>
      </c>
      <c r="D54" s="2" t="s">
        <v>30</v>
      </c>
      <c r="E54" s="47">
        <v>1188.5</v>
      </c>
      <c r="F54" s="47">
        <v>587.7</v>
      </c>
      <c r="G54" s="47">
        <v>590.8</v>
      </c>
    </row>
    <row r="55" spans="2:7" ht="12.75">
      <c r="B55" s="30" t="s">
        <v>59</v>
      </c>
      <c r="C55" s="2" t="s">
        <v>49</v>
      </c>
      <c r="D55" s="2" t="s">
        <v>38</v>
      </c>
      <c r="E55" s="42">
        <v>2160</v>
      </c>
      <c r="F55" s="42">
        <v>1617.2</v>
      </c>
      <c r="G55" s="42">
        <v>1617.2</v>
      </c>
    </row>
    <row r="56" spans="2:7" ht="12.75">
      <c r="B56" s="26" t="s">
        <v>50</v>
      </c>
      <c r="C56" s="2" t="s">
        <v>49</v>
      </c>
      <c r="D56" s="2" t="s">
        <v>36</v>
      </c>
      <c r="E56" s="42">
        <v>7653.56</v>
      </c>
      <c r="F56" s="42">
        <v>6302.4</v>
      </c>
      <c r="G56" s="42">
        <v>6302.4</v>
      </c>
    </row>
    <row r="57" spans="2:7" ht="12.75">
      <c r="B57" s="27" t="s">
        <v>63</v>
      </c>
      <c r="C57" s="34" t="s">
        <v>55</v>
      </c>
      <c r="D57" s="34" t="s">
        <v>29</v>
      </c>
      <c r="E57" s="41">
        <f>E59+E58+E60</f>
        <v>16266.04</v>
      </c>
      <c r="F57" s="41">
        <f>F59+F58+F60</f>
        <v>5203</v>
      </c>
      <c r="G57" s="41">
        <f>G59+G58+G60</f>
        <v>12705.9</v>
      </c>
    </row>
    <row r="58" spans="2:7" ht="12.75">
      <c r="B58" s="35" t="s">
        <v>12</v>
      </c>
      <c r="C58" s="2" t="s">
        <v>55</v>
      </c>
      <c r="D58" s="2" t="s">
        <v>28</v>
      </c>
      <c r="E58" s="42">
        <v>2268.5</v>
      </c>
      <c r="F58" s="42">
        <v>1392</v>
      </c>
      <c r="G58" s="42">
        <v>1752</v>
      </c>
    </row>
    <row r="59" spans="2:7" ht="12.75">
      <c r="B59" s="5" t="s">
        <v>1</v>
      </c>
      <c r="C59" s="25" t="s">
        <v>55</v>
      </c>
      <c r="D59" s="25" t="s">
        <v>33</v>
      </c>
      <c r="E59" s="42">
        <v>10338.54</v>
      </c>
      <c r="F59" s="42">
        <v>0</v>
      </c>
      <c r="G59" s="42">
        <v>7142.9</v>
      </c>
    </row>
    <row r="60" spans="2:7" ht="12.75">
      <c r="B60" s="5" t="s">
        <v>69</v>
      </c>
      <c r="C60" s="2" t="s">
        <v>55</v>
      </c>
      <c r="D60" s="2" t="s">
        <v>31</v>
      </c>
      <c r="E60" s="42">
        <v>3659</v>
      </c>
      <c r="F60" s="42">
        <v>3811</v>
      </c>
      <c r="G60" s="42">
        <v>3811</v>
      </c>
    </row>
    <row r="61" spans="2:7" ht="25.5">
      <c r="B61" s="7" t="s">
        <v>21</v>
      </c>
      <c r="C61" s="34" t="s">
        <v>60</v>
      </c>
      <c r="D61" s="34" t="s">
        <v>29</v>
      </c>
      <c r="E61" s="41">
        <f>E62</f>
        <v>0</v>
      </c>
      <c r="F61" s="41">
        <f>F62</f>
        <v>0</v>
      </c>
      <c r="G61" s="41">
        <f>G62</f>
        <v>0</v>
      </c>
    </row>
    <row r="62" spans="2:7" ht="12.75">
      <c r="B62" s="26" t="s">
        <v>22</v>
      </c>
      <c r="C62" s="25" t="s">
        <v>60</v>
      </c>
      <c r="D62" s="25" t="s">
        <v>28</v>
      </c>
      <c r="E62" s="43">
        <v>0</v>
      </c>
      <c r="F62" s="43">
        <v>0</v>
      </c>
      <c r="G62" s="43">
        <v>0</v>
      </c>
    </row>
    <row r="63" spans="2:7" ht="41.25" customHeight="1">
      <c r="B63" s="10" t="s">
        <v>23</v>
      </c>
      <c r="C63" s="24" t="s">
        <v>65</v>
      </c>
      <c r="D63" s="24" t="s">
        <v>29</v>
      </c>
      <c r="E63" s="44">
        <f>E64+E65+E66</f>
        <v>46822.66</v>
      </c>
      <c r="F63" s="44">
        <f>F64+F65+F66</f>
        <v>34371.9</v>
      </c>
      <c r="G63" s="44">
        <f>G64+G65+G66</f>
        <v>38222.3</v>
      </c>
    </row>
    <row r="64" spans="2:7" ht="29.25" customHeight="1">
      <c r="B64" s="5" t="s">
        <v>18</v>
      </c>
      <c r="C64" s="25" t="s">
        <v>65</v>
      </c>
      <c r="D64" s="25" t="s">
        <v>28</v>
      </c>
      <c r="E64" s="43">
        <v>10846.8</v>
      </c>
      <c r="F64" s="43">
        <v>11306.2</v>
      </c>
      <c r="G64" s="43">
        <v>12008.2</v>
      </c>
    </row>
    <row r="65" spans="2:7" ht="12.75">
      <c r="B65" s="5" t="s">
        <v>25</v>
      </c>
      <c r="C65" s="25" t="s">
        <v>65</v>
      </c>
      <c r="D65" s="25" t="s">
        <v>33</v>
      </c>
      <c r="E65" s="43">
        <v>35975.86</v>
      </c>
      <c r="F65" s="43">
        <v>23065.7</v>
      </c>
      <c r="G65" s="43">
        <v>26214.1</v>
      </c>
    </row>
    <row r="66" spans="2:7" ht="12.75">
      <c r="B66" s="56" t="s">
        <v>73</v>
      </c>
      <c r="C66" s="25" t="s">
        <v>65</v>
      </c>
      <c r="D66" s="25" t="s">
        <v>30</v>
      </c>
      <c r="E66" s="43">
        <v>0</v>
      </c>
      <c r="F66" s="43">
        <v>0</v>
      </c>
      <c r="G66" s="43">
        <v>0</v>
      </c>
    </row>
    <row r="67" spans="2:7" ht="12.75">
      <c r="B67" s="27" t="s">
        <v>70</v>
      </c>
      <c r="C67" s="25"/>
      <c r="D67" s="25"/>
      <c r="E67" s="45">
        <f>E19+E27+E30+E35+E39+E41+E47+E50+E52+E57+E61+E63</f>
        <v>608647.13</v>
      </c>
      <c r="F67" s="45">
        <f>F19+F27+F30+F35+F39+F41+F47+F50+F52+F57+F61+F63</f>
        <v>500874.70000000007</v>
      </c>
      <c r="G67" s="45">
        <f>G19+G27+G30+G35+G39+G41+G47+G50+G52+G57+G61+G63</f>
        <v>683129.8000000002</v>
      </c>
    </row>
    <row r="68" spans="2:7" ht="12.75">
      <c r="B68" s="50" t="s">
        <v>71</v>
      </c>
      <c r="C68" s="51"/>
      <c r="D68" s="51"/>
      <c r="E68" s="54">
        <v>0</v>
      </c>
      <c r="F68" s="53">
        <v>6309.7</v>
      </c>
      <c r="G68" s="53">
        <v>13165.3</v>
      </c>
    </row>
    <row r="69" spans="2:8" ht="12.75">
      <c r="B69" s="27" t="s">
        <v>72</v>
      </c>
      <c r="C69" s="52"/>
      <c r="D69" s="52"/>
      <c r="E69" s="53">
        <f>E68+E67</f>
        <v>608647.13</v>
      </c>
      <c r="F69" s="53">
        <f>F68+F67</f>
        <v>507184.4000000001</v>
      </c>
      <c r="G69" s="53">
        <f>G68+G67</f>
        <v>696295.1000000002</v>
      </c>
      <c r="H69" s="15" t="s">
        <v>79</v>
      </c>
    </row>
    <row r="71" spans="5:7" ht="12.75">
      <c r="E71" s="39"/>
      <c r="G71" s="40"/>
    </row>
    <row r="72" spans="5:7" ht="15">
      <c r="E72" s="46"/>
      <c r="F72" s="57"/>
      <c r="G72" s="57"/>
    </row>
    <row r="74" ht="12.75">
      <c r="E74" s="36"/>
    </row>
    <row r="75" spans="5:7" ht="12.75">
      <c r="E75" s="55"/>
      <c r="F75" s="55"/>
      <c r="G75" s="55"/>
    </row>
    <row r="78" ht="12.75">
      <c r="E78" s="37"/>
    </row>
  </sheetData>
  <sheetProtection/>
  <autoFilter ref="B14:G69"/>
  <mergeCells count="12">
    <mergeCell ref="E16:E17"/>
    <mergeCell ref="F16:F17"/>
    <mergeCell ref="G16:G17"/>
    <mergeCell ref="B15:B17"/>
    <mergeCell ref="C15:C17"/>
    <mergeCell ref="D15:D17"/>
    <mergeCell ref="E2:G2"/>
    <mergeCell ref="E5:G5"/>
    <mergeCell ref="E10:G10"/>
    <mergeCell ref="E7:G7"/>
    <mergeCell ref="B12:G12"/>
    <mergeCell ref="E15:G15"/>
  </mergeCells>
  <printOptions/>
  <pageMargins left="1.062992125984252" right="0.5905511811023623" top="0.3937007874015748" bottom="0.3937007874015748" header="0.3937007874015748" footer="0.275590551181102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2020-11-30T14:40:45Z</cp:lastPrinted>
  <dcterms:created xsi:type="dcterms:W3CDTF">1999-09-09T12:43:32Z</dcterms:created>
  <dcterms:modified xsi:type="dcterms:W3CDTF">2020-11-30T14:41:07Z</dcterms:modified>
  <cp:category/>
  <cp:version/>
  <cp:contentType/>
  <cp:contentStatus/>
</cp:coreProperties>
</file>