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6" i="2"/>
  <c r="C18" s="1"/>
  <c r="I19" i="1" l="1"/>
  <c r="J110" s="1"/>
  <c r="I111" s="1"/>
  <c r="I114"/>
  <c r="F40"/>
  <c r="I30"/>
  <c r="I29"/>
  <c r="J101" l="1"/>
  <c r="J105"/>
  <c r="J103"/>
  <c r="J108"/>
  <c r="I128" s="1"/>
  <c r="J102"/>
  <c r="J104"/>
  <c r="J107"/>
  <c r="I32"/>
  <c r="I31"/>
  <c r="H128" l="1"/>
  <c r="J114"/>
  <c r="J128"/>
</calcChain>
</file>

<file path=xl/sharedStrings.xml><?xml version="1.0" encoding="utf-8"?>
<sst xmlns="http://schemas.openxmlformats.org/spreadsheetml/2006/main" count="351" uniqueCount="251">
  <si>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</si>
  <si>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</si>
  <si>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</si>
  <si>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</si>
  <si>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</si>
  <si>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</si>
  <si>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</si>
  <si>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</si>
  <si>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</si>
  <si>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</si>
  <si>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</si>
  <si>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</si>
  <si>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</si>
  <si>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</si>
  <si>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</si>
  <si>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</si>
  <si>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</si>
  <si>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</si>
  <si>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</si>
  <si>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</si>
  <si>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</si>
  <si>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</si>
  <si>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</si>
  <si>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</si>
  <si>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</si>
  <si>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</si>
  <si>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</si>
  <si>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</si>
  <si>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</si>
  <si>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</si>
  <si>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</si>
  <si>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</si>
  <si>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</si>
  <si>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</si>
  <si>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</si>
  <si>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</si>
  <si>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</si>
  <si>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</si>
  <si>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</si>
  <si>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</si>
  <si>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</si>
  <si>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</si>
  <si>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</si>
  <si>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</si>
  <si>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</si>
  <si>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</si>
  <si>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</si>
  <si>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</si>
  <si>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</si>
  <si>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</si>
  <si>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</si>
  <si>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</si>
  <si>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</si>
  <si>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</si>
  <si>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</si>
  <si>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</si>
  <si>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</si>
  <si>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</si>
  <si>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</si>
  <si>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</si>
  <si>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</si>
  <si>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</si>
  <si>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</si>
  <si>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</si>
  <si>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</si>
  <si>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</si>
  <si>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</si>
  <si>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</si>
  <si>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</si>
  <si>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</si>
  <si>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</si>
  <si>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</si>
  <si>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</si>
  <si>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</si>
  <si>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</si>
  <si>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</si>
  <si>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</si>
  <si>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</si>
  <si>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</si>
  <si>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</si>
  <si>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</si>
  <si>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</si>
  <si>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</si>
  <si>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</si>
  <si>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</si>
  <si>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</si>
  <si>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</si>
  <si>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</si>
  <si>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</si>
  <si>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</si>
  <si>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</si>
  <si>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</si>
  <si>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</si>
  <si>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</si>
  <si>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</si>
  <si>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</si>
  <si>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</si>
  <si>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</si>
  <si>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</si>
  <si>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</si>
  <si>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</si>
  <si>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</si>
  <si>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</si>
  <si>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</si>
  <si>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</si>
  <si>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</si>
  <si>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</si>
  <si>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</si>
  <si>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</si>
  <si>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</si>
  <si>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</si>
  <si>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</si>
  <si>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</si>
  <si>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</si>
  <si>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</si>
  <si>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</si>
  <si>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</si>
  <si>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</si>
  <si>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</si>
  <si>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</si>
  <si>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</si>
  <si>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</si>
  <si>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</si>
  <si>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</si>
  <si>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</si>
  <si>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</si>
  <si>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</si>
  <si>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Май-июль</t>
  </si>
  <si>
    <t>Промывка с.о.</t>
  </si>
  <si>
    <t>Гидравлическое испытание с.о.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</si>
  <si>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</si>
  <si>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</si>
  <si>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</si>
  <si>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</si>
  <si>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</si>
  <si>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</si>
  <si>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</si>
  <si>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</si>
  <si>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</si>
  <si>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</si>
  <si>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</si>
  <si>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</si>
  <si>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</si>
  <si>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</si>
  <si>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</si>
  <si>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</si>
  <si>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</si>
  <si>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</si>
  <si>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</si>
  <si>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</si>
  <si>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</si>
  <si>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</si>
  <si>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</si>
  <si>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</si>
  <si>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</si>
  <si>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</si>
  <si>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</si>
  <si>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</si>
  <si>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</si>
  <si>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</si>
  <si>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</si>
  <si>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</si>
  <si>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</si>
  <si>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</si>
  <si>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</si>
  <si>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</si>
  <si>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</si>
  <si>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</si>
  <si>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</si>
  <si>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</si>
  <si>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</si>
  <si>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</si>
  <si>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</si>
  <si>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</si>
  <si>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</si>
  <si>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</si>
  <si>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</si>
  <si>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</si>
  <si>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</si>
  <si>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</si>
  <si>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</si>
  <si>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</si>
  <si>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</si>
  <si>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</si>
  <si>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</si>
  <si>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</si>
  <si>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</si>
  <si>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</si>
  <si>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</si>
  <si>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</si>
  <si>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</si>
  <si>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</si>
  <si>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</si>
  <si>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</si>
  <si>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</si>
  <si>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</si>
  <si>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</si>
  <si>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</si>
  <si>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</si>
  <si>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</si>
  <si>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</si>
  <si>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 xml:space="preserve">Системы теплоснабжения 
( при наличии централизованного отопления)
</t>
  </si>
  <si>
    <t xml:space="preserve">1 раз в год, 
</t>
  </si>
  <si>
    <t xml:space="preserve">удаление воздуха из системы отопления;
</t>
  </si>
  <si>
    <t xml:space="preserve">Систематически в отопительный период
</t>
  </si>
  <si>
    <t>Работы и услуги по содержанию иного общего имущества в многоквартирном доме</t>
  </si>
  <si>
    <t>Поступление субсидий</t>
  </si>
  <si>
    <t>Содержание и ремонт конструктивных элементов (несущих и ненесущих конструкций) многокварттирного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</si>
  <si>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</si>
  <si>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ремонт инженерных коммуникаций</t>
  </si>
  <si>
    <t>итого коммуникации</t>
  </si>
  <si>
    <t>итого конструкции</t>
  </si>
  <si>
    <t>проверка состояния утеплителя, гидроизоляции и звукоизоляции</t>
  </si>
  <si>
    <t>испытания на прочность и плотность (гидравлические испытания) узлов ввода и систем отопления; промывка и регулировка систем отопления</t>
  </si>
  <si>
    <t xml:space="preserve">Работы по содержанию земельного участка, на котором расположен МКД </t>
  </si>
  <si>
    <t>2 раза в год
По мере необходимости</t>
  </si>
  <si>
    <t>По мере
необходимости</t>
  </si>
  <si>
    <t>Вывоз жидких бытовых отходов</t>
  </si>
  <si>
    <t>Очистка козырьков от наледи и снега.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</si>
  <si>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</si>
  <si>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</si>
  <si>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</si>
  <si>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 xml:space="preserve"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
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</si>
  <si>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</si>
  <si>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 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</si>
  <si>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коробками;</t>
  </si>
  <si>
    <t>выявление деформации и повреждений несущих кровельных конструкций, креплений элементов несущих конструкций крыши,  слуховых окон, выходов на крыши;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</si>
  <si>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</si>
  <si>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</si>
  <si>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 xml:space="preserve">Общие работы для системы
водоснабжения (холодного), 
</t>
  </si>
  <si>
    <t xml:space="preserve">Февраль </t>
  </si>
  <si>
    <t>Расчистка тротуара от снега, с использованием трактора с навесным оборудованием</t>
  </si>
  <si>
    <t>г. Устюжна, пер. Зеленый, 7а</t>
  </si>
  <si>
    <t>35:19:0301007:74</t>
  </si>
  <si>
    <t>проверка температурно-влажностного воздухообмена на чердаке;</t>
  </si>
  <si>
    <t xml:space="preserve">Август </t>
  </si>
  <si>
    <t>Разборка рундука и сборка пола для установки унитаза.</t>
  </si>
  <si>
    <t>Площадь кв.м.</t>
  </si>
  <si>
    <t>Общая площадь жилых и нежилых помещений  кв.м.</t>
  </si>
  <si>
    <t>Площадь мест общего пользования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</si>
  <si>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</si>
  <si>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Сумма долга  (руб.)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</si>
  <si>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</si>
  <si>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</si>
  <si>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 xml:space="preserve">Объем потребления электроэнергии на освещение мест общего пользования фактический      (кВт.ч)     </t>
  </si>
  <si>
    <t>пер. Зеленый, д. 7а</t>
  </si>
  <si>
    <t>16 месяцев</t>
  </si>
  <si>
    <t>решение суда передано в службу судебных приставов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</si>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</sst>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164" fontId="3" fillId="3" borderId="2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" xfId="0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Font="1" applyBorder="1"/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0" fillId="0" borderId="17" xfId="0" applyBorder="1"/>
    <xf numFmtId="0" fontId="0" fillId="0" borderId="23" xfId="0" applyBorder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8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6.25" customHeight="1">
      <c r="A2" s="60" t="s">
        <v>175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6.5" customHeight="1">
      <c r="A3" s="3"/>
      <c r="B3" s="15"/>
      <c r="C3" s="116" t="s">
        <v>232</v>
      </c>
      <c r="D3" s="116"/>
      <c r="E3" s="116"/>
      <c r="F3" s="116"/>
      <c r="G3" s="116"/>
      <c r="H3" s="116"/>
      <c r="I3" s="3"/>
      <c r="J3" s="3"/>
    </row>
    <row r="4" spans="1:10">
      <c r="A4" s="4" t="s">
        <v>2</v>
      </c>
      <c r="B4" s="120" t="s">
        <v>3</v>
      </c>
      <c r="C4" s="120"/>
      <c r="D4" s="120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3" t="s">
        <v>7</v>
      </c>
      <c r="C6" s="63"/>
      <c r="D6" s="63"/>
      <c r="E6" s="63"/>
      <c r="F6" s="63"/>
      <c r="G6" s="63"/>
      <c r="H6" s="3"/>
      <c r="I6" s="3"/>
      <c r="J6" s="3"/>
    </row>
    <row r="7" spans="1:10">
      <c r="A7" s="5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06" t="s">
        <v>184</v>
      </c>
      <c r="C8" s="106"/>
      <c r="D8" s="106"/>
      <c r="E8" s="106"/>
      <c r="F8" s="106"/>
      <c r="G8" s="106"/>
      <c r="H8" s="106"/>
      <c r="I8" s="106"/>
      <c r="J8" s="106"/>
    </row>
    <row r="9" spans="1:10">
      <c r="A9" s="6" t="s">
        <v>11</v>
      </c>
      <c r="B9" s="120" t="s">
        <v>12</v>
      </c>
      <c r="C9" s="120"/>
      <c r="D9" s="120"/>
      <c r="E9" s="120"/>
      <c r="F9" s="120"/>
      <c r="G9" s="3"/>
      <c r="H9" s="3"/>
      <c r="I9" s="3"/>
      <c r="J9" s="3"/>
    </row>
    <row r="10" spans="1:10">
      <c r="A10" s="3" t="s">
        <v>13</v>
      </c>
      <c r="B10" s="89" t="s">
        <v>14</v>
      </c>
      <c r="C10" s="89"/>
      <c r="D10" s="89"/>
      <c r="E10" s="89"/>
      <c r="F10" s="89"/>
      <c r="G10" s="3"/>
      <c r="H10" s="3"/>
      <c r="I10" s="3"/>
      <c r="J10" s="3"/>
    </row>
    <row r="11" spans="1:10" ht="26.25" customHeight="1">
      <c r="A11" s="3"/>
      <c r="B11" s="44">
        <v>1</v>
      </c>
      <c r="C11" s="97" t="s">
        <v>15</v>
      </c>
      <c r="D11" s="98"/>
      <c r="E11" s="98"/>
      <c r="F11" s="98"/>
      <c r="G11" s="98"/>
      <c r="H11" s="99"/>
      <c r="I11" s="100" t="s">
        <v>232</v>
      </c>
      <c r="J11" s="101"/>
    </row>
    <row r="12" spans="1:10" ht="15" customHeight="1">
      <c r="B12" s="44">
        <v>2</v>
      </c>
      <c r="C12" s="86" t="s">
        <v>23</v>
      </c>
      <c r="D12" s="87"/>
      <c r="E12" s="87"/>
      <c r="F12" s="87"/>
      <c r="G12" s="87"/>
      <c r="H12" s="88"/>
      <c r="I12" s="102" t="s">
        <v>233</v>
      </c>
      <c r="J12" s="103"/>
    </row>
    <row r="13" spans="1:10">
      <c r="B13" s="44">
        <v>3</v>
      </c>
      <c r="C13" s="97" t="s">
        <v>16</v>
      </c>
      <c r="D13" s="98"/>
      <c r="E13" s="98"/>
      <c r="F13" s="98"/>
      <c r="G13" s="98"/>
      <c r="H13" s="99"/>
      <c r="I13" s="102">
        <v>1988</v>
      </c>
      <c r="J13" s="103"/>
    </row>
    <row r="14" spans="1:10">
      <c r="B14" s="44">
        <v>4</v>
      </c>
      <c r="C14" s="97" t="s">
        <v>18</v>
      </c>
      <c r="D14" s="98"/>
      <c r="E14" s="98"/>
      <c r="F14" s="98"/>
      <c r="G14" s="98"/>
      <c r="H14" s="99"/>
      <c r="I14" s="102">
        <v>4</v>
      </c>
      <c r="J14" s="103"/>
    </row>
    <row r="15" spans="1:10" ht="13.5" customHeight="1">
      <c r="B15" s="44">
        <v>5</v>
      </c>
      <c r="C15" s="86" t="s">
        <v>17</v>
      </c>
      <c r="D15" s="87"/>
      <c r="E15" s="87"/>
      <c r="F15" s="87"/>
      <c r="G15" s="87"/>
      <c r="H15" s="88"/>
      <c r="I15" s="102">
        <v>0</v>
      </c>
      <c r="J15" s="103"/>
    </row>
    <row r="16" spans="1:10">
      <c r="B16" s="44">
        <v>6</v>
      </c>
      <c r="C16" s="97" t="s">
        <v>237</v>
      </c>
      <c r="D16" s="98"/>
      <c r="E16" s="98"/>
      <c r="F16" s="98"/>
      <c r="G16" s="98"/>
      <c r="H16" s="99"/>
      <c r="I16" s="102"/>
      <c r="J16" s="103"/>
    </row>
    <row r="17" spans="1:10">
      <c r="B17" s="44"/>
      <c r="C17" s="97" t="s">
        <v>19</v>
      </c>
      <c r="D17" s="98"/>
      <c r="E17" s="98"/>
      <c r="F17" s="98"/>
      <c r="G17" s="98"/>
      <c r="H17" s="99"/>
      <c r="I17" s="123">
        <v>154.22</v>
      </c>
      <c r="J17" s="124"/>
    </row>
    <row r="18" spans="1:10" ht="28.5" customHeight="1">
      <c r="B18" s="44"/>
      <c r="C18" s="86" t="s">
        <v>20</v>
      </c>
      <c r="D18" s="87"/>
      <c r="E18" s="87"/>
      <c r="F18" s="87"/>
      <c r="G18" s="87"/>
      <c r="H18" s="88"/>
      <c r="I18" s="123">
        <v>0</v>
      </c>
      <c r="J18" s="124"/>
    </row>
    <row r="19" spans="1:10">
      <c r="B19" s="44">
        <v>7</v>
      </c>
      <c r="C19" s="97" t="s">
        <v>238</v>
      </c>
      <c r="D19" s="98"/>
      <c r="E19" s="98"/>
      <c r="F19" s="98"/>
      <c r="G19" s="98"/>
      <c r="H19" s="99"/>
      <c r="I19" s="125">
        <f>I17+I18</f>
        <v>154.22</v>
      </c>
      <c r="J19" s="126"/>
    </row>
    <row r="20" spans="1:10" ht="16.5" customHeight="1">
      <c r="B20" s="44">
        <v>8</v>
      </c>
      <c r="C20" s="86" t="s">
        <v>239</v>
      </c>
      <c r="D20" s="87"/>
      <c r="E20" s="87"/>
      <c r="F20" s="87"/>
      <c r="G20" s="87"/>
      <c r="H20" s="88"/>
      <c r="I20" s="123">
        <v>38.08</v>
      </c>
      <c r="J20" s="124"/>
    </row>
    <row r="21" spans="1:10">
      <c r="B21" s="44">
        <v>9</v>
      </c>
      <c r="C21" s="97" t="s">
        <v>21</v>
      </c>
      <c r="D21" s="98"/>
      <c r="E21" s="98"/>
      <c r="F21" s="98"/>
      <c r="G21" s="98"/>
      <c r="H21" s="99"/>
      <c r="I21" s="97" t="s">
        <v>22</v>
      </c>
      <c r="J21" s="99"/>
    </row>
    <row r="22" spans="1:10">
      <c r="A22" s="2" t="s">
        <v>24</v>
      </c>
      <c r="B22" s="121" t="s">
        <v>25</v>
      </c>
      <c r="C22" s="121"/>
      <c r="D22" s="121"/>
      <c r="E22" s="121"/>
      <c r="F22" s="121"/>
      <c r="G22" s="121"/>
      <c r="H22" s="121"/>
      <c r="I22" s="121"/>
      <c r="J22" s="121"/>
    </row>
    <row r="23" spans="1:10" ht="15" customHeight="1">
      <c r="A23" s="3" t="s">
        <v>26</v>
      </c>
      <c r="B23" s="122" t="s">
        <v>29</v>
      </c>
      <c r="C23" s="122"/>
      <c r="D23" s="122"/>
      <c r="E23" s="122"/>
      <c r="F23" s="122"/>
      <c r="G23" s="122"/>
      <c r="H23" s="122"/>
      <c r="I23" s="122"/>
      <c r="J23" s="3"/>
    </row>
    <row r="24" spans="1:10" ht="14.25" customHeight="1">
      <c r="B24" s="86" t="s">
        <v>27</v>
      </c>
      <c r="C24" s="87"/>
      <c r="D24" s="87"/>
      <c r="E24" s="87"/>
      <c r="F24" s="87"/>
      <c r="G24" s="87"/>
      <c r="H24" s="88"/>
      <c r="I24" s="72">
        <v>8484</v>
      </c>
      <c r="J24" s="73"/>
    </row>
    <row r="25" spans="1:10" ht="15" customHeight="1">
      <c r="B25" s="86" t="s">
        <v>180</v>
      </c>
      <c r="C25" s="87"/>
      <c r="D25" s="87"/>
      <c r="E25" s="87"/>
      <c r="F25" s="87"/>
      <c r="G25" s="87"/>
      <c r="H25" s="88"/>
      <c r="I25" s="72">
        <v>38303.279999999999</v>
      </c>
      <c r="J25" s="73"/>
    </row>
    <row r="26" spans="1:10" ht="13.5" customHeight="1">
      <c r="B26" s="86" t="s">
        <v>181</v>
      </c>
      <c r="C26" s="87"/>
      <c r="D26" s="87"/>
      <c r="E26" s="87"/>
      <c r="F26" s="87"/>
      <c r="G26" s="87"/>
      <c r="H26" s="88"/>
      <c r="I26" s="83">
        <v>31327.42</v>
      </c>
      <c r="J26" s="85"/>
    </row>
    <row r="27" spans="1:10" ht="14.25" customHeight="1">
      <c r="B27" s="86" t="s">
        <v>177</v>
      </c>
      <c r="C27" s="87"/>
      <c r="D27" s="87"/>
      <c r="E27" s="87"/>
      <c r="F27" s="87"/>
      <c r="G27" s="87"/>
      <c r="H27" s="88"/>
      <c r="I27" s="83">
        <v>0</v>
      </c>
      <c r="J27" s="85"/>
    </row>
    <row r="28" spans="1:10" ht="15" customHeight="1">
      <c r="B28" s="86" t="s">
        <v>28</v>
      </c>
      <c r="C28" s="87"/>
      <c r="D28" s="87"/>
      <c r="E28" s="87"/>
      <c r="F28" s="87"/>
      <c r="G28" s="87"/>
      <c r="H28" s="88"/>
      <c r="I28" s="83">
        <v>0</v>
      </c>
      <c r="J28" s="85"/>
    </row>
    <row r="29" spans="1:10" ht="15" customHeight="1">
      <c r="B29" s="86" t="s">
        <v>179</v>
      </c>
      <c r="C29" s="87"/>
      <c r="D29" s="87"/>
      <c r="E29" s="87"/>
      <c r="F29" s="87"/>
      <c r="G29" s="87"/>
      <c r="H29" s="88"/>
      <c r="I29" s="90">
        <f>I25+I27</f>
        <v>38303.279999999999</v>
      </c>
      <c r="J29" s="91"/>
    </row>
    <row r="30" spans="1:10" ht="15" customHeight="1">
      <c r="A30" s="3"/>
      <c r="B30" s="86" t="s">
        <v>178</v>
      </c>
      <c r="C30" s="87"/>
      <c r="D30" s="87"/>
      <c r="E30" s="87"/>
      <c r="F30" s="87"/>
      <c r="G30" s="87"/>
      <c r="H30" s="88"/>
      <c r="I30" s="90">
        <f>I26+I28</f>
        <v>31327.42</v>
      </c>
      <c r="J30" s="91"/>
    </row>
    <row r="31" spans="1:10" ht="15" customHeight="1">
      <c r="A31" s="3"/>
      <c r="B31" s="86" t="s">
        <v>30</v>
      </c>
      <c r="C31" s="87"/>
      <c r="D31" s="87"/>
      <c r="E31" s="87"/>
      <c r="F31" s="87"/>
      <c r="G31" s="87"/>
      <c r="H31" s="88"/>
      <c r="I31" s="93">
        <f>I30/I29*100</f>
        <v>81.787826003412761</v>
      </c>
      <c r="J31" s="94"/>
    </row>
    <row r="32" spans="1:10" ht="15" customHeight="1">
      <c r="A32" s="3"/>
      <c r="B32" s="86" t="s">
        <v>31</v>
      </c>
      <c r="C32" s="87"/>
      <c r="D32" s="87"/>
      <c r="E32" s="87"/>
      <c r="F32" s="87"/>
      <c r="G32" s="87"/>
      <c r="H32" s="88"/>
      <c r="I32" s="90">
        <f>I24+I29-I30</f>
        <v>15459.86</v>
      </c>
      <c r="J32" s="91"/>
    </row>
    <row r="33" spans="1:11" ht="19.5" customHeight="1">
      <c r="A33" s="3"/>
      <c r="B33" s="86" t="s">
        <v>206</v>
      </c>
      <c r="C33" s="87"/>
      <c r="D33" s="87"/>
      <c r="E33" s="87"/>
      <c r="F33" s="87"/>
      <c r="G33" s="87"/>
      <c r="H33" s="88"/>
      <c r="I33" s="93">
        <v>0</v>
      </c>
      <c r="J33" s="94"/>
    </row>
    <row r="34" spans="1:11" ht="31.5" customHeight="1">
      <c r="A34" s="3" t="s">
        <v>32</v>
      </c>
      <c r="B34" s="117" t="s">
        <v>240</v>
      </c>
      <c r="C34" s="117"/>
      <c r="D34" s="117"/>
      <c r="E34" s="117"/>
      <c r="F34" s="117"/>
      <c r="G34" s="117"/>
      <c r="H34" s="117"/>
      <c r="I34" s="117"/>
      <c r="J34" s="117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185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1" t="s">
        <v>36</v>
      </c>
      <c r="C37" s="48" t="s">
        <v>37</v>
      </c>
      <c r="D37" s="118" t="s">
        <v>38</v>
      </c>
      <c r="E37" s="119"/>
      <c r="F37" s="76" t="s">
        <v>241</v>
      </c>
      <c r="G37" s="77"/>
      <c r="H37" s="78" t="s">
        <v>39</v>
      </c>
      <c r="I37" s="79"/>
      <c r="J37" s="48" t="s">
        <v>176</v>
      </c>
    </row>
    <row r="38" spans="1:11" ht="28.5" customHeight="1">
      <c r="A38" s="3"/>
      <c r="B38" s="21">
        <v>1</v>
      </c>
      <c r="C38" s="21">
        <v>1</v>
      </c>
      <c r="D38" s="83" t="s">
        <v>246</v>
      </c>
      <c r="E38" s="85"/>
      <c r="F38" s="83">
        <v>13075.47</v>
      </c>
      <c r="G38" s="85"/>
      <c r="H38" s="100" t="s">
        <v>247</v>
      </c>
      <c r="I38" s="101"/>
      <c r="J38" s="21"/>
    </row>
    <row r="39" spans="1:11" ht="17.25" customHeight="1">
      <c r="A39" s="3"/>
      <c r="B39" s="21"/>
      <c r="C39" s="21"/>
      <c r="D39" s="83"/>
      <c r="E39" s="85"/>
      <c r="F39" s="83"/>
      <c r="G39" s="85"/>
      <c r="H39" s="83"/>
      <c r="I39" s="85"/>
      <c r="J39" s="21"/>
    </row>
    <row r="40" spans="1:11" ht="16.5" customHeight="1">
      <c r="A40" s="3"/>
      <c r="B40" s="110" t="s">
        <v>40</v>
      </c>
      <c r="C40" s="111"/>
      <c r="D40" s="111"/>
      <c r="E40" s="112"/>
      <c r="F40" s="90">
        <f>SUM(F38:F39)</f>
        <v>13075.47</v>
      </c>
      <c r="G40" s="91"/>
      <c r="H40" s="104"/>
      <c r="I40" s="105"/>
      <c r="J40" s="7"/>
    </row>
    <row r="41" spans="1:11">
      <c r="A41" s="3"/>
      <c r="B41" s="113"/>
      <c r="C41" s="114"/>
      <c r="D41" s="114"/>
      <c r="E41" s="115"/>
      <c r="F41" s="104"/>
      <c r="G41" s="105"/>
      <c r="H41" s="104"/>
      <c r="I41" s="105"/>
      <c r="J41" s="7"/>
    </row>
    <row r="42" spans="1:11" ht="24.75" customHeight="1">
      <c r="A42" s="22" t="s">
        <v>41</v>
      </c>
      <c r="B42" s="95" t="s">
        <v>186</v>
      </c>
      <c r="C42" s="95"/>
      <c r="D42" s="95"/>
      <c r="E42" s="95"/>
      <c r="F42" s="95"/>
      <c r="G42" s="95"/>
      <c r="H42" s="95"/>
      <c r="I42" s="95"/>
      <c r="J42" s="95"/>
    </row>
    <row r="43" spans="1:11" ht="30.75" customHeight="1">
      <c r="A43" s="23" t="s">
        <v>42</v>
      </c>
      <c r="B43" s="106" t="s">
        <v>242</v>
      </c>
      <c r="C43" s="106"/>
      <c r="D43" s="106"/>
      <c r="E43" s="106"/>
      <c r="F43" s="106"/>
      <c r="G43" s="106"/>
      <c r="H43" s="106"/>
      <c r="I43" s="106"/>
      <c r="J43" s="106"/>
    </row>
    <row r="45" spans="1:11" ht="39" customHeight="1">
      <c r="A45" s="9" t="s">
        <v>36</v>
      </c>
      <c r="B45" s="66" t="s">
        <v>43</v>
      </c>
      <c r="C45" s="67"/>
      <c r="D45" s="107" t="s">
        <v>44</v>
      </c>
      <c r="E45" s="108"/>
      <c r="F45" s="108"/>
      <c r="G45" s="109"/>
      <c r="H45" s="9" t="s">
        <v>45</v>
      </c>
      <c r="I45" s="27" t="s">
        <v>187</v>
      </c>
      <c r="J45" s="28"/>
      <c r="K45" s="3"/>
    </row>
    <row r="46" spans="1:11" ht="53.25" customHeight="1">
      <c r="A46" s="128" t="s">
        <v>46</v>
      </c>
      <c r="B46" s="129"/>
      <c r="C46" s="129"/>
      <c r="D46" s="129"/>
      <c r="E46" s="129"/>
      <c r="F46" s="129"/>
      <c r="G46" s="129"/>
      <c r="H46" s="130"/>
      <c r="I46" s="30"/>
      <c r="J46" s="29"/>
      <c r="K46" s="3"/>
    </row>
    <row r="47" spans="1:11" ht="51.75" customHeight="1">
      <c r="A47" s="146" t="s">
        <v>1</v>
      </c>
      <c r="B47" s="140" t="s">
        <v>47</v>
      </c>
      <c r="C47" s="141"/>
      <c r="D47" s="86" t="s">
        <v>48</v>
      </c>
      <c r="E47" s="87"/>
      <c r="F47" s="87"/>
      <c r="G47" s="88"/>
      <c r="H47" s="8" t="s">
        <v>51</v>
      </c>
      <c r="I47" s="9" t="s">
        <v>188</v>
      </c>
      <c r="J47" s="127"/>
      <c r="K47" s="3"/>
    </row>
    <row r="48" spans="1:11" ht="54.75" customHeight="1">
      <c r="A48" s="147"/>
      <c r="B48" s="142"/>
      <c r="C48" s="143"/>
      <c r="D48" s="86" t="s">
        <v>49</v>
      </c>
      <c r="E48" s="87"/>
      <c r="F48" s="87"/>
      <c r="G48" s="88"/>
      <c r="H48" s="11" t="s">
        <v>52</v>
      </c>
      <c r="I48" s="9" t="s">
        <v>188</v>
      </c>
      <c r="J48" s="127"/>
      <c r="K48" s="3"/>
    </row>
    <row r="49" spans="1:11" ht="102" customHeight="1">
      <c r="A49" s="147"/>
      <c r="B49" s="142"/>
      <c r="C49" s="143"/>
      <c r="D49" s="86" t="s">
        <v>249</v>
      </c>
      <c r="E49" s="87"/>
      <c r="F49" s="87"/>
      <c r="G49" s="88"/>
      <c r="H49" s="11" t="s">
        <v>53</v>
      </c>
      <c r="I49" s="9" t="s">
        <v>188</v>
      </c>
      <c r="J49" s="127"/>
      <c r="K49" s="3"/>
    </row>
    <row r="50" spans="1:11" ht="66" customHeight="1">
      <c r="A50" s="148"/>
      <c r="B50" s="144"/>
      <c r="C50" s="145"/>
      <c r="D50" s="70" t="s">
        <v>50</v>
      </c>
      <c r="E50" s="92"/>
      <c r="F50" s="92"/>
      <c r="G50" s="71"/>
      <c r="H50" s="8" t="s">
        <v>51</v>
      </c>
      <c r="I50" s="9" t="s">
        <v>188</v>
      </c>
      <c r="J50" s="127"/>
      <c r="K50" s="3"/>
    </row>
    <row r="51" spans="1:11" ht="102" customHeight="1">
      <c r="A51" s="131" t="s">
        <v>6</v>
      </c>
      <c r="B51" s="140" t="s">
        <v>54</v>
      </c>
      <c r="C51" s="135"/>
      <c r="D51" s="86" t="s">
        <v>55</v>
      </c>
      <c r="E51" s="87"/>
      <c r="F51" s="87"/>
      <c r="G51" s="88"/>
      <c r="H51" s="11" t="s">
        <v>56</v>
      </c>
      <c r="I51" s="9" t="s">
        <v>188</v>
      </c>
      <c r="J51" s="127"/>
      <c r="K51" s="3"/>
    </row>
    <row r="52" spans="1:11" ht="144" customHeight="1">
      <c r="A52" s="132"/>
      <c r="B52" s="136"/>
      <c r="C52" s="137"/>
      <c r="D52" s="70" t="s">
        <v>219</v>
      </c>
      <c r="E52" s="92"/>
      <c r="F52" s="92"/>
      <c r="G52" s="71"/>
      <c r="H52" s="12" t="s">
        <v>56</v>
      </c>
      <c r="I52" s="9" t="s">
        <v>188</v>
      </c>
      <c r="J52" s="127"/>
      <c r="K52" s="3"/>
    </row>
    <row r="53" spans="1:11" ht="75.75" customHeight="1">
      <c r="A53" s="133"/>
      <c r="B53" s="138"/>
      <c r="C53" s="139"/>
      <c r="D53" s="86" t="s">
        <v>57</v>
      </c>
      <c r="E53" s="87"/>
      <c r="F53" s="87"/>
      <c r="G53" s="88"/>
      <c r="H53" s="11" t="s">
        <v>53</v>
      </c>
      <c r="I53" s="9" t="s">
        <v>188</v>
      </c>
      <c r="J53" s="127"/>
      <c r="K53" s="3"/>
    </row>
    <row r="54" spans="1:11" ht="63" customHeight="1">
      <c r="A54" s="131" t="s">
        <v>58</v>
      </c>
      <c r="B54" s="134" t="s">
        <v>59</v>
      </c>
      <c r="C54" s="135"/>
      <c r="D54" s="86" t="s">
        <v>60</v>
      </c>
      <c r="E54" s="87"/>
      <c r="F54" s="87"/>
      <c r="G54" s="88"/>
      <c r="H54" s="9" t="s">
        <v>56</v>
      </c>
      <c r="I54" s="9" t="s">
        <v>188</v>
      </c>
      <c r="J54" s="127"/>
      <c r="K54" s="3"/>
    </row>
    <row r="55" spans="1:11" ht="114" customHeight="1">
      <c r="A55" s="132"/>
      <c r="B55" s="136"/>
      <c r="C55" s="137"/>
      <c r="D55" s="70" t="s">
        <v>220</v>
      </c>
      <c r="E55" s="92"/>
      <c r="F55" s="92"/>
      <c r="G55" s="71"/>
      <c r="H55" s="9" t="s">
        <v>56</v>
      </c>
      <c r="I55" s="9" t="s">
        <v>188</v>
      </c>
      <c r="J55" s="127"/>
      <c r="K55" s="3"/>
    </row>
    <row r="56" spans="1:11" ht="33.75" customHeight="1">
      <c r="A56" s="132"/>
      <c r="B56" s="136"/>
      <c r="C56" s="137"/>
      <c r="D56" s="70" t="s">
        <v>212</v>
      </c>
      <c r="E56" s="92"/>
      <c r="F56" s="92"/>
      <c r="G56" s="71"/>
      <c r="H56" s="9" t="s">
        <v>56</v>
      </c>
      <c r="I56" s="9" t="s">
        <v>188</v>
      </c>
      <c r="J56" s="127"/>
      <c r="K56" s="3"/>
    </row>
    <row r="57" spans="1:11" ht="48.75" customHeight="1">
      <c r="A57" s="133"/>
      <c r="B57" s="138"/>
      <c r="C57" s="139"/>
      <c r="D57" s="86" t="s">
        <v>61</v>
      </c>
      <c r="E57" s="87"/>
      <c r="F57" s="87"/>
      <c r="G57" s="88"/>
      <c r="H57" s="12" t="s">
        <v>53</v>
      </c>
      <c r="I57" s="9" t="s">
        <v>188</v>
      </c>
      <c r="J57" s="127"/>
      <c r="K57" s="3"/>
    </row>
    <row r="58" spans="1:11" ht="75" customHeight="1">
      <c r="A58" s="131" t="s">
        <v>62</v>
      </c>
      <c r="B58" s="134" t="s">
        <v>63</v>
      </c>
      <c r="C58" s="155"/>
      <c r="D58" s="86" t="s">
        <v>64</v>
      </c>
      <c r="E58" s="87"/>
      <c r="F58" s="87"/>
      <c r="G58" s="88"/>
      <c r="H58" s="13" t="s">
        <v>56</v>
      </c>
      <c r="I58" s="9" t="s">
        <v>188</v>
      </c>
      <c r="J58" s="149"/>
      <c r="K58" s="3"/>
    </row>
    <row r="59" spans="1:11" ht="75" customHeight="1">
      <c r="A59" s="132"/>
      <c r="B59" s="153"/>
      <c r="C59" s="156"/>
      <c r="D59" s="86" t="s">
        <v>221</v>
      </c>
      <c r="E59" s="87"/>
      <c r="F59" s="87"/>
      <c r="G59" s="88"/>
      <c r="H59" s="13" t="s">
        <v>56</v>
      </c>
      <c r="I59" s="9" t="s">
        <v>188</v>
      </c>
      <c r="J59" s="149"/>
      <c r="K59" s="3"/>
    </row>
    <row r="60" spans="1:11" ht="60.75" customHeight="1">
      <c r="A60" s="133"/>
      <c r="B60" s="157"/>
      <c r="C60" s="158"/>
      <c r="D60" s="86" t="s">
        <v>65</v>
      </c>
      <c r="E60" s="87"/>
      <c r="F60" s="87"/>
      <c r="G60" s="88"/>
      <c r="H60" s="10" t="s">
        <v>216</v>
      </c>
      <c r="I60" s="9" t="s">
        <v>188</v>
      </c>
      <c r="J60" s="149"/>
      <c r="K60" s="3"/>
    </row>
    <row r="61" spans="1:11" ht="51.75" customHeight="1">
      <c r="A61" s="150" t="s">
        <v>62</v>
      </c>
      <c r="B61" s="134" t="s">
        <v>67</v>
      </c>
      <c r="C61" s="135"/>
      <c r="D61" s="86" t="s">
        <v>68</v>
      </c>
      <c r="E61" s="87"/>
      <c r="F61" s="87"/>
      <c r="G61" s="88"/>
      <c r="H61" s="49" t="s">
        <v>56</v>
      </c>
      <c r="I61" s="9" t="s">
        <v>188</v>
      </c>
      <c r="J61" s="154"/>
      <c r="K61" s="3"/>
    </row>
    <row r="62" spans="1:11" ht="107.25" customHeight="1">
      <c r="A62" s="151"/>
      <c r="B62" s="153"/>
      <c r="C62" s="137"/>
      <c r="D62" s="86" t="s">
        <v>222</v>
      </c>
      <c r="E62" s="87"/>
      <c r="F62" s="87"/>
      <c r="G62" s="88"/>
      <c r="H62" s="40" t="s">
        <v>215</v>
      </c>
      <c r="I62" s="9" t="s">
        <v>188</v>
      </c>
      <c r="J62" s="154"/>
      <c r="K62" s="3"/>
    </row>
    <row r="63" spans="1:11" ht="65.25" customHeight="1">
      <c r="A63" s="152"/>
      <c r="B63" s="138"/>
      <c r="C63" s="139"/>
      <c r="D63" s="86" t="s">
        <v>69</v>
      </c>
      <c r="E63" s="87"/>
      <c r="F63" s="87"/>
      <c r="G63" s="88"/>
      <c r="H63" s="49" t="s">
        <v>53</v>
      </c>
      <c r="I63" s="9" t="s">
        <v>188</v>
      </c>
      <c r="J63" s="154"/>
      <c r="K63" s="3"/>
    </row>
    <row r="64" spans="1:11" ht="63.75" customHeight="1">
      <c r="A64" s="131" t="s">
        <v>66</v>
      </c>
      <c r="B64" s="140" t="s">
        <v>71</v>
      </c>
      <c r="C64" s="141"/>
      <c r="D64" s="70" t="s">
        <v>223</v>
      </c>
      <c r="E64" s="92"/>
      <c r="F64" s="92"/>
      <c r="G64" s="71"/>
      <c r="H64" s="49" t="s">
        <v>56</v>
      </c>
      <c r="I64" s="9" t="s">
        <v>188</v>
      </c>
      <c r="J64" s="31"/>
      <c r="K64" s="3"/>
    </row>
    <row r="65" spans="1:11" ht="43.5" customHeight="1">
      <c r="A65" s="132"/>
      <c r="B65" s="142"/>
      <c r="C65" s="143"/>
      <c r="D65" s="70" t="s">
        <v>224</v>
      </c>
      <c r="E65" s="92"/>
      <c r="F65" s="92"/>
      <c r="G65" s="71"/>
      <c r="H65" s="49" t="s">
        <v>56</v>
      </c>
      <c r="I65" s="9" t="s">
        <v>188</v>
      </c>
      <c r="J65" s="31"/>
      <c r="K65" s="3"/>
    </row>
    <row r="66" spans="1:11" ht="39.75" customHeight="1">
      <c r="A66" s="132"/>
      <c r="B66" s="142"/>
      <c r="C66" s="143"/>
      <c r="D66" s="70" t="s">
        <v>196</v>
      </c>
      <c r="E66" s="92"/>
      <c r="F66" s="92"/>
      <c r="G66" s="71"/>
      <c r="H66" s="49" t="s">
        <v>56</v>
      </c>
      <c r="I66" s="9" t="s">
        <v>188</v>
      </c>
      <c r="J66" s="31"/>
      <c r="K66" s="3"/>
    </row>
    <row r="67" spans="1:11" ht="64.5" customHeight="1">
      <c r="A67" s="132"/>
      <c r="B67" s="142"/>
      <c r="C67" s="143"/>
      <c r="D67" s="86" t="s">
        <v>73</v>
      </c>
      <c r="E67" s="87"/>
      <c r="F67" s="87"/>
      <c r="G67" s="88"/>
      <c r="H67" s="40" t="s">
        <v>74</v>
      </c>
      <c r="I67" s="9" t="s">
        <v>188</v>
      </c>
      <c r="J67" s="31"/>
      <c r="K67" s="3"/>
    </row>
    <row r="68" spans="1:11" ht="62.25" customHeight="1">
      <c r="A68" s="133"/>
      <c r="B68" s="144"/>
      <c r="C68" s="145"/>
      <c r="D68" s="86" t="s">
        <v>72</v>
      </c>
      <c r="E68" s="87"/>
      <c r="F68" s="87"/>
      <c r="G68" s="88"/>
      <c r="H68" s="49" t="s">
        <v>53</v>
      </c>
      <c r="I68" s="9" t="s">
        <v>188</v>
      </c>
      <c r="J68" s="31"/>
      <c r="K68" s="3"/>
    </row>
    <row r="69" spans="1:11" ht="71.25" customHeight="1">
      <c r="A69" s="131" t="s">
        <v>70</v>
      </c>
      <c r="B69" s="134" t="s">
        <v>76</v>
      </c>
      <c r="C69" s="135"/>
      <c r="D69" s="70" t="s">
        <v>225</v>
      </c>
      <c r="E69" s="92"/>
      <c r="F69" s="92"/>
      <c r="G69" s="71"/>
      <c r="H69" s="9" t="s">
        <v>56</v>
      </c>
      <c r="I69" s="9" t="s">
        <v>188</v>
      </c>
      <c r="J69" s="127"/>
      <c r="K69" s="3"/>
    </row>
    <row r="70" spans="1:11" ht="65.25" customHeight="1">
      <c r="A70" s="133"/>
      <c r="B70" s="138"/>
      <c r="C70" s="139"/>
      <c r="D70" s="86" t="s">
        <v>77</v>
      </c>
      <c r="E70" s="87"/>
      <c r="F70" s="87"/>
      <c r="G70" s="88"/>
      <c r="H70" s="9" t="s">
        <v>53</v>
      </c>
      <c r="I70" s="9" t="s">
        <v>188</v>
      </c>
      <c r="J70" s="127"/>
      <c r="K70" s="3"/>
    </row>
    <row r="71" spans="1:11" ht="90" customHeight="1">
      <c r="A71" s="11" t="s">
        <v>75</v>
      </c>
      <c r="B71" s="76" t="s">
        <v>79</v>
      </c>
      <c r="C71" s="159"/>
      <c r="D71" s="70" t="s">
        <v>197</v>
      </c>
      <c r="E71" s="92"/>
      <c r="F71" s="92"/>
      <c r="G71" s="71"/>
      <c r="H71" s="10" t="s">
        <v>198</v>
      </c>
      <c r="I71" s="9" t="s">
        <v>188</v>
      </c>
      <c r="J71" s="31"/>
      <c r="K71" s="3"/>
    </row>
    <row r="72" spans="1:11" ht="26.25" customHeight="1">
      <c r="A72" s="160" t="s">
        <v>78</v>
      </c>
      <c r="B72" s="162" t="s">
        <v>81</v>
      </c>
      <c r="C72" s="135"/>
      <c r="D72" s="86" t="s">
        <v>82</v>
      </c>
      <c r="E72" s="87"/>
      <c r="F72" s="87"/>
      <c r="G72" s="88"/>
      <c r="H72" s="7" t="s">
        <v>56</v>
      </c>
      <c r="I72" s="9" t="s">
        <v>188</v>
      </c>
      <c r="J72" s="127"/>
      <c r="K72" s="3"/>
    </row>
    <row r="73" spans="1:11" ht="67.5" customHeight="1">
      <c r="A73" s="161"/>
      <c r="B73" s="138"/>
      <c r="C73" s="139"/>
      <c r="D73" s="86" t="s">
        <v>65</v>
      </c>
      <c r="E73" s="87"/>
      <c r="F73" s="87"/>
      <c r="G73" s="88"/>
      <c r="H73" s="9" t="s">
        <v>53</v>
      </c>
      <c r="I73" s="9" t="s">
        <v>188</v>
      </c>
      <c r="J73" s="127"/>
      <c r="K73" s="3"/>
    </row>
    <row r="74" spans="1:11" ht="105.75" customHeight="1">
      <c r="A74" s="131" t="s">
        <v>80</v>
      </c>
      <c r="B74" s="134" t="s">
        <v>84</v>
      </c>
      <c r="C74" s="135"/>
      <c r="D74" s="86" t="s">
        <v>85</v>
      </c>
      <c r="E74" s="87"/>
      <c r="F74" s="87"/>
      <c r="G74" s="88"/>
      <c r="H74" s="9" t="s">
        <v>56</v>
      </c>
      <c r="I74" s="9" t="s">
        <v>188</v>
      </c>
      <c r="J74" s="127"/>
      <c r="K74" s="3"/>
    </row>
    <row r="75" spans="1:11" ht="92.25" customHeight="1">
      <c r="A75" s="133"/>
      <c r="B75" s="138"/>
      <c r="C75" s="139"/>
      <c r="D75" s="86" t="s">
        <v>86</v>
      </c>
      <c r="E75" s="87"/>
      <c r="F75" s="87"/>
      <c r="G75" s="88"/>
      <c r="H75" s="9" t="s">
        <v>53</v>
      </c>
      <c r="I75" s="9" t="s">
        <v>188</v>
      </c>
      <c r="J75" s="127"/>
      <c r="K75" s="3"/>
    </row>
    <row r="76" spans="1:11" ht="27.75" customHeight="1">
      <c r="A76" s="131" t="s">
        <v>83</v>
      </c>
      <c r="B76" s="134" t="s">
        <v>87</v>
      </c>
      <c r="C76" s="155"/>
      <c r="D76" s="86" t="s">
        <v>88</v>
      </c>
      <c r="E76" s="87"/>
      <c r="F76" s="87"/>
      <c r="G76" s="88"/>
      <c r="H76" s="9" t="s">
        <v>56</v>
      </c>
      <c r="I76" s="9" t="s">
        <v>188</v>
      </c>
      <c r="J76" s="127"/>
      <c r="K76" s="3"/>
    </row>
    <row r="77" spans="1:11" ht="68.25" customHeight="1">
      <c r="A77" s="132"/>
      <c r="B77" s="153"/>
      <c r="C77" s="156"/>
      <c r="D77" s="70" t="s">
        <v>226</v>
      </c>
      <c r="E77" s="92"/>
      <c r="F77" s="92"/>
      <c r="G77" s="71"/>
      <c r="H77" s="9" t="s">
        <v>56</v>
      </c>
      <c r="I77" s="9" t="s">
        <v>188</v>
      </c>
      <c r="J77" s="127"/>
      <c r="K77" s="3"/>
    </row>
    <row r="78" spans="1:11" ht="36.75" customHeight="1">
      <c r="A78" s="132"/>
      <c r="B78" s="153"/>
      <c r="C78" s="156"/>
      <c r="D78" s="70" t="s">
        <v>234</v>
      </c>
      <c r="E78" s="92"/>
      <c r="F78" s="92"/>
      <c r="G78" s="71"/>
      <c r="H78" s="9" t="s">
        <v>56</v>
      </c>
      <c r="I78" s="9" t="s">
        <v>188</v>
      </c>
      <c r="J78" s="127"/>
      <c r="K78" s="3"/>
    </row>
    <row r="79" spans="1:11" ht="47.25" customHeight="1">
      <c r="A79" s="132"/>
      <c r="B79" s="153"/>
      <c r="C79" s="156"/>
      <c r="D79" s="86" t="s">
        <v>90</v>
      </c>
      <c r="E79" s="87"/>
      <c r="F79" s="87"/>
      <c r="G79" s="88"/>
      <c r="H79" s="10" t="s">
        <v>91</v>
      </c>
      <c r="I79" s="9" t="s">
        <v>188</v>
      </c>
      <c r="J79" s="127"/>
      <c r="K79" s="3"/>
    </row>
    <row r="80" spans="1:11" ht="78.75" customHeight="1">
      <c r="A80" s="133"/>
      <c r="B80" s="157"/>
      <c r="C80" s="158"/>
      <c r="D80" s="86" t="s">
        <v>89</v>
      </c>
      <c r="E80" s="87"/>
      <c r="F80" s="87"/>
      <c r="G80" s="88"/>
      <c r="H80" s="9" t="s">
        <v>53</v>
      </c>
      <c r="I80" s="9" t="s">
        <v>188</v>
      </c>
      <c r="J80" s="127"/>
      <c r="K80" s="3"/>
    </row>
    <row r="81" spans="1:11" ht="41.25" customHeight="1">
      <c r="A81" s="128" t="s">
        <v>92</v>
      </c>
      <c r="B81" s="129"/>
      <c r="C81" s="129"/>
      <c r="D81" s="129"/>
      <c r="E81" s="129"/>
      <c r="F81" s="129"/>
      <c r="G81" s="129"/>
      <c r="H81" s="130"/>
      <c r="I81" s="36"/>
      <c r="J81" s="32"/>
      <c r="K81" s="3"/>
    </row>
    <row r="82" spans="1:11" ht="79.5" customHeight="1">
      <c r="A82" s="163" t="s">
        <v>93</v>
      </c>
      <c r="B82" s="134" t="s">
        <v>229</v>
      </c>
      <c r="C82" s="155"/>
      <c r="D82" s="70" t="s">
        <v>227</v>
      </c>
      <c r="E82" s="92"/>
      <c r="F82" s="92"/>
      <c r="G82" s="71"/>
      <c r="H82" s="9" t="s">
        <v>97</v>
      </c>
      <c r="I82" s="9" t="s">
        <v>188</v>
      </c>
      <c r="J82" s="127"/>
      <c r="K82" s="3"/>
    </row>
    <row r="83" spans="1:11" ht="44.25" customHeight="1">
      <c r="A83" s="164"/>
      <c r="B83" s="153"/>
      <c r="C83" s="156"/>
      <c r="D83" s="70" t="s">
        <v>228</v>
      </c>
      <c r="E83" s="92"/>
      <c r="F83" s="92"/>
      <c r="G83" s="71"/>
      <c r="H83" s="9" t="s">
        <v>98</v>
      </c>
      <c r="I83" s="9" t="s">
        <v>188</v>
      </c>
      <c r="J83" s="127"/>
      <c r="K83" s="3"/>
    </row>
    <row r="84" spans="1:11" ht="63" customHeight="1">
      <c r="A84" s="164"/>
      <c r="B84" s="153"/>
      <c r="C84" s="156"/>
      <c r="D84" s="70" t="s">
        <v>96</v>
      </c>
      <c r="E84" s="92"/>
      <c r="F84" s="92"/>
      <c r="G84" s="71"/>
      <c r="H84" s="9" t="s">
        <v>98</v>
      </c>
      <c r="I84" s="9"/>
      <c r="J84" s="127"/>
      <c r="K84" s="3"/>
    </row>
    <row r="85" spans="1:11" ht="51" customHeight="1">
      <c r="A85" s="131" t="s">
        <v>94</v>
      </c>
      <c r="B85" s="134" t="s">
        <v>201</v>
      </c>
      <c r="C85" s="135"/>
      <c r="D85" s="70" t="s">
        <v>213</v>
      </c>
      <c r="E85" s="92"/>
      <c r="F85" s="92"/>
      <c r="G85" s="71"/>
      <c r="H85" s="10" t="s">
        <v>202</v>
      </c>
      <c r="I85" s="9" t="s">
        <v>188</v>
      </c>
      <c r="J85" s="127"/>
      <c r="K85" s="3"/>
    </row>
    <row r="86" spans="1:11" ht="27.75" customHeight="1">
      <c r="A86" s="133"/>
      <c r="B86" s="138"/>
      <c r="C86" s="139"/>
      <c r="D86" s="70" t="s">
        <v>203</v>
      </c>
      <c r="E86" s="92"/>
      <c r="F86" s="92"/>
      <c r="G86" s="71"/>
      <c r="H86" s="10" t="s">
        <v>204</v>
      </c>
      <c r="I86" s="9" t="s">
        <v>188</v>
      </c>
      <c r="J86" s="127"/>
      <c r="K86" s="3"/>
    </row>
    <row r="87" spans="1:11" ht="52.5" customHeight="1">
      <c r="A87" s="163" t="s">
        <v>95</v>
      </c>
      <c r="B87" s="134" t="s">
        <v>99</v>
      </c>
      <c r="C87" s="155"/>
      <c r="D87" s="70" t="s">
        <v>199</v>
      </c>
      <c r="E87" s="92"/>
      <c r="F87" s="92"/>
      <c r="G87" s="71"/>
      <c r="H87" s="9" t="s">
        <v>102</v>
      </c>
      <c r="I87" s="9" t="s">
        <v>188</v>
      </c>
      <c r="J87" s="127"/>
      <c r="K87" s="3"/>
    </row>
    <row r="88" spans="1:11" ht="88.5" customHeight="1">
      <c r="A88" s="164"/>
      <c r="B88" s="153"/>
      <c r="C88" s="156"/>
      <c r="D88" s="70" t="s">
        <v>100</v>
      </c>
      <c r="E88" s="92"/>
      <c r="F88" s="92"/>
      <c r="G88" s="71"/>
      <c r="H88" s="10" t="s">
        <v>103</v>
      </c>
      <c r="I88" s="9" t="s">
        <v>188</v>
      </c>
      <c r="J88" s="127"/>
      <c r="K88" s="3"/>
    </row>
    <row r="89" spans="1:11" ht="41.25" customHeight="1">
      <c r="A89" s="168"/>
      <c r="B89" s="157"/>
      <c r="C89" s="158"/>
      <c r="D89" s="70" t="s">
        <v>101</v>
      </c>
      <c r="E89" s="92"/>
      <c r="F89" s="92"/>
      <c r="G89" s="71"/>
      <c r="H89" s="9" t="s">
        <v>56</v>
      </c>
      <c r="I89" s="9" t="s">
        <v>188</v>
      </c>
      <c r="J89" s="127"/>
      <c r="K89" s="3"/>
    </row>
    <row r="90" spans="1:11">
      <c r="A90" s="165" t="s">
        <v>205</v>
      </c>
      <c r="B90" s="166"/>
      <c r="C90" s="166"/>
      <c r="D90" s="166"/>
      <c r="E90" s="166"/>
      <c r="F90" s="166"/>
      <c r="G90" s="166"/>
      <c r="H90" s="167"/>
      <c r="I90" s="36"/>
      <c r="J90" s="33"/>
      <c r="K90" s="3"/>
    </row>
    <row r="91" spans="1:11" ht="80.25" customHeight="1">
      <c r="A91" s="53" t="s">
        <v>26</v>
      </c>
      <c r="B91" s="66" t="s">
        <v>214</v>
      </c>
      <c r="C91" s="169"/>
      <c r="D91" s="70" t="s">
        <v>231</v>
      </c>
      <c r="E91" s="92"/>
      <c r="F91" s="92"/>
      <c r="G91" s="71"/>
      <c r="H91" s="40" t="s">
        <v>53</v>
      </c>
      <c r="I91" s="54" t="s">
        <v>189</v>
      </c>
      <c r="J91" s="33"/>
      <c r="K91" s="3"/>
    </row>
    <row r="92" spans="1:11" ht="55.5" customHeight="1">
      <c r="A92" s="50" t="s">
        <v>33</v>
      </c>
      <c r="B92" s="76" t="s">
        <v>104</v>
      </c>
      <c r="C92" s="77"/>
      <c r="D92" s="70" t="s">
        <v>105</v>
      </c>
      <c r="E92" s="92"/>
      <c r="F92" s="92"/>
      <c r="G92" s="71"/>
      <c r="H92" s="9" t="s">
        <v>56</v>
      </c>
      <c r="I92" s="10" t="s">
        <v>189</v>
      </c>
      <c r="J92" s="31"/>
      <c r="K92" s="3"/>
    </row>
    <row r="93" spans="1:11" ht="51.75" customHeight="1">
      <c r="A93" s="50" t="s">
        <v>41</v>
      </c>
      <c r="B93" s="76" t="s">
        <v>109</v>
      </c>
      <c r="C93" s="77"/>
      <c r="D93" s="70" t="s">
        <v>110</v>
      </c>
      <c r="E93" s="92"/>
      <c r="F93" s="92"/>
      <c r="G93" s="71"/>
      <c r="H93" s="8" t="s">
        <v>111</v>
      </c>
      <c r="I93" s="10" t="s">
        <v>189</v>
      </c>
      <c r="J93" s="34"/>
      <c r="K93" s="3"/>
    </row>
    <row r="94" spans="1:11" ht="15" customHeight="1">
      <c r="A94" s="176" t="s">
        <v>106</v>
      </c>
      <c r="B94" s="134" t="s">
        <v>112</v>
      </c>
      <c r="C94" s="178"/>
      <c r="D94" s="104"/>
      <c r="E94" s="175"/>
      <c r="F94" s="175"/>
      <c r="G94" s="105"/>
      <c r="H94" s="7"/>
      <c r="I94" s="37"/>
      <c r="J94" s="31"/>
      <c r="K94" s="3"/>
    </row>
    <row r="95" spans="1:11" ht="51.75" customHeight="1">
      <c r="A95" s="177"/>
      <c r="B95" s="179"/>
      <c r="C95" s="180"/>
      <c r="D95" s="86" t="s">
        <v>113</v>
      </c>
      <c r="E95" s="87"/>
      <c r="F95" s="87"/>
      <c r="G95" s="88"/>
      <c r="H95" s="9" t="s">
        <v>114</v>
      </c>
      <c r="I95" s="38" t="s">
        <v>188</v>
      </c>
      <c r="J95" s="35"/>
      <c r="K95" s="3"/>
    </row>
    <row r="96" spans="1:11">
      <c r="A96" s="50" t="s">
        <v>107</v>
      </c>
      <c r="B96" s="172" t="s">
        <v>115</v>
      </c>
      <c r="C96" s="173"/>
      <c r="D96" s="173"/>
      <c r="E96" s="173"/>
      <c r="F96" s="173"/>
      <c r="G96" s="173"/>
      <c r="H96" s="174"/>
      <c r="I96" s="38" t="s">
        <v>188</v>
      </c>
      <c r="J96" s="31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116</v>
      </c>
      <c r="B98" s="3" t="s">
        <v>117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131" t="s">
        <v>36</v>
      </c>
      <c r="C99" s="134" t="s">
        <v>132</v>
      </c>
      <c r="D99" s="183"/>
      <c r="E99" s="183"/>
      <c r="F99" s="183"/>
      <c r="G99" s="183"/>
      <c r="H99" s="155"/>
      <c r="I99" s="104" t="s">
        <v>133</v>
      </c>
      <c r="J99" s="105"/>
      <c r="K99" s="3"/>
    </row>
    <row r="100" spans="1:11" ht="26.25">
      <c r="A100" s="3"/>
      <c r="B100" s="133"/>
      <c r="C100" s="157"/>
      <c r="D100" s="184"/>
      <c r="E100" s="184"/>
      <c r="F100" s="184"/>
      <c r="G100" s="184"/>
      <c r="H100" s="158"/>
      <c r="I100" s="48" t="s">
        <v>243</v>
      </c>
      <c r="J100" s="44" t="s">
        <v>134</v>
      </c>
      <c r="K100" s="3"/>
    </row>
    <row r="101" spans="1:11">
      <c r="A101" s="3"/>
      <c r="B101" s="44">
        <v>1</v>
      </c>
      <c r="C101" s="97" t="s">
        <v>200</v>
      </c>
      <c r="D101" s="98"/>
      <c r="E101" s="98"/>
      <c r="F101" s="98"/>
      <c r="G101" s="98"/>
      <c r="H101" s="99"/>
      <c r="I101" s="42">
        <v>1.01</v>
      </c>
      <c r="J101" s="24">
        <f>I101*I19*12</f>
        <v>1869.1464000000001</v>
      </c>
      <c r="K101" s="3"/>
    </row>
    <row r="102" spans="1:11">
      <c r="A102" s="3"/>
      <c r="B102" s="44">
        <v>2</v>
      </c>
      <c r="C102" s="97" t="s">
        <v>135</v>
      </c>
      <c r="D102" s="98"/>
      <c r="E102" s="98"/>
      <c r="F102" s="98"/>
      <c r="G102" s="98"/>
      <c r="H102" s="99"/>
      <c r="I102" s="42">
        <v>1.42</v>
      </c>
      <c r="J102" s="24">
        <f>I102*I19*12</f>
        <v>2627.9087999999997</v>
      </c>
      <c r="K102" s="3"/>
    </row>
    <row r="103" spans="1:11" ht="23.25" customHeight="1">
      <c r="A103" s="3"/>
      <c r="B103" s="44">
        <v>3</v>
      </c>
      <c r="C103" s="86" t="s">
        <v>207</v>
      </c>
      <c r="D103" s="87"/>
      <c r="E103" s="87"/>
      <c r="F103" s="87"/>
      <c r="G103" s="87"/>
      <c r="H103" s="88"/>
      <c r="I103" s="42">
        <v>10.23</v>
      </c>
      <c r="J103" s="24">
        <f>I103*I19*12</f>
        <v>18932.047200000001</v>
      </c>
      <c r="K103" s="3"/>
    </row>
    <row r="104" spans="1:11" ht="24.75" customHeight="1">
      <c r="A104" s="3"/>
      <c r="B104" s="44">
        <v>4</v>
      </c>
      <c r="C104" s="86" t="s">
        <v>208</v>
      </c>
      <c r="D104" s="87"/>
      <c r="E104" s="87"/>
      <c r="F104" s="87"/>
      <c r="G104" s="87"/>
      <c r="H104" s="88"/>
      <c r="I104" s="42">
        <v>3.75</v>
      </c>
      <c r="J104" s="24">
        <f>I104*I19*12</f>
        <v>6939.9000000000005</v>
      </c>
      <c r="K104" s="3"/>
    </row>
    <row r="105" spans="1:11">
      <c r="A105" s="3"/>
      <c r="B105" s="44">
        <v>5</v>
      </c>
      <c r="C105" s="97" t="s">
        <v>217</v>
      </c>
      <c r="D105" s="98"/>
      <c r="E105" s="98"/>
      <c r="F105" s="98"/>
      <c r="G105" s="98"/>
      <c r="H105" s="99"/>
      <c r="I105" s="41">
        <v>0</v>
      </c>
      <c r="J105" s="24">
        <f>I105*I19*12</f>
        <v>0</v>
      </c>
      <c r="K105" s="3"/>
    </row>
    <row r="106" spans="1:11">
      <c r="A106" s="3"/>
      <c r="B106" s="44"/>
      <c r="C106" s="45"/>
      <c r="D106" s="46"/>
      <c r="E106" s="46"/>
      <c r="F106" s="46"/>
      <c r="G106" s="46"/>
      <c r="H106" s="47"/>
      <c r="I106" s="41"/>
      <c r="J106" s="24"/>
      <c r="K106" s="3"/>
    </row>
    <row r="107" spans="1:11">
      <c r="A107" s="3"/>
      <c r="B107" s="44">
        <v>6</v>
      </c>
      <c r="C107" s="97" t="s">
        <v>136</v>
      </c>
      <c r="D107" s="98"/>
      <c r="E107" s="98"/>
      <c r="F107" s="98"/>
      <c r="G107" s="98"/>
      <c r="H107" s="99"/>
      <c r="I107" s="42">
        <v>3.61</v>
      </c>
      <c r="J107" s="24">
        <f>I107*I19*12</f>
        <v>6680.8104000000003</v>
      </c>
      <c r="K107" s="3"/>
    </row>
    <row r="108" spans="1:11">
      <c r="A108" s="3"/>
      <c r="B108" s="44">
        <v>7</v>
      </c>
      <c r="C108" s="97" t="s">
        <v>183</v>
      </c>
      <c r="D108" s="98"/>
      <c r="E108" s="98"/>
      <c r="F108" s="98"/>
      <c r="G108" s="98"/>
      <c r="H108" s="99"/>
      <c r="I108" s="42">
        <v>0.68</v>
      </c>
      <c r="J108" s="24">
        <f>I108*I19*12</f>
        <v>1258.4352000000001</v>
      </c>
      <c r="K108" s="3"/>
    </row>
    <row r="109" spans="1:11" ht="28.5" customHeight="1">
      <c r="A109" s="3"/>
      <c r="B109" s="44">
        <v>8</v>
      </c>
      <c r="C109" s="86" t="s">
        <v>244</v>
      </c>
      <c r="D109" s="87"/>
      <c r="E109" s="87"/>
      <c r="F109" s="87"/>
      <c r="G109" s="87"/>
      <c r="H109" s="88"/>
      <c r="I109" s="170">
        <v>276</v>
      </c>
      <c r="J109" s="171"/>
      <c r="K109" s="3"/>
    </row>
    <row r="110" spans="1:11">
      <c r="A110" s="3"/>
      <c r="B110" s="44">
        <v>9</v>
      </c>
      <c r="C110" s="97" t="s">
        <v>137</v>
      </c>
      <c r="D110" s="98"/>
      <c r="E110" s="98"/>
      <c r="F110" s="98"/>
      <c r="G110" s="98"/>
      <c r="H110" s="99"/>
      <c r="I110" s="42">
        <v>0</v>
      </c>
      <c r="J110" s="44">
        <f>I110*I19*12</f>
        <v>0</v>
      </c>
      <c r="K110" s="3"/>
    </row>
    <row r="111" spans="1:11">
      <c r="A111" s="3"/>
      <c r="B111" s="44">
        <v>10</v>
      </c>
      <c r="C111" s="97" t="s">
        <v>190</v>
      </c>
      <c r="D111" s="98"/>
      <c r="E111" s="98"/>
      <c r="F111" s="98"/>
      <c r="G111" s="98"/>
      <c r="H111" s="99"/>
      <c r="I111" s="181">
        <f>J110/26.415</f>
        <v>0</v>
      </c>
      <c r="J111" s="182"/>
      <c r="K111" s="3"/>
    </row>
    <row r="112" spans="1:11">
      <c r="A112" s="3"/>
      <c r="B112" s="44">
        <v>11</v>
      </c>
      <c r="C112" s="97" t="s">
        <v>182</v>
      </c>
      <c r="D112" s="98"/>
      <c r="E112" s="98"/>
      <c r="F112" s="98"/>
      <c r="G112" s="98"/>
      <c r="H112" s="99"/>
      <c r="I112" s="42">
        <v>0</v>
      </c>
      <c r="J112" s="44"/>
      <c r="K112" s="3"/>
    </row>
    <row r="113" spans="1:11">
      <c r="A113" s="3"/>
      <c r="B113" s="44">
        <v>12</v>
      </c>
      <c r="C113" s="97" t="s">
        <v>138</v>
      </c>
      <c r="D113" s="98"/>
      <c r="E113" s="98"/>
      <c r="F113" s="98"/>
      <c r="G113" s="98"/>
      <c r="H113" s="99"/>
      <c r="I113" s="42">
        <v>0</v>
      </c>
      <c r="J113" s="44"/>
      <c r="K113" s="3"/>
    </row>
    <row r="114" spans="1:11">
      <c r="A114" s="3"/>
      <c r="B114" s="44">
        <v>13</v>
      </c>
      <c r="C114" s="172" t="s">
        <v>139</v>
      </c>
      <c r="D114" s="173"/>
      <c r="E114" s="173"/>
      <c r="F114" s="173"/>
      <c r="G114" s="173"/>
      <c r="H114" s="174"/>
      <c r="I114" s="24">
        <f>I101+I102+I103+I104+I105+I107+I108+I110</f>
        <v>20.7</v>
      </c>
      <c r="J114" s="25">
        <f>J101+J102+J103+J104+J105+J107+J108+J110</f>
        <v>38308.248</v>
      </c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39" customHeight="1">
      <c r="A116" s="20" t="s">
        <v>106</v>
      </c>
      <c r="B116" s="65" t="s">
        <v>140</v>
      </c>
      <c r="C116" s="65"/>
      <c r="D116" s="65"/>
      <c r="E116" s="65"/>
      <c r="F116" s="65"/>
      <c r="G116" s="65"/>
      <c r="H116" s="65"/>
      <c r="I116" s="65"/>
      <c r="J116" s="65"/>
      <c r="K116" s="3"/>
    </row>
    <row r="117" spans="1:11">
      <c r="A117" s="3" t="s">
        <v>191</v>
      </c>
      <c r="B117" s="89" t="s">
        <v>142</v>
      </c>
      <c r="C117" s="89"/>
      <c r="D117" s="89"/>
      <c r="E117" s="89"/>
      <c r="F117" s="89"/>
      <c r="G117" s="89"/>
      <c r="H117" s="89"/>
      <c r="I117" s="89"/>
      <c r="J117" s="89"/>
      <c r="K117" s="3"/>
    </row>
    <row r="118" spans="1:11" ht="28.5" customHeight="1">
      <c r="A118" s="3"/>
      <c r="B118" s="11" t="s">
        <v>36</v>
      </c>
      <c r="C118" s="78" t="s">
        <v>143</v>
      </c>
      <c r="D118" s="96"/>
      <c r="E118" s="79"/>
      <c r="F118" s="76" t="s">
        <v>144</v>
      </c>
      <c r="G118" s="77"/>
      <c r="H118" s="11" t="s">
        <v>145</v>
      </c>
      <c r="I118" s="78" t="s">
        <v>146</v>
      </c>
      <c r="J118" s="79"/>
      <c r="K118" s="3"/>
    </row>
    <row r="119" spans="1:11">
      <c r="A119" s="3"/>
      <c r="B119" s="21"/>
      <c r="C119" s="83" t="s">
        <v>147</v>
      </c>
      <c r="D119" s="84"/>
      <c r="E119" s="85"/>
      <c r="F119" s="83"/>
      <c r="G119" s="85"/>
      <c r="H119" s="21"/>
      <c r="I119" s="83"/>
      <c r="J119" s="85"/>
      <c r="K119" s="3"/>
    </row>
    <row r="120" spans="1:11" ht="15" customHeight="1">
      <c r="A120" s="6" t="s">
        <v>107</v>
      </c>
      <c r="B120" s="80" t="s">
        <v>148</v>
      </c>
      <c r="C120" s="80"/>
      <c r="D120" s="80"/>
      <c r="E120" s="80"/>
      <c r="F120" s="80"/>
      <c r="G120" s="80"/>
      <c r="H120" s="80"/>
      <c r="I120" s="80"/>
      <c r="J120" s="80"/>
      <c r="K120" s="3"/>
    </row>
    <row r="121" spans="1:11" ht="31.5" customHeight="1">
      <c r="A121" s="82" t="s">
        <v>141</v>
      </c>
      <c r="B121" s="64" t="s">
        <v>194</v>
      </c>
      <c r="C121" s="64"/>
      <c r="D121" s="64"/>
      <c r="E121" s="64"/>
      <c r="F121" s="64"/>
      <c r="G121" s="64"/>
      <c r="H121" s="64"/>
      <c r="I121" s="64"/>
      <c r="J121" s="64"/>
      <c r="K121" s="3"/>
    </row>
    <row r="122" spans="1:11">
      <c r="A122" s="82"/>
      <c r="B122" s="64"/>
      <c r="C122" s="64"/>
      <c r="D122" s="64"/>
      <c r="E122" s="64"/>
      <c r="F122" s="64"/>
      <c r="G122" s="64"/>
      <c r="H122" s="64"/>
      <c r="I122" s="64"/>
      <c r="J122" s="64"/>
      <c r="K122" s="3"/>
    </row>
    <row r="123" spans="1:11">
      <c r="A123" s="82"/>
      <c r="B123" s="64"/>
      <c r="C123" s="64"/>
      <c r="D123" s="64"/>
      <c r="E123" s="64"/>
      <c r="F123" s="64"/>
      <c r="G123" s="64"/>
      <c r="H123" s="64"/>
      <c r="I123" s="64"/>
      <c r="J123" s="64"/>
      <c r="K123" s="3"/>
    </row>
    <row r="124" spans="1:11">
      <c r="A124" s="82"/>
      <c r="B124" s="64"/>
      <c r="C124" s="64"/>
      <c r="D124" s="64"/>
      <c r="E124" s="64"/>
      <c r="F124" s="64"/>
      <c r="G124" s="64"/>
      <c r="H124" s="64"/>
      <c r="I124" s="64"/>
      <c r="J124" s="64"/>
      <c r="K124" s="3"/>
    </row>
    <row r="125" spans="1:11" ht="32.25" customHeight="1">
      <c r="A125" s="6" t="s">
        <v>108</v>
      </c>
      <c r="B125" s="81" t="s">
        <v>150</v>
      </c>
      <c r="C125" s="81"/>
      <c r="D125" s="81"/>
      <c r="E125" s="81"/>
      <c r="F125" s="81"/>
      <c r="G125" s="81"/>
      <c r="H125" s="81"/>
      <c r="I125" s="81"/>
      <c r="J125" s="81"/>
      <c r="K125" s="3"/>
    </row>
    <row r="126" spans="1:11" ht="51" customHeight="1">
      <c r="A126" s="39" t="s">
        <v>36</v>
      </c>
      <c r="B126" s="66" t="s">
        <v>151</v>
      </c>
      <c r="C126" s="67"/>
      <c r="D126" s="66" t="s">
        <v>152</v>
      </c>
      <c r="E126" s="67"/>
      <c r="F126" s="66" t="s">
        <v>153</v>
      </c>
      <c r="G126" s="67"/>
      <c r="H126" s="39" t="s">
        <v>154</v>
      </c>
      <c r="I126" s="39" t="s">
        <v>156</v>
      </c>
      <c r="J126" s="39" t="s">
        <v>155</v>
      </c>
      <c r="K126" s="3"/>
    </row>
    <row r="127" spans="1:11" ht="26.25" customHeight="1">
      <c r="A127" s="43">
        <v>1</v>
      </c>
      <c r="B127" s="70" t="s">
        <v>157</v>
      </c>
      <c r="C127" s="71"/>
      <c r="D127" s="66" t="s">
        <v>160</v>
      </c>
      <c r="E127" s="67"/>
      <c r="F127" s="78" t="s">
        <v>22</v>
      </c>
      <c r="G127" s="79"/>
      <c r="H127" s="43" t="s">
        <v>22</v>
      </c>
      <c r="I127" s="11" t="s">
        <v>22</v>
      </c>
      <c r="J127" s="11" t="s">
        <v>22</v>
      </c>
      <c r="K127" s="3"/>
    </row>
    <row r="128" spans="1:11" ht="15" customHeight="1">
      <c r="A128" s="43">
        <v>2</v>
      </c>
      <c r="B128" s="70" t="s">
        <v>158</v>
      </c>
      <c r="C128" s="71"/>
      <c r="D128" s="66" t="s">
        <v>161</v>
      </c>
      <c r="E128" s="67"/>
      <c r="F128" s="72">
        <v>1266.8399999999999</v>
      </c>
      <c r="G128" s="73"/>
      <c r="H128" s="26">
        <f>F128</f>
        <v>1266.8399999999999</v>
      </c>
      <c r="I128" s="26">
        <f>J108</f>
        <v>1258.4352000000001</v>
      </c>
      <c r="J128" s="26">
        <f>I128*I31/100</f>
        <v>1029.2467917416993</v>
      </c>
      <c r="K128" s="3"/>
    </row>
    <row r="129" spans="1:11" ht="23.25" customHeight="1">
      <c r="A129" s="43">
        <v>3</v>
      </c>
      <c r="B129" s="74" t="s">
        <v>159</v>
      </c>
      <c r="C129" s="75"/>
      <c r="D129" s="76" t="s">
        <v>162</v>
      </c>
      <c r="E129" s="77"/>
      <c r="F129" s="78" t="s">
        <v>22</v>
      </c>
      <c r="G129" s="79"/>
      <c r="H129" s="43" t="s">
        <v>22</v>
      </c>
      <c r="I129" s="11" t="s">
        <v>22</v>
      </c>
      <c r="J129" s="11" t="s">
        <v>22</v>
      </c>
      <c r="K129" s="3"/>
    </row>
    <row r="130" spans="1:11" ht="30" customHeight="1">
      <c r="A130" s="20" t="s">
        <v>149</v>
      </c>
      <c r="B130" s="80" t="s">
        <v>164</v>
      </c>
      <c r="C130" s="80"/>
      <c r="D130" s="80"/>
      <c r="E130" s="80"/>
      <c r="F130" s="80"/>
      <c r="G130" s="80"/>
      <c r="H130" s="80"/>
      <c r="I130" s="80"/>
      <c r="J130" s="80"/>
      <c r="K130" s="3"/>
    </row>
    <row r="131" spans="1:11" ht="39" customHeight="1">
      <c r="A131" s="20" t="s">
        <v>163</v>
      </c>
      <c r="B131" s="62" t="s">
        <v>166</v>
      </c>
      <c r="C131" s="62"/>
      <c r="D131" s="62"/>
      <c r="E131" s="62"/>
      <c r="F131" s="62"/>
      <c r="G131" s="62"/>
      <c r="H131" s="62"/>
      <c r="I131" s="62"/>
      <c r="J131" s="62"/>
      <c r="K131" s="3"/>
    </row>
    <row r="132" spans="1:11" ht="38.25" customHeight="1">
      <c r="A132" s="20" t="s">
        <v>165</v>
      </c>
      <c r="B132" s="62" t="s">
        <v>168</v>
      </c>
      <c r="C132" s="62"/>
      <c r="D132" s="62"/>
      <c r="E132" s="62"/>
      <c r="F132" s="62"/>
      <c r="G132" s="62"/>
      <c r="H132" s="62"/>
      <c r="I132" s="62"/>
      <c r="J132" s="62"/>
      <c r="K132" s="3"/>
    </row>
    <row r="133" spans="1:11">
      <c r="A133" s="3" t="s">
        <v>192</v>
      </c>
      <c r="B133" s="63" t="s">
        <v>169</v>
      </c>
      <c r="C133" s="63"/>
      <c r="D133" s="63"/>
      <c r="E133" s="63"/>
      <c r="F133" s="63"/>
      <c r="G133" s="63"/>
      <c r="H133" s="63"/>
      <c r="I133" s="63"/>
      <c r="J133" s="63"/>
      <c r="K133" s="3"/>
    </row>
    <row r="134" spans="1:11" ht="26.25" customHeight="1">
      <c r="A134" s="14" t="s">
        <v>193</v>
      </c>
      <c r="B134" s="64" t="s">
        <v>195</v>
      </c>
      <c r="C134" s="64"/>
      <c r="D134" s="64"/>
      <c r="E134" s="64"/>
      <c r="F134" s="64"/>
      <c r="G134" s="64"/>
      <c r="H134" s="64"/>
      <c r="I134" s="64"/>
      <c r="J134" s="64"/>
      <c r="K134" s="3"/>
    </row>
    <row r="135" spans="1:11" ht="29.25" customHeight="1">
      <c r="A135" s="20" t="s">
        <v>167</v>
      </c>
      <c r="B135" s="65" t="s">
        <v>171</v>
      </c>
      <c r="C135" s="65"/>
      <c r="D135" s="65"/>
      <c r="E135" s="65"/>
      <c r="F135" s="65"/>
      <c r="G135" s="65"/>
      <c r="H135" s="65"/>
      <c r="I135" s="65"/>
      <c r="J135" s="65"/>
      <c r="K135" s="3"/>
    </row>
    <row r="136" spans="1:11" ht="15" customHeight="1">
      <c r="A136" s="6" t="s">
        <v>170</v>
      </c>
      <c r="B136" s="62" t="s">
        <v>172</v>
      </c>
      <c r="C136" s="62"/>
      <c r="D136" s="62"/>
      <c r="E136" s="62"/>
      <c r="F136" s="62"/>
      <c r="G136" s="62"/>
      <c r="H136" s="62"/>
      <c r="I136" s="62"/>
      <c r="J136" s="62"/>
      <c r="K136" s="3"/>
    </row>
    <row r="137" spans="1:11" ht="29.25" customHeight="1">
      <c r="A137" s="3"/>
      <c r="B137" s="66" t="s">
        <v>157</v>
      </c>
      <c r="C137" s="67"/>
      <c r="D137" s="66" t="s">
        <v>173</v>
      </c>
      <c r="E137" s="67"/>
      <c r="F137" s="66" t="s">
        <v>174</v>
      </c>
      <c r="G137" s="67"/>
      <c r="H137" s="3"/>
      <c r="I137" s="3"/>
      <c r="J137" s="3"/>
      <c r="K137" s="3"/>
    </row>
    <row r="138" spans="1:11" ht="15" customHeight="1">
      <c r="A138" s="3"/>
      <c r="B138" s="68" t="s">
        <v>22</v>
      </c>
      <c r="C138" s="69"/>
      <c r="D138" s="68" t="s">
        <v>22</v>
      </c>
      <c r="E138" s="69"/>
      <c r="F138" s="68" t="s">
        <v>22</v>
      </c>
      <c r="G138" s="69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61" t="s">
        <v>250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</sheetData>
  <mergeCells count="222">
    <mergeCell ref="C114:H114"/>
    <mergeCell ref="C107:H107"/>
    <mergeCell ref="C108:H108"/>
    <mergeCell ref="C111:H111"/>
    <mergeCell ref="C112:H112"/>
    <mergeCell ref="C113:H113"/>
    <mergeCell ref="C110:H110"/>
    <mergeCell ref="I111:J111"/>
    <mergeCell ref="I99:J99"/>
    <mergeCell ref="C101:H101"/>
    <mergeCell ref="C102:H102"/>
    <mergeCell ref="C103:H103"/>
    <mergeCell ref="C104:H104"/>
    <mergeCell ref="C99:H100"/>
    <mergeCell ref="B99:B100"/>
    <mergeCell ref="C105:H105"/>
    <mergeCell ref="C109:H109"/>
    <mergeCell ref="I109:J109"/>
    <mergeCell ref="B96:H96"/>
    <mergeCell ref="D94:G94"/>
    <mergeCell ref="A94:A95"/>
    <mergeCell ref="B94:C95"/>
    <mergeCell ref="D95:G95"/>
    <mergeCell ref="B92:C92"/>
    <mergeCell ref="D92:G92"/>
    <mergeCell ref="B93:C93"/>
    <mergeCell ref="D93:G93"/>
    <mergeCell ref="A90:H90"/>
    <mergeCell ref="J87:J89"/>
    <mergeCell ref="A87:A89"/>
    <mergeCell ref="B87:C89"/>
    <mergeCell ref="D87:G87"/>
    <mergeCell ref="D88:G88"/>
    <mergeCell ref="D89:G89"/>
    <mergeCell ref="B91:C91"/>
    <mergeCell ref="D91:G91"/>
    <mergeCell ref="D86:G86"/>
    <mergeCell ref="J82:J84"/>
    <mergeCell ref="A85:A86"/>
    <mergeCell ref="B85:C86"/>
    <mergeCell ref="D85:G85"/>
    <mergeCell ref="J85:J86"/>
    <mergeCell ref="A82:A84"/>
    <mergeCell ref="B82:C84"/>
    <mergeCell ref="D83:G83"/>
    <mergeCell ref="D84:G84"/>
    <mergeCell ref="A81:H81"/>
    <mergeCell ref="J74:J75"/>
    <mergeCell ref="A76:A80"/>
    <mergeCell ref="B76:C80"/>
    <mergeCell ref="D76:G76"/>
    <mergeCell ref="D77:G77"/>
    <mergeCell ref="D79:G79"/>
    <mergeCell ref="D80:G80"/>
    <mergeCell ref="J76:J80"/>
    <mergeCell ref="A74:A75"/>
    <mergeCell ref="B74:C75"/>
    <mergeCell ref="D74:G74"/>
    <mergeCell ref="D75:G75"/>
    <mergeCell ref="D78:G78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3:G63"/>
    <mergeCell ref="J61:J63"/>
    <mergeCell ref="A58:A60"/>
    <mergeCell ref="B58:C60"/>
    <mergeCell ref="D58:G58"/>
    <mergeCell ref="D60:G60"/>
    <mergeCell ref="D62:G62"/>
    <mergeCell ref="D59:G59"/>
    <mergeCell ref="C19:H19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F41:G41"/>
    <mergeCell ref="H41:I41"/>
    <mergeCell ref="B40:E41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B4:D4"/>
    <mergeCell ref="C11:H11"/>
    <mergeCell ref="C12:H12"/>
    <mergeCell ref="C118:E118"/>
    <mergeCell ref="F118:G118"/>
    <mergeCell ref="I118:J118"/>
    <mergeCell ref="C13:H13"/>
    <mergeCell ref="C14:H14"/>
    <mergeCell ref="C15:H15"/>
    <mergeCell ref="I11:J11"/>
    <mergeCell ref="I12:J12"/>
    <mergeCell ref="I13:J13"/>
    <mergeCell ref="I14:J14"/>
    <mergeCell ref="I15:J15"/>
    <mergeCell ref="I31:J31"/>
    <mergeCell ref="F40:G40"/>
    <mergeCell ref="H40:I40"/>
    <mergeCell ref="B43:J43"/>
    <mergeCell ref="B45:C45"/>
    <mergeCell ref="D45:G45"/>
    <mergeCell ref="D39:E39"/>
    <mergeCell ref="F39:G39"/>
    <mergeCell ref="H39:I39"/>
    <mergeCell ref="C16:H16"/>
    <mergeCell ref="C17:H17"/>
    <mergeCell ref="B116:J116"/>
    <mergeCell ref="C18:H18"/>
    <mergeCell ref="B117:J117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D82:G82"/>
    <mergeCell ref="I32:J32"/>
    <mergeCell ref="I33:J33"/>
    <mergeCell ref="B29:H29"/>
    <mergeCell ref="I29:J29"/>
    <mergeCell ref="B42:J42"/>
    <mergeCell ref="D126:E126"/>
    <mergeCell ref="F126:G126"/>
    <mergeCell ref="B127:C127"/>
    <mergeCell ref="D127:E127"/>
    <mergeCell ref="F127:G127"/>
    <mergeCell ref="B120:J120"/>
    <mergeCell ref="B121:J124"/>
    <mergeCell ref="A121:A124"/>
    <mergeCell ref="C119:E119"/>
    <mergeCell ref="F119:G119"/>
    <mergeCell ref="I119:J119"/>
    <mergeCell ref="A1:J1"/>
    <mergeCell ref="A2:J2"/>
    <mergeCell ref="A140:J140"/>
    <mergeCell ref="B132:J132"/>
    <mergeCell ref="B133:J133"/>
    <mergeCell ref="B134:J134"/>
    <mergeCell ref="B135:J135"/>
    <mergeCell ref="B136:J136"/>
    <mergeCell ref="B137:C137"/>
    <mergeCell ref="D137:E137"/>
    <mergeCell ref="F137:G137"/>
    <mergeCell ref="B138:C138"/>
    <mergeCell ref="D138:E138"/>
    <mergeCell ref="F138:G138"/>
    <mergeCell ref="B128:C128"/>
    <mergeCell ref="D128:E128"/>
    <mergeCell ref="F128:G128"/>
    <mergeCell ref="B129:C129"/>
    <mergeCell ref="D129:E129"/>
    <mergeCell ref="F129:G129"/>
    <mergeCell ref="B130:J130"/>
    <mergeCell ref="B131:J131"/>
    <mergeCell ref="B125:J125"/>
    <mergeCell ref="B126:C126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/>
  </sheetViews>
  <sheetFormatPr defaultRowHeight="15"/>
  <cols>
    <col min="1" max="1" width="10.28515625" style="1" customWidth="1"/>
    <col min="2" max="2" width="55.285156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92" t="s">
        <v>248</v>
      </c>
      <c r="B2" s="192"/>
      <c r="C2" s="192"/>
      <c r="D2" s="192"/>
      <c r="E2" s="192"/>
      <c r="F2" s="192"/>
      <c r="G2" s="192"/>
    </row>
    <row r="3" spans="1:8" ht="15.75" thickBot="1"/>
    <row r="4" spans="1:8" ht="15.75" thickBot="1">
      <c r="A4" s="185" t="s">
        <v>245</v>
      </c>
      <c r="B4" s="186"/>
      <c r="C4" s="186"/>
      <c r="D4" s="186"/>
      <c r="E4" s="186"/>
      <c r="F4" s="186"/>
      <c r="G4" s="186"/>
      <c r="H4" s="187"/>
    </row>
    <row r="5" spans="1:8" ht="15.75" thickBot="1">
      <c r="A5" s="16">
        <v>2019</v>
      </c>
      <c r="B5" s="193" t="s">
        <v>121</v>
      </c>
      <c r="C5" s="188" t="s">
        <v>118</v>
      </c>
      <c r="D5" s="189"/>
      <c r="E5" s="189"/>
      <c r="F5" s="189"/>
      <c r="G5" s="189"/>
      <c r="H5" s="189"/>
    </row>
    <row r="6" spans="1:8" ht="15.75" thickBot="1">
      <c r="A6" s="16"/>
      <c r="B6" s="194"/>
      <c r="C6" s="190" t="s">
        <v>119</v>
      </c>
      <c r="D6" s="191"/>
      <c r="E6" s="191"/>
      <c r="F6" s="191"/>
      <c r="G6" s="191"/>
      <c r="H6" s="191"/>
    </row>
    <row r="7" spans="1:8" ht="43.5" thickBot="1">
      <c r="A7" s="17" t="s">
        <v>120</v>
      </c>
      <c r="B7" s="195"/>
      <c r="C7" s="18" t="s">
        <v>122</v>
      </c>
      <c r="D7" s="18" t="s">
        <v>123</v>
      </c>
      <c r="E7" s="18" t="s">
        <v>124</v>
      </c>
      <c r="F7" s="18" t="s">
        <v>131</v>
      </c>
      <c r="G7" s="18" t="s">
        <v>125</v>
      </c>
      <c r="H7" s="56" t="s">
        <v>126</v>
      </c>
    </row>
    <row r="8" spans="1:8" ht="15.75" thickBot="1">
      <c r="A8" s="17">
        <v>1</v>
      </c>
      <c r="B8" s="17">
        <v>2</v>
      </c>
      <c r="C8" s="19">
        <v>3</v>
      </c>
      <c r="D8" s="19">
        <v>4</v>
      </c>
      <c r="E8" s="19">
        <v>6</v>
      </c>
      <c r="F8" s="19">
        <v>7</v>
      </c>
      <c r="G8" s="19">
        <v>8</v>
      </c>
      <c r="H8" s="57">
        <v>9</v>
      </c>
    </row>
    <row r="9" spans="1:8" ht="26.25" customHeight="1">
      <c r="A9" s="51" t="s">
        <v>230</v>
      </c>
      <c r="B9" s="58" t="s">
        <v>218</v>
      </c>
      <c r="C9" s="51"/>
      <c r="D9" s="51"/>
      <c r="E9" s="51"/>
      <c r="F9" s="51"/>
      <c r="G9" s="51"/>
      <c r="H9" s="51"/>
    </row>
    <row r="10" spans="1:8" ht="16.5" customHeight="1">
      <c r="A10" s="51" t="s">
        <v>127</v>
      </c>
      <c r="B10" s="52" t="s">
        <v>128</v>
      </c>
      <c r="C10" s="51"/>
      <c r="D10" s="51"/>
      <c r="E10" s="51"/>
      <c r="F10" s="51"/>
      <c r="G10" s="51"/>
      <c r="H10" s="51"/>
    </row>
    <row r="11" spans="1:8" ht="15.75" customHeight="1">
      <c r="A11" s="51" t="s">
        <v>127</v>
      </c>
      <c r="B11" s="52" t="s">
        <v>129</v>
      </c>
      <c r="C11" s="51"/>
      <c r="D11" s="51"/>
      <c r="E11" s="51"/>
      <c r="F11" s="51"/>
      <c r="G11" s="51"/>
      <c r="H11" s="51"/>
    </row>
    <row r="12" spans="1:8" ht="18" customHeight="1">
      <c r="A12" s="55" t="s">
        <v>235</v>
      </c>
      <c r="B12" s="52" t="s">
        <v>236</v>
      </c>
      <c r="C12" s="51"/>
      <c r="D12" s="51"/>
      <c r="E12" s="51"/>
      <c r="F12" s="51"/>
      <c r="G12" s="51"/>
      <c r="H12" s="51">
        <v>1642.4</v>
      </c>
    </row>
    <row r="13" spans="1:8" ht="21" customHeight="1">
      <c r="A13" s="51"/>
      <c r="B13" s="51"/>
      <c r="C13" s="51"/>
      <c r="D13" s="51"/>
      <c r="E13" s="51"/>
      <c r="F13" s="51"/>
      <c r="G13" s="51"/>
      <c r="H13" s="51"/>
    </row>
    <row r="14" spans="1:8">
      <c r="A14" s="51"/>
      <c r="B14" s="52"/>
      <c r="C14" s="51"/>
      <c r="D14" s="51"/>
      <c r="E14" s="51"/>
      <c r="F14" s="51"/>
      <c r="G14" s="51"/>
      <c r="H14" s="51"/>
    </row>
    <row r="15" spans="1:8">
      <c r="A15" s="51">
        <v>2019</v>
      </c>
      <c r="B15" s="51" t="s">
        <v>209</v>
      </c>
      <c r="C15" s="51"/>
      <c r="D15" s="51"/>
      <c r="E15" s="51"/>
      <c r="F15" s="51"/>
      <c r="G15" s="51"/>
      <c r="H15" s="51"/>
    </row>
    <row r="16" spans="1:8" ht="20.25" customHeight="1">
      <c r="A16" s="51"/>
      <c r="B16" s="51" t="s">
        <v>130</v>
      </c>
      <c r="C16" s="51"/>
      <c r="D16" s="51"/>
      <c r="E16" s="51"/>
      <c r="F16" s="51"/>
      <c r="G16" s="51"/>
      <c r="H16" s="51">
        <f>SUM(H9:H15)</f>
        <v>1642.4</v>
      </c>
    </row>
    <row r="17" spans="1:8">
      <c r="A17" s="51"/>
      <c r="B17" s="51" t="s">
        <v>210</v>
      </c>
      <c r="C17" s="51">
        <v>0</v>
      </c>
      <c r="D17" s="51"/>
      <c r="E17" s="51"/>
      <c r="F17" s="51"/>
      <c r="G17" s="51"/>
      <c r="H17" s="51"/>
    </row>
    <row r="18" spans="1:8">
      <c r="A18" s="51"/>
      <c r="B18" s="51" t="s">
        <v>211</v>
      </c>
      <c r="C18" s="51">
        <f>H16</f>
        <v>1642.4</v>
      </c>
      <c r="D18" s="51"/>
      <c r="E18" s="51"/>
      <c r="F18" s="51"/>
      <c r="G18" s="51"/>
      <c r="H18" s="51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2020-03-18T11:06:35Z</dcterms:modified>
</cp:coreProperties>
</file>