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<sst xmlns="http://schemas.openxmlformats.org/spreadsheetml/2006/main" count="35" uniqueCount="33">
  <si>
    <t>к решению Земского Собрания</t>
  </si>
  <si>
    <t xml:space="preserve">Устюженского муниципального района </t>
  </si>
  <si>
    <t>от _________ №____</t>
  </si>
  <si>
    <t>Приложение 14</t>
  </si>
  <si>
    <t>от 22.12.2016 №_113</t>
  </si>
  <si>
    <t>Межбюджетные трансферты, передаваемые местному бюджету Устюженского муниципального района из бюджетов муниципальных образований района на осуществление части полномочий по решению вопросов местного значения в соответствии с заключенными соглашениями  на 2017год</t>
  </si>
  <si>
    <t>тыс. руб.</t>
  </si>
  <si>
    <t>Наименование передаваемого полномочия</t>
  </si>
  <si>
    <t>в том числе:</t>
  </si>
  <si>
    <t>Муниципальное образование Лентьевское</t>
  </si>
  <si>
    <t>Сельское поселение .Желябовское</t>
  </si>
  <si>
    <t>Муниципальное образование  Устюженское</t>
  </si>
  <si>
    <t xml:space="preserve">1. Формирование и размещение муниципального заказа в сфере закупок товаров, работ, услуг для обеспечения муниципальных нужд </t>
  </si>
  <si>
    <t>3. Обеспечение информационными технологиями муниципальные образования района</t>
  </si>
  <si>
    <t xml:space="preserve">4. Формирование, исполнение бюджетов муниципальных образований района и контроль за их исполнением   </t>
  </si>
  <si>
    <t xml:space="preserve">5. Внешний муниципальный контроль </t>
  </si>
  <si>
    <t>6. Внутренний муниципальный финансовый контроль</t>
  </si>
  <si>
    <t>7.</t>
  </si>
  <si>
    <t>7.1. Создание условий для организации досуга и обеспечения жителей муниципальных образований района услугами организаций культуры.</t>
  </si>
  <si>
    <t>7.2. Сохранение, использование и популяризация объектов культурного наследия (памятников истории и культуры), находящихся в собственности муниципальных образований района, охрана объектов культурного наследия (памятников истории и культуры) местного (муниципального) значения, расположенных на территории муниципальных образований района</t>
  </si>
  <si>
    <t xml:space="preserve"> 8. Организация библиотечного обслуживания населения, комплектование и обеспечение сохранности библиотечных фондов библиотек муниципальных образований района       </t>
  </si>
  <si>
    <t>9. Обеспечение условий для развития на территории муниципальных образований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муниципальных образований района</t>
  </si>
  <si>
    <t>ВСЕГО</t>
  </si>
  <si>
    <r>
      <t xml:space="preserve">                    </t>
    </r>
    <r>
      <rPr>
        <b/>
        <sz val="13"/>
        <color theme="1"/>
        <rFont val="Times New Roman"/>
        <family val="1"/>
      </rPr>
      <t xml:space="preserve">      </t>
    </r>
    <r>
      <rPr>
        <b/>
        <sz val="10"/>
        <color theme="1"/>
        <rFont val="Times New Roman"/>
        <family val="1"/>
      </rPr>
      <t xml:space="preserve">              </t>
    </r>
  </si>
  <si>
    <t>Муниципальное образование г. Устюжна</t>
  </si>
  <si>
    <t>Муниципальное образование Залесское</t>
  </si>
  <si>
    <t>Муниципальное образование Мезженское</t>
  </si>
  <si>
    <t>Муниципальное образование Никифоровское</t>
  </si>
  <si>
    <t>Муниципальное образование Никольское</t>
  </si>
  <si>
    <t>Сумма расходов всего</t>
  </si>
  <si>
    <r>
      <t xml:space="preserve">                </t>
    </r>
    <r>
      <rPr>
        <sz val="12"/>
        <color theme="1"/>
        <rFont val="Times New Roman"/>
        <family val="1"/>
      </rPr>
      <t>Приложение 9</t>
    </r>
  </si>
  <si>
    <t>от 31.07.2017 № 45</t>
  </si>
  <si>
    <t>2. Правовое обеспечение деятельности органов местного самоуправления муниципальных образований района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</si>
</sst>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4"/>
      <color rgb="FF000000"/>
      <name val="Times New Roman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right" indent="15"/>
    </xf>
    <xf numFmtId="0" fontId="3" fillId="0" borderId="0" xfId="0" applyFont="1" applyAlignment="1">
      <alignment horizontal="right" indent="15"/>
    </xf>
    <xf numFmtId="0" fontId="4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/>
    <xf numFmtId="0" fontId="5" fillId="0" borderId="0" xfId="0" applyFont="1" applyAlignment="1">
      <alignment horizontal="center" wrapText="1"/>
    </xf>
    <xf numFmtId="0" fontId="8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28</xdr:row>
      <xdr:rowOff>85725</xdr:rowOff>
    </xdr:from>
    <xdr:to>
      <xdr:col>7</xdr:col>
      <xdr:colOff>419100</xdr:colOff>
      <xdr:row>28</xdr:row>
      <xdr:rowOff>209550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829925" y="10458450"/>
          <a:ext cx="66675" cy="12382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78" zoomScaleNormal="78" workbookViewId="0" topLeftCell="A1">
      <selection activeCell="A18" sqref="A18"/>
    </sheetView>
  </sheetViews>
  <sheetFormatPr defaultColWidth="9.140625" defaultRowHeight="15"/>
  <cols>
    <col min="1" max="1" width="56.140625" style="0" customWidth="1"/>
    <col min="2" max="2" width="13.28125" style="0" customWidth="1"/>
    <col min="3" max="3" width="17.7109375" style="0" customWidth="1"/>
    <col min="4" max="4" width="18.421875" style="0" customWidth="1"/>
    <col min="5" max="5" width="17.140625" style="0" customWidth="1"/>
    <col min="6" max="6" width="16.28125" style="0" customWidth="1"/>
    <col min="7" max="7" width="18.140625" style="0" customWidth="1"/>
    <col min="8" max="8" width="15.421875" style="0" customWidth="1"/>
    <col min="9" max="9" width="17.57421875" style="0" customWidth="1"/>
    <col min="10" max="10" width="18.00390625" style="0" customWidth="1"/>
    <col min="11" max="12" width="9.140625" style="0" customWidth="1"/>
  </cols>
  <sheetData>
    <row r="1" spans="1:10" ht="16.5">
      <c r="A1" s="1"/>
      <c r="J1" s="1" t="s">
        <v>30</v>
      </c>
    </row>
    <row r="2" spans="1:10" ht="15.75">
      <c r="A2" s="2"/>
      <c r="J2" s="2" t="s">
        <v>0</v>
      </c>
    </row>
    <row r="3" spans="1:10" ht="15.75">
      <c r="A3" s="2"/>
      <c r="J3" s="2" t="s">
        <v>1</v>
      </c>
    </row>
    <row r="4" spans="1:10" ht="15.75">
      <c r="A4" s="2"/>
      <c r="I4" t="s">
        <v>31</v>
      </c>
      <c r="J4" s="2" t="s">
        <v>2</v>
      </c>
    </row>
    <row r="5" spans="1:10" ht="15.75">
      <c r="A5" s="2"/>
      <c r="J5" s="2"/>
    </row>
    <row r="6" spans="1:10" ht="15.75">
      <c r="A6" s="2"/>
      <c r="J6" s="2" t="s">
        <v>3</v>
      </c>
    </row>
    <row r="7" spans="1:10" ht="15.75">
      <c r="A7" s="2"/>
      <c r="J7" s="2" t="s">
        <v>0</v>
      </c>
    </row>
    <row r="8" spans="1:10" ht="15.75">
      <c r="A8" s="2"/>
      <c r="J8" s="2" t="s">
        <v>1</v>
      </c>
    </row>
    <row r="9" spans="1:10" ht="15.75">
      <c r="A9" s="2"/>
      <c r="J9" s="2" t="s">
        <v>4</v>
      </c>
    </row>
    <row r="10" ht="15.75">
      <c r="A10" s="2"/>
    </row>
    <row r="11" spans="1:10" s="7" customFormat="1" ht="12.75">
      <c r="A11" s="6" t="s">
        <v>5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s="7" customFormat="1" ht="15.75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s="7" customFormat="1" ht="12.75">
      <c r="A13" s="8"/>
      <c r="J13" s="7" t="s">
        <v>6</v>
      </c>
    </row>
    <row r="14" spans="1:10" s="7" customFormat="1" ht="27" customHeight="1">
      <c r="A14" s="9" t="s">
        <v>7</v>
      </c>
      <c r="B14" s="9" t="s">
        <v>29</v>
      </c>
      <c r="C14" s="9" t="s">
        <v>8</v>
      </c>
      <c r="D14" s="9"/>
      <c r="E14" s="9"/>
      <c r="F14" s="9"/>
      <c r="G14" s="9"/>
      <c r="H14" s="9"/>
      <c r="I14" s="9"/>
      <c r="J14" s="9"/>
    </row>
    <row r="15" spans="1:10" s="7" customFormat="1" ht="49.5" customHeight="1">
      <c r="A15" s="9"/>
      <c r="B15" s="9"/>
      <c r="C15" s="10" t="s">
        <v>24</v>
      </c>
      <c r="D15" s="10" t="s">
        <v>25</v>
      </c>
      <c r="E15" s="10" t="s">
        <v>9</v>
      </c>
      <c r="F15" s="10" t="s">
        <v>26</v>
      </c>
      <c r="G15" s="10" t="s">
        <v>27</v>
      </c>
      <c r="H15" s="10" t="s">
        <v>28</v>
      </c>
      <c r="I15" s="10" t="s">
        <v>10</v>
      </c>
      <c r="J15" s="10" t="s">
        <v>11</v>
      </c>
    </row>
    <row r="16" spans="1:10" s="7" customFormat="1" ht="50.25" customHeight="1">
      <c r="A16" s="11" t="s">
        <v>12</v>
      </c>
      <c r="B16" s="12">
        <f>SUM(C16:J16)</f>
        <v>70.2</v>
      </c>
      <c r="C16" s="13">
        <f>45-45</f>
        <v>0</v>
      </c>
      <c r="D16" s="13">
        <v>9.6</v>
      </c>
      <c r="E16" s="13">
        <v>12</v>
      </c>
      <c r="F16" s="13">
        <v>6</v>
      </c>
      <c r="G16" s="13">
        <v>12</v>
      </c>
      <c r="H16" s="13">
        <v>12</v>
      </c>
      <c r="I16" s="13">
        <v>9</v>
      </c>
      <c r="J16" s="13">
        <v>9.6</v>
      </c>
    </row>
    <row r="17" spans="1:10" s="7" customFormat="1" ht="36.75" customHeight="1">
      <c r="A17" s="14" t="s">
        <v>32</v>
      </c>
      <c r="B17" s="12">
        <f aca="true" t="shared" si="0" ref="B17:B21">SUM(C17:J17)</f>
        <v>121.2</v>
      </c>
      <c r="C17" s="13"/>
      <c r="D17" s="13">
        <f>14.4+3.6</f>
        <v>18</v>
      </c>
      <c r="E17" s="13">
        <v>18</v>
      </c>
      <c r="F17" s="13">
        <v>13.2</v>
      </c>
      <c r="G17" s="13">
        <v>18</v>
      </c>
      <c r="H17" s="13">
        <v>18</v>
      </c>
      <c r="I17" s="13">
        <v>18</v>
      </c>
      <c r="J17" s="13">
        <f>14.4+3.6</f>
        <v>18</v>
      </c>
    </row>
    <row r="18" spans="1:10" s="7" customFormat="1" ht="32.25" customHeight="1">
      <c r="A18" s="14" t="s">
        <v>13</v>
      </c>
      <c r="B18" s="12">
        <f t="shared" si="0"/>
        <v>120</v>
      </c>
      <c r="C18" s="13">
        <v>18</v>
      </c>
      <c r="D18" s="13">
        <v>14.4</v>
      </c>
      <c r="E18" s="13">
        <v>18</v>
      </c>
      <c r="F18" s="13">
        <v>1.2</v>
      </c>
      <c r="G18" s="13">
        <v>18</v>
      </c>
      <c r="H18" s="13">
        <v>18</v>
      </c>
      <c r="I18" s="13">
        <v>18</v>
      </c>
      <c r="J18" s="13">
        <v>14.4</v>
      </c>
    </row>
    <row r="19" spans="1:10" s="7" customFormat="1" ht="36" customHeight="1">
      <c r="A19" s="14" t="s">
        <v>14</v>
      </c>
      <c r="B19" s="12">
        <f t="shared" si="0"/>
        <v>270</v>
      </c>
      <c r="C19" s="13"/>
      <c r="D19" s="13"/>
      <c r="E19" s="13">
        <v>90</v>
      </c>
      <c r="F19" s="13"/>
      <c r="G19" s="13">
        <v>90</v>
      </c>
      <c r="H19" s="13">
        <v>90</v>
      </c>
      <c r="I19" s="13"/>
      <c r="J19" s="13"/>
    </row>
    <row r="20" spans="1:10" s="7" customFormat="1" ht="28.5" customHeight="1">
      <c r="A20" s="11" t="s">
        <v>15</v>
      </c>
      <c r="B20" s="12">
        <f t="shared" si="0"/>
        <v>165.6</v>
      </c>
      <c r="C20" s="13">
        <v>21.6</v>
      </c>
      <c r="D20" s="13">
        <v>18</v>
      </c>
      <c r="E20" s="13">
        <v>21.6</v>
      </c>
      <c r="F20" s="13">
        <v>18</v>
      </c>
      <c r="G20" s="13">
        <v>21.6</v>
      </c>
      <c r="H20" s="13">
        <v>21.6</v>
      </c>
      <c r="I20" s="13">
        <v>21.6</v>
      </c>
      <c r="J20" s="13">
        <f>17.8+3.8</f>
        <v>21.6</v>
      </c>
    </row>
    <row r="21" spans="1:10" s="7" customFormat="1" ht="23.25" customHeight="1">
      <c r="A21" s="11" t="s">
        <v>16</v>
      </c>
      <c r="B21" s="12">
        <f t="shared" si="0"/>
        <v>7.6000000000000005</v>
      </c>
      <c r="C21" s="13">
        <v>1</v>
      </c>
      <c r="D21" s="13">
        <v>1.2</v>
      </c>
      <c r="E21" s="13">
        <v>1.2</v>
      </c>
      <c r="F21" s="13">
        <v>1.2</v>
      </c>
      <c r="G21" s="13">
        <v>1</v>
      </c>
      <c r="H21" s="13">
        <v>1</v>
      </c>
      <c r="I21" s="13">
        <v>1</v>
      </c>
      <c r="J21" s="13"/>
    </row>
    <row r="22" spans="1:10" s="7" customFormat="1" ht="12.75">
      <c r="A22" s="14" t="s">
        <v>17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s="7" customFormat="1" ht="50.25" customHeight="1">
      <c r="A23" s="14" t="s">
        <v>18</v>
      </c>
      <c r="B23" s="12">
        <f>SUM(C23:J23)</f>
        <v>5873.4</v>
      </c>
      <c r="C23" s="15">
        <v>2739.9</v>
      </c>
      <c r="D23" s="15">
        <v>500</v>
      </c>
      <c r="E23" s="15">
        <f>800+13.5</f>
        <v>813.5</v>
      </c>
      <c r="F23" s="15">
        <v>420</v>
      </c>
      <c r="G23" s="15">
        <v>1000</v>
      </c>
      <c r="H23" s="15">
        <v>400</v>
      </c>
      <c r="I23" s="15"/>
      <c r="J23" s="15"/>
    </row>
    <row r="24" spans="1:10" s="7" customFormat="1" ht="111.75" customHeight="1">
      <c r="A24" s="14" t="s">
        <v>19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7" customFormat="1" ht="50.25" customHeight="1">
      <c r="A25" s="14" t="s">
        <v>20</v>
      </c>
      <c r="B25" s="12">
        <f aca="true" t="shared" si="1" ref="B25:B27">SUM(C25:J25)</f>
        <v>2606.7</v>
      </c>
      <c r="C25" s="13">
        <v>2606.7</v>
      </c>
      <c r="D25" s="12"/>
      <c r="E25" s="12"/>
      <c r="F25" s="12"/>
      <c r="G25" s="12"/>
      <c r="H25" s="12"/>
      <c r="I25" s="12"/>
      <c r="J25" s="12"/>
    </row>
    <row r="26" spans="1:10" s="7" customFormat="1" ht="79.5" customHeight="1">
      <c r="A26" s="14" t="s">
        <v>21</v>
      </c>
      <c r="B26" s="12">
        <f t="shared" si="1"/>
        <v>1142.5000000000002</v>
      </c>
      <c r="C26" s="13">
        <v>1000</v>
      </c>
      <c r="D26" s="13">
        <v>3.6</v>
      </c>
      <c r="E26" s="13">
        <v>5.6</v>
      </c>
      <c r="F26" s="13">
        <v>1.2</v>
      </c>
      <c r="G26" s="13">
        <v>5.7</v>
      </c>
      <c r="H26" s="13">
        <v>110.1</v>
      </c>
      <c r="I26" s="13">
        <v>12.4</v>
      </c>
      <c r="J26" s="13">
        <v>3.9</v>
      </c>
    </row>
    <row r="27" spans="1:10" s="7" customFormat="1" ht="12.75">
      <c r="A27" s="16" t="s">
        <v>22</v>
      </c>
      <c r="B27" s="12">
        <f t="shared" si="1"/>
        <v>10377.199999999999</v>
      </c>
      <c r="C27" s="13">
        <f>C16+C17+C18+C19+C20+C21+C23+C25+C26</f>
        <v>6387.2</v>
      </c>
      <c r="D27" s="13">
        <f aca="true" t="shared" si="2" ref="D27:J27">D16+D17+D18+D19+D20+D21+D23+D25+D26</f>
        <v>564.8000000000001</v>
      </c>
      <c r="E27" s="13">
        <f t="shared" si="2"/>
        <v>979.9</v>
      </c>
      <c r="F27" s="13">
        <f t="shared" si="2"/>
        <v>460.8</v>
      </c>
      <c r="G27" s="13">
        <f t="shared" si="2"/>
        <v>1166.3</v>
      </c>
      <c r="H27" s="13">
        <f t="shared" si="2"/>
        <v>670.7</v>
      </c>
      <c r="I27" s="13">
        <f t="shared" si="2"/>
        <v>80</v>
      </c>
      <c r="J27" s="13">
        <f t="shared" si="2"/>
        <v>67.5</v>
      </c>
    </row>
    <row r="28" ht="16.5">
      <c r="A28" s="3" t="s">
        <v>23</v>
      </c>
    </row>
    <row r="29" ht="18.75">
      <c r="A29" s="4"/>
    </row>
    <row r="31" ht="15">
      <c r="B31" s="5"/>
    </row>
    <row r="35" ht="15">
      <c r="B35" s="5"/>
    </row>
  </sheetData>
  <mergeCells count="4">
    <mergeCell ref="A11:J12"/>
    <mergeCell ref="A14:A15"/>
    <mergeCell ref="B14:B15"/>
    <mergeCell ref="C14:J14"/>
  </mergeCells>
  <printOptions/>
  <pageMargins left="0.4" right="0.7086614173228347" top="0.48" bottom="0.46" header="0.31496062992125984" footer="0.31496062992125984"/>
  <pageSetup fitToHeight="1" fitToWidth="1" horizontalDpi="180" verticalDpi="18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2017-08-08T09:43:17Z</dcterms:modified>
  <cp:category/>
  <cp:version/>
  <cp:contentType/>
  <cp:contentStatus/>
</cp:coreProperties>
</file>