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</sheets>
  <calcPr calcId="125725"/>
</workbook>
</file>

<file path=xl/calcChain.xml><?xml version="1.0" encoding="utf-8"?>
<calcChain xmlns="http://schemas.openxmlformats.org/spreadsheetml/2006/main">
  <c r="H19" i="2"/>
  <c r="C21" s="1"/>
  <c r="F18"/>
  <c r="C20" s="1"/>
  <c r="C22" s="1"/>
  <c r="I19" i="1" l="1"/>
  <c r="J114" s="1"/>
  <c r="I115" s="1"/>
  <c r="I118"/>
  <c r="F40"/>
  <c r="I30"/>
  <c r="I29"/>
  <c r="J106" l="1"/>
  <c r="J110"/>
  <c r="J108"/>
  <c r="J112"/>
  <c r="J107"/>
  <c r="J109"/>
  <c r="J111"/>
  <c r="I32"/>
  <c r="I31"/>
  <c r="H132" l="1"/>
  <c r="I132"/>
  <c r="J118"/>
  <c r="J132"/>
</calcChain>
</file>

<file path=xl/sharedStrings.xml><?xml version="1.0" encoding="utf-8"?>
<sst xmlns="http://schemas.openxmlformats.org/spreadsheetml/2006/main" count="372" uniqueCount="265">
  <si>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</si>
  <si>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</si>
  <si>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</si>
  <si>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</si>
  <si>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</si>
  <si>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</si>
  <si>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</si>
  <si>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</si>
  <si>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</si>
  <si>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</si>
  <si>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</si>
  <si>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</si>
  <si>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</si>
  <si>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</si>
  <si>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</si>
  <si>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</si>
  <si>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</si>
  <si>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</si>
  <si>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</si>
  <si>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</si>
  <si>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</si>
  <si>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</si>
  <si>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</si>
  <si>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</si>
  <si>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</si>
  <si>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</si>
  <si>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</si>
  <si>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</si>
  <si>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</si>
  <si>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</si>
  <si>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</si>
  <si>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</si>
  <si>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</si>
  <si>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</si>
  <si>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</si>
  <si>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</si>
  <si>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</si>
  <si>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</si>
  <si>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</si>
  <si>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</si>
  <si>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</si>
  <si>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</si>
  <si>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</si>
  <si>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</si>
  <si>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</si>
  <si>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</si>
  <si>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</si>
  <si>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</si>
  <si>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</si>
  <si>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</si>
  <si>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</si>
  <si>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</si>
  <si>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</si>
  <si>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</si>
  <si>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</si>
  <si>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</si>
  <si>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</si>
  <si>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</si>
  <si>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</si>
  <si>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</si>
  <si>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</si>
  <si>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</si>
  <si>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</si>
  <si>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</si>
  <si>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</si>
  <si>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</si>
  <si>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</si>
  <si>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</si>
  <si>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</si>
  <si>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</si>
  <si>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</si>
  <si>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</si>
  <si>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</si>
  <si>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</si>
  <si>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</si>
  <si>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</si>
  <si>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</si>
  <si>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</si>
  <si>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</si>
  <si>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</si>
  <si>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</si>
  <si>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</si>
  <si>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</si>
  <si>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</si>
  <si>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</si>
  <si>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</si>
  <si>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</si>
  <si>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</si>
  <si>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</si>
  <si>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</si>
  <si>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</si>
  <si>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</si>
  <si>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</si>
  <si>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</si>
  <si>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</si>
  <si>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</si>
  <si>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</si>
  <si>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</si>
  <si>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</si>
  <si>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</si>
  <si>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</si>
  <si>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</si>
  <si>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</si>
  <si>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</si>
  <si>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</si>
  <si>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</si>
  <si>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</si>
  <si>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</si>
  <si>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</si>
  <si>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</si>
  <si>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</si>
  <si>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</si>
  <si>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</si>
  <si>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</si>
  <si>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</si>
  <si>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</si>
  <si>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</si>
  <si>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</si>
  <si>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</si>
  <si>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</si>
  <si>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</si>
  <si>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</si>
  <si>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</si>
  <si>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</si>
  <si>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</si>
  <si>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</si>
  <si>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</si>
  <si>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</si>
  <si>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</si>
  <si>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</si>
  <si>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</si>
  <si>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</si>
  <si>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</si>
  <si>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</si>
  <si>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</si>
  <si>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</si>
  <si>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</si>
  <si>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</si>
  <si>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</si>
  <si>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</si>
  <si>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</si>
  <si>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</si>
  <si>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</si>
  <si>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</si>
  <si>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</si>
  <si>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</si>
  <si>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</si>
  <si>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</si>
  <si>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</si>
  <si>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</si>
  <si>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</si>
  <si>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</si>
  <si>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</si>
  <si>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</si>
  <si>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</si>
  <si>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</si>
  <si>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</si>
  <si>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</si>
  <si>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</si>
  <si>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</si>
  <si>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</si>
  <si>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</si>
  <si>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</si>
  <si>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</si>
  <si>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</si>
  <si>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</si>
  <si>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</si>
  <si>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</si>
  <si>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</si>
  <si>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</si>
  <si>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</si>
  <si>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</si>
  <si>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</si>
  <si>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</si>
  <si>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</si>
  <si>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</si>
  <si>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</si>
  <si>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</si>
  <si>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</si>
  <si>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</si>
  <si>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</si>
  <si>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</si>
  <si>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</si>
  <si>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</si>
  <si>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холодной воды за отчетный период        м³        </t>
  </si>
  <si>
    <t>5.1.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</si>
  <si>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</si>
  <si>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</si>
  <si>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</si>
  <si>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</si>
  <si>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5. Сведения о выполнении плана работ по содержанию и ремонту общего имущества в многоквартирном доме за отчетный период.</t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</si>
  <si>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</si>
  <si>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</si>
  <si>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</si>
  <si>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</si>
  <si>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</si>
  <si>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</si>
  <si>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</si>
  <si>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</si>
  <si>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</si>
  <si>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</si>
  <si>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</si>
  <si>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</si>
  <si>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постоянный контроль водоснабжения  и незамедлительное принятие мер к восстановлению  водоснабжения ;</t>
  </si>
  <si>
    <t>замеры сопротивления изоляции проводов, трубопроводов и восстановление цепей заземления по результатам проверки;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</si>
  <si>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</si>
  <si>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Площадь  кв.м.</t>
  </si>
  <si>
    <t>Поступление субсидии</t>
  </si>
  <si>
    <t>Сумма долга  (руб.)</t>
  </si>
  <si>
    <t>Объем потребления горячей воды - централизованное ГВС   Гкал.</t>
  </si>
  <si>
    <t>Начислено поставщиком УО  (руб.)</t>
  </si>
  <si>
    <t>Оплачено УО поставщику  (руб.)</t>
  </si>
  <si>
    <t>Начислено УО собствен-никам    (руб.)</t>
  </si>
  <si>
    <t>Оплачено собствен-никами в УО (руб.)</t>
  </si>
  <si>
    <t>Содержание и ремонт конструктивных элементов (несущих и ненесущих конструкций) многоквартирного дома</t>
  </si>
  <si>
    <t>Содержание и ремонт оборудования и систем инженерно-технического обеспечения, входящих в состав общего имущества многоквартирного дома</t>
  </si>
  <si>
    <t>Общая площадь жилых и нежилых помещений кв.м.</t>
  </si>
  <si>
    <t>ремонт инженерных коммуникаций</t>
  </si>
  <si>
    <t>Площадь мест общего пользования      кв.м.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</si>
  <si>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</si>
  <si>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</si>
  <si>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r>
      <t>на 1 м</t>
    </r>
    <r>
      <rPr>
        <sz val="10"/>
        <color theme="1"/>
        <rFont val="Calibri"/>
        <family val="2"/>
        <charset val="204"/>
      </rPr>
      <t>² в месяц</t>
    </r>
  </si>
  <si>
    <t xml:space="preserve">Объем потребления электроэнергии на освещение мест общего пользования фактический        (кВт.ч)   </t>
  </si>
  <si>
    <t xml:space="preserve">Общие работы для системы
водоснабжения (холодного), отопления и водоотведения
</t>
  </si>
  <si>
    <t>контроль параметров теплоносителя и незамедлительное принятие мер к восстановлению требуемых параметров отопления, герметичности систем</t>
  </si>
  <si>
    <t>постоянно</t>
  </si>
  <si>
    <t xml:space="preserve">Система теплоснабжения (при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</si>
  <si>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системы отопления</t>
  </si>
  <si>
    <t>1 раз в год, повторно после проведения ремонтных работ</t>
  </si>
  <si>
    <t>удаление воздуха из системы отопления</t>
  </si>
  <si>
    <t>систематически в отопительный период</t>
  </si>
  <si>
    <t>3. Работы и услуги по содержанию иного общего имущества в многоквартирном доме</t>
  </si>
  <si>
    <t>Содержание лестничных клеток и придомовой территории</t>
  </si>
  <si>
    <t>Май-июль</t>
  </si>
  <si>
    <t>Промывка с.о.</t>
  </si>
  <si>
    <t>Гидравлическое испытание с.о.</t>
  </si>
  <si>
    <t>итого коммуникации</t>
  </si>
  <si>
    <t>итого конструкции</t>
  </si>
  <si>
    <t>г. Устюжна, ул. Интернациональная, д. 11</t>
  </si>
  <si>
    <t>г. Устюжна, ул. Интернациональная,  д. 11</t>
  </si>
  <si>
    <t>35:19:0103003:187</t>
  </si>
  <si>
    <t>Индивидуальные тепловые пункты (при наличии централизованного отопления)</t>
  </si>
  <si>
    <t>проверка исправности и работоспособности оборудования; выполнение наладочных и ремонтных работ на индивидуальных тепловых пунктах в многоквартирных домах</t>
  </si>
  <si>
    <t>гидравлические и тепловые испытания оборудования индивидуальных тепловых пунктов</t>
  </si>
  <si>
    <t>2 раза в год                             По мере необходимости</t>
  </si>
  <si>
    <t>1 раз в год,               повторно  при необходимости, после проведения ремонта</t>
  </si>
  <si>
    <t>проверки исправности, работоспособности, регулировка  и техническое обслуживание запорной арматуры, элементов, скрытых от постоянного наблюдения (разводящих трубопроводов и оборудования  в подвалах (технических подпольях) и каналах;</t>
  </si>
  <si>
    <t>контроль состояния и замена неисправных контрольно-измерительных приборов (манометров, термометров и т.п.)</t>
  </si>
  <si>
    <t>восстановление работоспособности (ремонт, замена) оборудования и отопительных приборов, относящихся к общему имуществу в многоквартирном доме</t>
  </si>
  <si>
    <t>по мере необходимости</t>
  </si>
  <si>
    <t>контроль состояния и восстановление исправности элементов внутренней канализации, канализационных вытяжек;</t>
  </si>
  <si>
    <t>ул. Интернациональная, д. 11</t>
  </si>
  <si>
    <t>Февраль</t>
  </si>
  <si>
    <t>Утепление чердака по периметру дома.</t>
  </si>
  <si>
    <t xml:space="preserve">Апрель </t>
  </si>
  <si>
    <t>Уборка старого деревянного забора и установка нового металлического.</t>
  </si>
  <si>
    <t>Май</t>
  </si>
  <si>
    <t>Замена электрического автомата защиты в подъезде кв.6.</t>
  </si>
  <si>
    <t>Подключение розеток для  проведения ремонтных работ.</t>
  </si>
  <si>
    <t xml:space="preserve">Август </t>
  </si>
  <si>
    <t>Ремонт крыльца 1 подъезда.</t>
  </si>
  <si>
    <t>Установка розетки для проведения ремонтных работ.</t>
  </si>
  <si>
    <t>более 3-х лет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</si>
  <si>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</si>
  <si>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Отчет составлен 17.03.2020 г.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</si>
</sst>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0" fillId="0" borderId="1" xfId="0" applyFont="1" applyBorder="1"/>
    <xf numFmtId="2" fontId="10" fillId="0" borderId="1" xfId="0" applyNumberFormat="1" applyFont="1" applyBorder="1"/>
    <xf numFmtId="0" fontId="0" fillId="0" borderId="1" xfId="0" applyBorder="1" applyAlignment="1"/>
    <xf numFmtId="0" fontId="9" fillId="0" borderId="1" xfId="0" applyFont="1" applyBorder="1"/>
    <xf numFmtId="0" fontId="9" fillId="0" borderId="0" xfId="0" applyFont="1"/>
    <xf numFmtId="0" fontId="0" fillId="0" borderId="1" xfId="0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2" fontId="3" fillId="3" borderId="2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3" fillId="3" borderId="2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2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2" fontId="8" fillId="2" borderId="2" xfId="0" applyNumberFormat="1" applyFont="1" applyFill="1" applyBorder="1" applyAlignment="1">
      <alignment horizontal="left"/>
    </xf>
    <xf numFmtId="2" fontId="8" fillId="2" borderId="4" xfId="0" applyNumberFormat="1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2"/>
  <sheetViews>
    <sheetView tabSelected="1" zoomScaleNormal="100" workbookViewId="0">
      <selection sqref="A1:J1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26.25" customHeight="1">
      <c r="A2" s="169" t="s">
        <v>169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16.5" customHeight="1">
      <c r="A3" s="3"/>
      <c r="B3" s="24"/>
      <c r="C3" s="133" t="s">
        <v>238</v>
      </c>
      <c r="D3" s="133"/>
      <c r="E3" s="133"/>
      <c r="F3" s="133"/>
      <c r="G3" s="133"/>
      <c r="H3" s="133"/>
      <c r="I3" s="3"/>
      <c r="J3" s="3"/>
    </row>
    <row r="4" spans="1:10">
      <c r="A4" s="5" t="s">
        <v>2</v>
      </c>
      <c r="B4" s="141" t="s">
        <v>3</v>
      </c>
      <c r="C4" s="141"/>
      <c r="D4" s="141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>
      <c r="A6" s="3" t="s">
        <v>6</v>
      </c>
      <c r="B6" s="140" t="s">
        <v>7</v>
      </c>
      <c r="C6" s="140"/>
      <c r="D6" s="140"/>
      <c r="E6" s="140"/>
      <c r="F6" s="140"/>
      <c r="G6" s="140"/>
      <c r="H6" s="3"/>
      <c r="I6" s="3"/>
      <c r="J6" s="3"/>
    </row>
    <row r="7" spans="1:10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30" t="s">
        <v>178</v>
      </c>
      <c r="C8" s="130"/>
      <c r="D8" s="130"/>
      <c r="E8" s="130"/>
      <c r="F8" s="130"/>
      <c r="G8" s="130"/>
      <c r="H8" s="130"/>
      <c r="I8" s="130"/>
      <c r="J8" s="130"/>
    </row>
    <row r="9" spans="1:10">
      <c r="A9" s="7" t="s">
        <v>11</v>
      </c>
      <c r="B9" s="141" t="s">
        <v>12</v>
      </c>
      <c r="C9" s="141"/>
      <c r="D9" s="141"/>
      <c r="E9" s="141"/>
      <c r="F9" s="141"/>
      <c r="G9" s="3"/>
      <c r="H9" s="3"/>
      <c r="I9" s="3"/>
      <c r="J9" s="3"/>
    </row>
    <row r="10" spans="1:10">
      <c r="A10" s="3" t="s">
        <v>13</v>
      </c>
      <c r="B10" s="140" t="s">
        <v>14</v>
      </c>
      <c r="C10" s="140"/>
      <c r="D10" s="140"/>
      <c r="E10" s="140"/>
      <c r="F10" s="140"/>
      <c r="G10" s="3"/>
      <c r="H10" s="3"/>
      <c r="I10" s="3"/>
      <c r="J10" s="3"/>
    </row>
    <row r="11" spans="1:10" ht="26.25" customHeight="1">
      <c r="A11" s="3"/>
      <c r="B11" s="4">
        <v>1</v>
      </c>
      <c r="C11" s="142" t="s">
        <v>15</v>
      </c>
      <c r="D11" s="143"/>
      <c r="E11" s="143"/>
      <c r="F11" s="143"/>
      <c r="G11" s="143"/>
      <c r="H11" s="144"/>
      <c r="I11" s="156" t="s">
        <v>239</v>
      </c>
      <c r="J11" s="157"/>
    </row>
    <row r="12" spans="1:10" ht="15" customHeight="1">
      <c r="B12" s="4">
        <v>2</v>
      </c>
      <c r="C12" s="70" t="s">
        <v>23</v>
      </c>
      <c r="D12" s="71"/>
      <c r="E12" s="71"/>
      <c r="F12" s="71"/>
      <c r="G12" s="71"/>
      <c r="H12" s="72"/>
      <c r="I12" s="145" t="s">
        <v>240</v>
      </c>
      <c r="J12" s="146"/>
    </row>
    <row r="13" spans="1:10">
      <c r="B13" s="4">
        <v>3</v>
      </c>
      <c r="C13" s="142" t="s">
        <v>16</v>
      </c>
      <c r="D13" s="143"/>
      <c r="E13" s="143"/>
      <c r="F13" s="143"/>
      <c r="G13" s="143"/>
      <c r="H13" s="144"/>
      <c r="I13" s="145">
        <v>1995</v>
      </c>
      <c r="J13" s="146"/>
    </row>
    <row r="14" spans="1:10">
      <c r="B14" s="4">
        <v>4</v>
      </c>
      <c r="C14" s="142" t="s">
        <v>18</v>
      </c>
      <c r="D14" s="143"/>
      <c r="E14" s="143"/>
      <c r="F14" s="143"/>
      <c r="G14" s="143"/>
      <c r="H14" s="144"/>
      <c r="I14" s="145">
        <v>6</v>
      </c>
      <c r="J14" s="146"/>
    </row>
    <row r="15" spans="1:10" ht="13.5" customHeight="1">
      <c r="B15" s="4">
        <v>5</v>
      </c>
      <c r="C15" s="70" t="s">
        <v>17</v>
      </c>
      <c r="D15" s="71"/>
      <c r="E15" s="71"/>
      <c r="F15" s="71"/>
      <c r="G15" s="71"/>
      <c r="H15" s="72"/>
      <c r="I15" s="145">
        <v>0</v>
      </c>
      <c r="J15" s="146"/>
    </row>
    <row r="16" spans="1:10">
      <c r="B16" s="4">
        <v>6</v>
      </c>
      <c r="C16" s="142" t="s">
        <v>206</v>
      </c>
      <c r="D16" s="143"/>
      <c r="E16" s="143"/>
      <c r="F16" s="143"/>
      <c r="G16" s="143"/>
      <c r="H16" s="144"/>
      <c r="I16" s="145"/>
      <c r="J16" s="146"/>
    </row>
    <row r="17" spans="1:10">
      <c r="B17" s="4"/>
      <c r="C17" s="142" t="s">
        <v>19</v>
      </c>
      <c r="D17" s="143"/>
      <c r="E17" s="143"/>
      <c r="F17" s="143"/>
      <c r="G17" s="143"/>
      <c r="H17" s="144"/>
      <c r="I17" s="147">
        <v>356.2</v>
      </c>
      <c r="J17" s="148"/>
    </row>
    <row r="18" spans="1:10" ht="28.5" customHeight="1">
      <c r="B18" s="4"/>
      <c r="C18" s="70" t="s">
        <v>20</v>
      </c>
      <c r="D18" s="71"/>
      <c r="E18" s="71"/>
      <c r="F18" s="71"/>
      <c r="G18" s="71"/>
      <c r="H18" s="72"/>
      <c r="I18" s="147">
        <v>0</v>
      </c>
      <c r="J18" s="148"/>
    </row>
    <row r="19" spans="1:10">
      <c r="B19" s="4">
        <v>7</v>
      </c>
      <c r="C19" s="142" t="s">
        <v>216</v>
      </c>
      <c r="D19" s="143"/>
      <c r="E19" s="143"/>
      <c r="F19" s="143"/>
      <c r="G19" s="143"/>
      <c r="H19" s="144"/>
      <c r="I19" s="147">
        <f>I17+I18</f>
        <v>356.2</v>
      </c>
      <c r="J19" s="148"/>
    </row>
    <row r="20" spans="1:10" ht="16.5" customHeight="1">
      <c r="B20" s="4">
        <v>8</v>
      </c>
      <c r="C20" s="70" t="s">
        <v>218</v>
      </c>
      <c r="D20" s="71"/>
      <c r="E20" s="71"/>
      <c r="F20" s="71"/>
      <c r="G20" s="71"/>
      <c r="H20" s="72"/>
      <c r="I20" s="147">
        <v>22.08</v>
      </c>
      <c r="J20" s="148"/>
    </row>
    <row r="21" spans="1:10">
      <c r="B21" s="4">
        <v>9</v>
      </c>
      <c r="C21" s="142" t="s">
        <v>21</v>
      </c>
      <c r="D21" s="143"/>
      <c r="E21" s="143"/>
      <c r="F21" s="143"/>
      <c r="G21" s="143"/>
      <c r="H21" s="144"/>
      <c r="I21" s="142" t="s">
        <v>22</v>
      </c>
      <c r="J21" s="144"/>
    </row>
    <row r="22" spans="1:10">
      <c r="A22" s="2" t="s">
        <v>24</v>
      </c>
      <c r="B22" s="141" t="s">
        <v>25</v>
      </c>
      <c r="C22" s="141"/>
      <c r="D22" s="141"/>
      <c r="E22" s="141"/>
      <c r="F22" s="141"/>
      <c r="G22" s="141"/>
      <c r="H22" s="141"/>
      <c r="I22" s="141"/>
      <c r="J22" s="141"/>
    </row>
    <row r="23" spans="1:10">
      <c r="A23" s="3" t="s">
        <v>26</v>
      </c>
      <c r="B23" s="130" t="s">
        <v>29</v>
      </c>
      <c r="C23" s="130"/>
      <c r="D23" s="130"/>
      <c r="E23" s="130"/>
      <c r="F23" s="130"/>
      <c r="G23" s="130"/>
      <c r="H23" s="130"/>
      <c r="I23" s="130"/>
      <c r="J23" s="3"/>
    </row>
    <row r="24" spans="1:10" ht="14.25" customHeight="1">
      <c r="B24" s="109" t="s">
        <v>27</v>
      </c>
      <c r="C24" s="109"/>
      <c r="D24" s="109"/>
      <c r="E24" s="109"/>
      <c r="F24" s="109"/>
      <c r="G24" s="109"/>
      <c r="H24" s="109"/>
      <c r="I24" s="161">
        <v>111013</v>
      </c>
      <c r="J24" s="162"/>
    </row>
    <row r="25" spans="1:10" ht="15" customHeight="1">
      <c r="B25" s="109" t="s">
        <v>174</v>
      </c>
      <c r="C25" s="109"/>
      <c r="D25" s="109"/>
      <c r="E25" s="109"/>
      <c r="F25" s="109"/>
      <c r="G25" s="109"/>
      <c r="H25" s="109"/>
      <c r="I25" s="163">
        <v>90617.279999999999</v>
      </c>
      <c r="J25" s="164"/>
    </row>
    <row r="26" spans="1:10" ht="13.5" customHeight="1">
      <c r="B26" s="109" t="s">
        <v>175</v>
      </c>
      <c r="C26" s="109"/>
      <c r="D26" s="109"/>
      <c r="E26" s="109"/>
      <c r="F26" s="109"/>
      <c r="G26" s="109"/>
      <c r="H26" s="109"/>
      <c r="I26" s="165">
        <v>71084.259999999995</v>
      </c>
      <c r="J26" s="80"/>
    </row>
    <row r="27" spans="1:10" ht="14.25" customHeight="1">
      <c r="B27" s="109" t="s">
        <v>171</v>
      </c>
      <c r="C27" s="109"/>
      <c r="D27" s="109"/>
      <c r="E27" s="109"/>
      <c r="F27" s="109"/>
      <c r="G27" s="109"/>
      <c r="H27" s="109"/>
      <c r="I27" s="165">
        <v>0</v>
      </c>
      <c r="J27" s="80"/>
    </row>
    <row r="28" spans="1:10" ht="15" customHeight="1">
      <c r="B28" s="109" t="s">
        <v>28</v>
      </c>
      <c r="C28" s="109"/>
      <c r="D28" s="109"/>
      <c r="E28" s="109"/>
      <c r="F28" s="109"/>
      <c r="G28" s="109"/>
      <c r="H28" s="109"/>
      <c r="I28" s="165">
        <v>0</v>
      </c>
      <c r="J28" s="80"/>
    </row>
    <row r="29" spans="1:10" ht="15" customHeight="1">
      <c r="B29" s="70" t="s">
        <v>173</v>
      </c>
      <c r="C29" s="71"/>
      <c r="D29" s="71"/>
      <c r="E29" s="71"/>
      <c r="F29" s="71"/>
      <c r="G29" s="71"/>
      <c r="H29" s="72"/>
      <c r="I29" s="153">
        <f>I25+I27</f>
        <v>90617.279999999999</v>
      </c>
      <c r="J29" s="152"/>
    </row>
    <row r="30" spans="1:10">
      <c r="A30" s="3"/>
      <c r="B30" s="109" t="s">
        <v>172</v>
      </c>
      <c r="C30" s="109"/>
      <c r="D30" s="109"/>
      <c r="E30" s="109"/>
      <c r="F30" s="109"/>
      <c r="G30" s="109"/>
      <c r="H30" s="109"/>
      <c r="I30" s="151">
        <f>I26+I28</f>
        <v>71084.259999999995</v>
      </c>
      <c r="J30" s="152"/>
    </row>
    <row r="31" spans="1:10">
      <c r="A31" s="3"/>
      <c r="B31" s="109" t="s">
        <v>30</v>
      </c>
      <c r="C31" s="109"/>
      <c r="D31" s="109"/>
      <c r="E31" s="109"/>
      <c r="F31" s="109"/>
      <c r="G31" s="109"/>
      <c r="H31" s="109"/>
      <c r="I31" s="149">
        <f>I30/I29*100</f>
        <v>78.444486526190133</v>
      </c>
      <c r="J31" s="150"/>
    </row>
    <row r="32" spans="1:10">
      <c r="A32" s="3"/>
      <c r="B32" s="109" t="s">
        <v>31</v>
      </c>
      <c r="C32" s="109"/>
      <c r="D32" s="109"/>
      <c r="E32" s="109"/>
      <c r="F32" s="109"/>
      <c r="G32" s="109"/>
      <c r="H32" s="109"/>
      <c r="I32" s="151">
        <f>I24+I29-I30</f>
        <v>130546.02</v>
      </c>
      <c r="J32" s="152"/>
    </row>
    <row r="33" spans="1:11" ht="15" customHeight="1">
      <c r="A33" s="3"/>
      <c r="B33" s="160" t="s">
        <v>207</v>
      </c>
      <c r="C33" s="160"/>
      <c r="D33" s="160"/>
      <c r="E33" s="160"/>
      <c r="F33" s="160"/>
      <c r="G33" s="160"/>
      <c r="H33" s="160"/>
      <c r="I33" s="149">
        <v>0</v>
      </c>
      <c r="J33" s="152"/>
    </row>
    <row r="34" spans="1:11" ht="31.5" customHeight="1">
      <c r="A34" s="3" t="s">
        <v>32</v>
      </c>
      <c r="B34" s="134" t="s">
        <v>219</v>
      </c>
      <c r="C34" s="134"/>
      <c r="D34" s="134"/>
      <c r="E34" s="134"/>
      <c r="F34" s="134"/>
      <c r="G34" s="134"/>
      <c r="H34" s="134"/>
      <c r="I34" s="134"/>
      <c r="J34" s="134"/>
    </row>
    <row r="35" spans="1:11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35</v>
      </c>
      <c r="B36" s="3" t="s">
        <v>179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6" t="s">
        <v>36</v>
      </c>
      <c r="C37" s="9" t="s">
        <v>37</v>
      </c>
      <c r="D37" s="135" t="s">
        <v>38</v>
      </c>
      <c r="E37" s="135"/>
      <c r="F37" s="136" t="s">
        <v>208</v>
      </c>
      <c r="G37" s="137"/>
      <c r="H37" s="138" t="s">
        <v>39</v>
      </c>
      <c r="I37" s="139"/>
      <c r="J37" s="23" t="s">
        <v>170</v>
      </c>
    </row>
    <row r="38" spans="1:11" ht="17.25" customHeight="1">
      <c r="A38" s="3"/>
      <c r="B38" s="30">
        <v>1</v>
      </c>
      <c r="C38" s="30">
        <v>5</v>
      </c>
      <c r="D38" s="79" t="s">
        <v>262</v>
      </c>
      <c r="E38" s="80"/>
      <c r="F38" s="79">
        <v>124607.26</v>
      </c>
      <c r="G38" s="80"/>
      <c r="H38" s="79"/>
      <c r="I38" s="80"/>
      <c r="J38" s="30"/>
    </row>
    <row r="39" spans="1:11" ht="17.25" customHeight="1">
      <c r="A39" s="3"/>
      <c r="B39" s="30"/>
      <c r="C39" s="30"/>
      <c r="D39" s="79"/>
      <c r="E39" s="80"/>
      <c r="F39" s="79"/>
      <c r="G39" s="80"/>
      <c r="H39" s="79"/>
      <c r="I39" s="80"/>
      <c r="J39" s="30"/>
    </row>
    <row r="40" spans="1:11" ht="16.5" customHeight="1">
      <c r="A40" s="3"/>
      <c r="B40" s="155" t="s">
        <v>40</v>
      </c>
      <c r="C40" s="155"/>
      <c r="D40" s="155"/>
      <c r="E40" s="155"/>
      <c r="F40" s="153">
        <f>SUM(F38:F39)</f>
        <v>124607.26</v>
      </c>
      <c r="G40" s="152"/>
      <c r="H40" s="90"/>
      <c r="I40" s="90"/>
      <c r="J40" s="8"/>
    </row>
    <row r="41" spans="1:11">
      <c r="A41" s="3"/>
      <c r="B41" s="155"/>
      <c r="C41" s="155"/>
      <c r="D41" s="155"/>
      <c r="E41" s="155"/>
      <c r="F41" s="90"/>
      <c r="G41" s="90"/>
      <c r="H41" s="90"/>
      <c r="I41" s="90"/>
      <c r="J41" s="8"/>
    </row>
    <row r="42" spans="1:11" ht="24.75" customHeight="1">
      <c r="A42" s="31" t="s">
        <v>41</v>
      </c>
      <c r="B42" s="154" t="s">
        <v>180</v>
      </c>
      <c r="C42" s="154"/>
      <c r="D42" s="154"/>
      <c r="E42" s="154"/>
      <c r="F42" s="154"/>
      <c r="G42" s="154"/>
      <c r="H42" s="154"/>
      <c r="I42" s="154"/>
      <c r="J42" s="154"/>
    </row>
    <row r="43" spans="1:11" ht="30.75" customHeight="1">
      <c r="A43" s="32" t="s">
        <v>42</v>
      </c>
      <c r="B43" s="130" t="s">
        <v>220</v>
      </c>
      <c r="C43" s="130"/>
      <c r="D43" s="130"/>
      <c r="E43" s="130"/>
      <c r="F43" s="130"/>
      <c r="G43" s="130"/>
      <c r="H43" s="130"/>
      <c r="I43" s="130"/>
      <c r="J43" s="130"/>
    </row>
    <row r="45" spans="1:11" ht="39" customHeight="1">
      <c r="A45" s="12" t="s">
        <v>36</v>
      </c>
      <c r="B45" s="131" t="s">
        <v>43</v>
      </c>
      <c r="C45" s="131"/>
      <c r="D45" s="132" t="s">
        <v>44</v>
      </c>
      <c r="E45" s="132"/>
      <c r="F45" s="132"/>
      <c r="G45" s="132"/>
      <c r="H45" s="12" t="s">
        <v>45</v>
      </c>
      <c r="I45" s="40" t="s">
        <v>181</v>
      </c>
      <c r="J45" s="41"/>
      <c r="K45" s="3"/>
    </row>
    <row r="46" spans="1:11" ht="53.25" customHeight="1">
      <c r="A46" s="106" t="s">
        <v>46</v>
      </c>
      <c r="B46" s="123"/>
      <c r="C46" s="123"/>
      <c r="D46" s="123"/>
      <c r="E46" s="123"/>
      <c r="F46" s="123"/>
      <c r="G46" s="123"/>
      <c r="H46" s="124"/>
      <c r="I46" s="43"/>
      <c r="J46" s="42"/>
      <c r="K46" s="3"/>
    </row>
    <row r="47" spans="1:11" ht="51.75" customHeight="1">
      <c r="A47" s="129" t="s">
        <v>1</v>
      </c>
      <c r="B47" s="91" t="s">
        <v>47</v>
      </c>
      <c r="C47" s="91"/>
      <c r="D47" s="109" t="s">
        <v>48</v>
      </c>
      <c r="E47" s="76"/>
      <c r="F47" s="76"/>
      <c r="G47" s="76"/>
      <c r="H47" s="11" t="s">
        <v>51</v>
      </c>
      <c r="I47" s="12" t="s">
        <v>182</v>
      </c>
      <c r="J47" s="95"/>
      <c r="K47" s="3"/>
    </row>
    <row r="48" spans="1:11" ht="54.75" customHeight="1">
      <c r="A48" s="129"/>
      <c r="B48" s="91"/>
      <c r="C48" s="91"/>
      <c r="D48" s="109" t="s">
        <v>49</v>
      </c>
      <c r="E48" s="109"/>
      <c r="F48" s="109"/>
      <c r="G48" s="109"/>
      <c r="H48" s="16" t="s">
        <v>52</v>
      </c>
      <c r="I48" s="12" t="s">
        <v>182</v>
      </c>
      <c r="J48" s="95"/>
      <c r="K48" s="3"/>
    </row>
    <row r="49" spans="1:11" ht="102" customHeight="1">
      <c r="A49" s="129"/>
      <c r="B49" s="91"/>
      <c r="C49" s="91"/>
      <c r="D49" s="109" t="s">
        <v>263</v>
      </c>
      <c r="E49" s="109"/>
      <c r="F49" s="109"/>
      <c r="G49" s="109"/>
      <c r="H49" s="16" t="s">
        <v>53</v>
      </c>
      <c r="I49" s="12" t="s">
        <v>182</v>
      </c>
      <c r="J49" s="95"/>
      <c r="K49" s="3"/>
    </row>
    <row r="50" spans="1:11" ht="65.25" customHeight="1">
      <c r="A50" s="129"/>
      <c r="B50" s="91"/>
      <c r="C50" s="91"/>
      <c r="D50" s="96" t="s">
        <v>50</v>
      </c>
      <c r="E50" s="97"/>
      <c r="F50" s="97"/>
      <c r="G50" s="98"/>
      <c r="H50" s="11" t="s">
        <v>51</v>
      </c>
      <c r="I50" s="12" t="s">
        <v>182</v>
      </c>
      <c r="J50" s="95"/>
      <c r="K50" s="3"/>
    </row>
    <row r="51" spans="1:11" ht="102" customHeight="1">
      <c r="A51" s="111" t="s">
        <v>6</v>
      </c>
      <c r="B51" s="125" t="s">
        <v>55</v>
      </c>
      <c r="C51" s="113"/>
      <c r="D51" s="70" t="s">
        <v>56</v>
      </c>
      <c r="E51" s="71"/>
      <c r="F51" s="71"/>
      <c r="G51" s="72"/>
      <c r="H51" s="16" t="s">
        <v>57</v>
      </c>
      <c r="I51" s="12" t="s">
        <v>182</v>
      </c>
      <c r="J51" s="95"/>
      <c r="K51" s="3"/>
    </row>
    <row r="52" spans="1:11" ht="141" customHeight="1">
      <c r="A52" s="128"/>
      <c r="B52" s="126"/>
      <c r="C52" s="127"/>
      <c r="D52" s="96" t="s">
        <v>191</v>
      </c>
      <c r="E52" s="97"/>
      <c r="F52" s="97"/>
      <c r="G52" s="98"/>
      <c r="H52" s="17" t="s">
        <v>57</v>
      </c>
      <c r="I52" s="12" t="s">
        <v>182</v>
      </c>
      <c r="J52" s="95"/>
      <c r="K52" s="3"/>
    </row>
    <row r="53" spans="1:11" ht="75.75" customHeight="1">
      <c r="A53" s="112"/>
      <c r="B53" s="114"/>
      <c r="C53" s="115"/>
      <c r="D53" s="70" t="s">
        <v>58</v>
      </c>
      <c r="E53" s="71"/>
      <c r="F53" s="71"/>
      <c r="G53" s="72"/>
      <c r="H53" s="16" t="s">
        <v>53</v>
      </c>
      <c r="I53" s="12" t="s">
        <v>182</v>
      </c>
      <c r="J53" s="95"/>
      <c r="K53" s="3"/>
    </row>
    <row r="54" spans="1:11" ht="63" customHeight="1">
      <c r="A54" s="91" t="s">
        <v>54</v>
      </c>
      <c r="B54" s="102" t="s">
        <v>60</v>
      </c>
      <c r="C54" s="103"/>
      <c r="D54" s="109" t="s">
        <v>61</v>
      </c>
      <c r="E54" s="109"/>
      <c r="F54" s="109"/>
      <c r="G54" s="109"/>
      <c r="H54" s="12" t="s">
        <v>57</v>
      </c>
      <c r="I54" s="12" t="s">
        <v>182</v>
      </c>
      <c r="J54" s="95"/>
      <c r="K54" s="3"/>
    </row>
    <row r="55" spans="1:11" ht="120.75" customHeight="1">
      <c r="A55" s="91"/>
      <c r="B55" s="120"/>
      <c r="C55" s="121"/>
      <c r="D55" s="96" t="s">
        <v>205</v>
      </c>
      <c r="E55" s="97"/>
      <c r="F55" s="97"/>
      <c r="G55" s="98"/>
      <c r="H55" s="12" t="s">
        <v>57</v>
      </c>
      <c r="I55" s="12" t="s">
        <v>182</v>
      </c>
      <c r="J55" s="95"/>
      <c r="K55" s="3"/>
    </row>
    <row r="56" spans="1:11" ht="27" customHeight="1">
      <c r="A56" s="91"/>
      <c r="B56" s="120"/>
      <c r="C56" s="121"/>
      <c r="D56" s="96" t="s">
        <v>192</v>
      </c>
      <c r="E56" s="97"/>
      <c r="F56" s="97"/>
      <c r="G56" s="98"/>
      <c r="H56" s="12" t="s">
        <v>57</v>
      </c>
      <c r="I56" s="12" t="s">
        <v>182</v>
      </c>
      <c r="J56" s="95"/>
      <c r="K56" s="3"/>
    </row>
    <row r="57" spans="1:11" ht="48.75" customHeight="1">
      <c r="A57" s="91"/>
      <c r="B57" s="104"/>
      <c r="C57" s="105"/>
      <c r="D57" s="109" t="s">
        <v>62</v>
      </c>
      <c r="E57" s="109"/>
      <c r="F57" s="109"/>
      <c r="G57" s="109"/>
      <c r="H57" s="17" t="s">
        <v>53</v>
      </c>
      <c r="I57" s="12" t="s">
        <v>182</v>
      </c>
      <c r="J57" s="95"/>
      <c r="K57" s="3"/>
    </row>
    <row r="58" spans="1:11" ht="75" customHeight="1">
      <c r="A58" s="91" t="s">
        <v>59</v>
      </c>
      <c r="B58" s="88" t="s">
        <v>64</v>
      </c>
      <c r="C58" s="88"/>
      <c r="D58" s="70" t="s">
        <v>65</v>
      </c>
      <c r="E58" s="71"/>
      <c r="F58" s="71"/>
      <c r="G58" s="72"/>
      <c r="H58" s="18" t="s">
        <v>57</v>
      </c>
      <c r="I58" s="12" t="s">
        <v>182</v>
      </c>
      <c r="J58" s="116"/>
      <c r="K58" s="3"/>
    </row>
    <row r="59" spans="1:11" ht="76.5" customHeight="1">
      <c r="A59" s="91"/>
      <c r="B59" s="88"/>
      <c r="C59" s="88"/>
      <c r="D59" s="96" t="s">
        <v>193</v>
      </c>
      <c r="E59" s="97"/>
      <c r="F59" s="97"/>
      <c r="G59" s="98"/>
      <c r="H59" s="18" t="s">
        <v>57</v>
      </c>
      <c r="I59" s="12" t="s">
        <v>182</v>
      </c>
      <c r="J59" s="116"/>
      <c r="K59" s="3"/>
    </row>
    <row r="60" spans="1:11" ht="60.75" customHeight="1">
      <c r="A60" s="91"/>
      <c r="B60" s="88"/>
      <c r="C60" s="88"/>
      <c r="D60" s="70" t="s">
        <v>66</v>
      </c>
      <c r="E60" s="71"/>
      <c r="F60" s="71"/>
      <c r="G60" s="72"/>
      <c r="H60" s="14" t="s">
        <v>53</v>
      </c>
      <c r="I60" s="12" t="s">
        <v>182</v>
      </c>
      <c r="J60" s="116"/>
      <c r="K60" s="3"/>
    </row>
    <row r="61" spans="1:11" ht="51.75" customHeight="1">
      <c r="A61" s="117" t="s">
        <v>63</v>
      </c>
      <c r="B61" s="102" t="s">
        <v>68</v>
      </c>
      <c r="C61" s="103"/>
      <c r="D61" s="109" t="s">
        <v>69</v>
      </c>
      <c r="E61" s="109"/>
      <c r="F61" s="109"/>
      <c r="G61" s="109"/>
      <c r="H61" s="19" t="s">
        <v>57</v>
      </c>
      <c r="I61" s="12" t="s">
        <v>182</v>
      </c>
      <c r="J61" s="122"/>
      <c r="K61" s="3"/>
    </row>
    <row r="62" spans="1:11" ht="90.75" customHeight="1">
      <c r="A62" s="118"/>
      <c r="B62" s="120"/>
      <c r="C62" s="121"/>
      <c r="D62" s="109" t="s">
        <v>194</v>
      </c>
      <c r="E62" s="109"/>
      <c r="F62" s="109"/>
      <c r="G62" s="109"/>
      <c r="H62" s="19" t="s">
        <v>57</v>
      </c>
      <c r="I62" s="12" t="s">
        <v>182</v>
      </c>
      <c r="J62" s="122"/>
      <c r="K62" s="3"/>
    </row>
    <row r="63" spans="1:11" ht="65.25" customHeight="1">
      <c r="A63" s="119"/>
      <c r="B63" s="104"/>
      <c r="C63" s="105"/>
      <c r="D63" s="109" t="s">
        <v>70</v>
      </c>
      <c r="E63" s="109"/>
      <c r="F63" s="109"/>
      <c r="G63" s="109"/>
      <c r="H63" s="19" t="s">
        <v>53</v>
      </c>
      <c r="I63" s="12" t="s">
        <v>182</v>
      </c>
      <c r="J63" s="122"/>
      <c r="K63" s="3"/>
    </row>
    <row r="64" spans="1:11" ht="50.25" customHeight="1">
      <c r="A64" s="91" t="s">
        <v>67</v>
      </c>
      <c r="B64" s="91" t="s">
        <v>72</v>
      </c>
      <c r="C64" s="91"/>
      <c r="D64" s="96" t="s">
        <v>195</v>
      </c>
      <c r="E64" s="97"/>
      <c r="F64" s="97"/>
      <c r="G64" s="98"/>
      <c r="H64" s="19" t="s">
        <v>57</v>
      </c>
      <c r="I64" s="12" t="s">
        <v>182</v>
      </c>
      <c r="J64" s="44"/>
      <c r="K64" s="3"/>
    </row>
    <row r="65" spans="1:11" ht="39" customHeight="1">
      <c r="A65" s="91"/>
      <c r="B65" s="91"/>
      <c r="C65" s="91"/>
      <c r="D65" s="96" t="s">
        <v>196</v>
      </c>
      <c r="E65" s="97"/>
      <c r="F65" s="97"/>
      <c r="G65" s="98"/>
      <c r="H65" s="19" t="s">
        <v>57</v>
      </c>
      <c r="I65" s="12" t="s">
        <v>182</v>
      </c>
      <c r="J65" s="44"/>
      <c r="K65" s="3"/>
    </row>
    <row r="66" spans="1:11" ht="39" customHeight="1">
      <c r="A66" s="91"/>
      <c r="B66" s="91"/>
      <c r="C66" s="91"/>
      <c r="D66" s="96" t="s">
        <v>197</v>
      </c>
      <c r="E66" s="97"/>
      <c r="F66" s="97"/>
      <c r="G66" s="98"/>
      <c r="H66" s="19" t="s">
        <v>57</v>
      </c>
      <c r="I66" s="12" t="s">
        <v>182</v>
      </c>
      <c r="J66" s="44"/>
      <c r="K66" s="3"/>
    </row>
    <row r="67" spans="1:11" ht="64.5" customHeight="1">
      <c r="A67" s="91"/>
      <c r="B67" s="91"/>
      <c r="C67" s="91"/>
      <c r="D67" s="109" t="s">
        <v>74</v>
      </c>
      <c r="E67" s="109"/>
      <c r="F67" s="109"/>
      <c r="G67" s="109"/>
      <c r="H67" s="20" t="s">
        <v>75</v>
      </c>
      <c r="I67" s="12" t="s">
        <v>182</v>
      </c>
      <c r="J67" s="44"/>
      <c r="K67" s="3"/>
    </row>
    <row r="68" spans="1:11" ht="62.25" customHeight="1">
      <c r="A68" s="91"/>
      <c r="B68" s="91"/>
      <c r="C68" s="91"/>
      <c r="D68" s="109" t="s">
        <v>73</v>
      </c>
      <c r="E68" s="109"/>
      <c r="F68" s="109"/>
      <c r="G68" s="109"/>
      <c r="H68" s="19" t="s">
        <v>53</v>
      </c>
      <c r="I68" s="12" t="s">
        <v>182</v>
      </c>
      <c r="J68" s="44"/>
      <c r="K68" s="3"/>
    </row>
    <row r="69" spans="1:11" ht="63.75" customHeight="1">
      <c r="A69" s="111" t="s">
        <v>71</v>
      </c>
      <c r="B69" s="88" t="s">
        <v>77</v>
      </c>
      <c r="C69" s="91"/>
      <c r="D69" s="96" t="s">
        <v>198</v>
      </c>
      <c r="E69" s="97"/>
      <c r="F69" s="97"/>
      <c r="G69" s="98"/>
      <c r="H69" s="12" t="s">
        <v>57</v>
      </c>
      <c r="I69" s="12" t="s">
        <v>182</v>
      </c>
      <c r="J69" s="95"/>
      <c r="K69" s="3"/>
    </row>
    <row r="70" spans="1:11" ht="65.25" customHeight="1">
      <c r="A70" s="112"/>
      <c r="B70" s="91"/>
      <c r="C70" s="91"/>
      <c r="D70" s="109" t="s">
        <v>78</v>
      </c>
      <c r="E70" s="109"/>
      <c r="F70" s="109"/>
      <c r="G70" s="109"/>
      <c r="H70" s="12" t="s">
        <v>53</v>
      </c>
      <c r="I70" s="12" t="s">
        <v>182</v>
      </c>
      <c r="J70" s="95"/>
      <c r="K70" s="3"/>
    </row>
    <row r="71" spans="1:11" ht="89.25" customHeight="1">
      <c r="A71" s="16" t="s">
        <v>76</v>
      </c>
      <c r="B71" s="88" t="s">
        <v>80</v>
      </c>
      <c r="C71" s="91"/>
      <c r="D71" s="87" t="s">
        <v>199</v>
      </c>
      <c r="E71" s="110"/>
      <c r="F71" s="110"/>
      <c r="G71" s="110"/>
      <c r="H71" s="14" t="s">
        <v>200</v>
      </c>
      <c r="I71" s="12" t="s">
        <v>182</v>
      </c>
      <c r="J71" s="44"/>
      <c r="K71" s="3"/>
    </row>
    <row r="72" spans="1:11" ht="26.25" customHeight="1">
      <c r="A72" s="111" t="s">
        <v>79</v>
      </c>
      <c r="B72" s="102" t="s">
        <v>82</v>
      </c>
      <c r="C72" s="113"/>
      <c r="D72" s="70" t="s">
        <v>83</v>
      </c>
      <c r="E72" s="71"/>
      <c r="F72" s="71"/>
      <c r="G72" s="72"/>
      <c r="H72" s="8" t="s">
        <v>57</v>
      </c>
      <c r="I72" s="12" t="s">
        <v>182</v>
      </c>
      <c r="J72" s="95"/>
      <c r="K72" s="3"/>
    </row>
    <row r="73" spans="1:11" ht="67.5" customHeight="1">
      <c r="A73" s="112"/>
      <c r="B73" s="114"/>
      <c r="C73" s="115"/>
      <c r="D73" s="70" t="s">
        <v>66</v>
      </c>
      <c r="E73" s="71"/>
      <c r="F73" s="71"/>
      <c r="G73" s="72"/>
      <c r="H73" s="12" t="s">
        <v>53</v>
      </c>
      <c r="I73" s="12" t="s">
        <v>182</v>
      </c>
      <c r="J73" s="95"/>
      <c r="K73" s="3"/>
    </row>
    <row r="74" spans="1:11" ht="105.75" customHeight="1">
      <c r="A74" s="91" t="s">
        <v>81</v>
      </c>
      <c r="B74" s="88" t="s">
        <v>84</v>
      </c>
      <c r="C74" s="91"/>
      <c r="D74" s="70" t="s">
        <v>85</v>
      </c>
      <c r="E74" s="71"/>
      <c r="F74" s="71"/>
      <c r="G74" s="72"/>
      <c r="H74" s="12" t="s">
        <v>57</v>
      </c>
      <c r="I74" s="12" t="s">
        <v>182</v>
      </c>
      <c r="J74" s="95"/>
      <c r="K74" s="3"/>
    </row>
    <row r="75" spans="1:11" ht="92.25" customHeight="1">
      <c r="A75" s="91"/>
      <c r="B75" s="91"/>
      <c r="C75" s="91"/>
      <c r="D75" s="70" t="s">
        <v>86</v>
      </c>
      <c r="E75" s="71"/>
      <c r="F75" s="71"/>
      <c r="G75" s="72"/>
      <c r="H75" s="12" t="s">
        <v>53</v>
      </c>
      <c r="I75" s="12" t="s">
        <v>182</v>
      </c>
      <c r="J75" s="95"/>
      <c r="K75" s="3"/>
    </row>
    <row r="76" spans="1:11" ht="27.75" customHeight="1">
      <c r="A76" s="91" t="s">
        <v>87</v>
      </c>
      <c r="B76" s="88" t="s">
        <v>88</v>
      </c>
      <c r="C76" s="88"/>
      <c r="D76" s="109" t="s">
        <v>89</v>
      </c>
      <c r="E76" s="109"/>
      <c r="F76" s="109"/>
      <c r="G76" s="109"/>
      <c r="H76" s="12" t="s">
        <v>57</v>
      </c>
      <c r="I76" s="12" t="s">
        <v>182</v>
      </c>
      <c r="J76" s="95"/>
      <c r="K76" s="3"/>
    </row>
    <row r="77" spans="1:11" ht="63.75" customHeight="1">
      <c r="A77" s="91"/>
      <c r="B77" s="88"/>
      <c r="C77" s="88"/>
      <c r="D77" s="96" t="s">
        <v>201</v>
      </c>
      <c r="E77" s="97"/>
      <c r="F77" s="97"/>
      <c r="G77" s="98"/>
      <c r="H77" s="12" t="s">
        <v>57</v>
      </c>
      <c r="I77" s="12" t="s">
        <v>182</v>
      </c>
      <c r="J77" s="95"/>
      <c r="K77" s="3"/>
    </row>
    <row r="78" spans="1:11" ht="29.25" customHeight="1">
      <c r="A78" s="91"/>
      <c r="B78" s="88"/>
      <c r="C78" s="88"/>
      <c r="D78" s="96" t="s">
        <v>202</v>
      </c>
      <c r="E78" s="97"/>
      <c r="F78" s="97"/>
      <c r="G78" s="98"/>
      <c r="H78" s="12" t="s">
        <v>57</v>
      </c>
      <c r="I78" s="12" t="s">
        <v>182</v>
      </c>
      <c r="J78" s="95"/>
      <c r="K78" s="3"/>
    </row>
    <row r="79" spans="1:11" ht="47.25" customHeight="1">
      <c r="A79" s="91"/>
      <c r="B79" s="88"/>
      <c r="C79" s="88"/>
      <c r="D79" s="109" t="s">
        <v>91</v>
      </c>
      <c r="E79" s="109"/>
      <c r="F79" s="109"/>
      <c r="G79" s="109"/>
      <c r="H79" s="14" t="s">
        <v>92</v>
      </c>
      <c r="I79" s="12" t="s">
        <v>182</v>
      </c>
      <c r="J79" s="95"/>
      <c r="K79" s="3"/>
    </row>
    <row r="80" spans="1:11" ht="78.75" customHeight="1">
      <c r="A80" s="91"/>
      <c r="B80" s="88"/>
      <c r="C80" s="88"/>
      <c r="D80" s="109" t="s">
        <v>90</v>
      </c>
      <c r="E80" s="109"/>
      <c r="F80" s="109"/>
      <c r="G80" s="109"/>
      <c r="H80" s="12" t="s">
        <v>53</v>
      </c>
      <c r="I80" s="12" t="s">
        <v>182</v>
      </c>
      <c r="J80" s="95"/>
      <c r="K80" s="3"/>
    </row>
    <row r="81" spans="1:11" ht="41.25" customHeight="1">
      <c r="A81" s="106" t="s">
        <v>93</v>
      </c>
      <c r="B81" s="107"/>
      <c r="C81" s="107"/>
      <c r="D81" s="107"/>
      <c r="E81" s="107"/>
      <c r="F81" s="107"/>
      <c r="G81" s="107"/>
      <c r="H81" s="108"/>
      <c r="I81" s="49"/>
      <c r="J81" s="45"/>
      <c r="K81" s="3"/>
    </row>
    <row r="82" spans="1:11" ht="106.5" customHeight="1">
      <c r="A82" s="99" t="s">
        <v>94</v>
      </c>
      <c r="B82" s="102" t="s">
        <v>223</v>
      </c>
      <c r="C82" s="103"/>
      <c r="D82" s="87" t="s">
        <v>246</v>
      </c>
      <c r="E82" s="87"/>
      <c r="F82" s="87"/>
      <c r="G82" s="87"/>
      <c r="H82" s="12" t="s">
        <v>98</v>
      </c>
      <c r="I82" s="12" t="s">
        <v>182</v>
      </c>
      <c r="J82" s="95"/>
      <c r="K82" s="3"/>
    </row>
    <row r="83" spans="1:11" ht="52.5" customHeight="1">
      <c r="A83" s="100"/>
      <c r="B83" s="120"/>
      <c r="C83" s="121"/>
      <c r="D83" s="96" t="s">
        <v>224</v>
      </c>
      <c r="E83" s="97"/>
      <c r="F83" s="97"/>
      <c r="G83" s="98"/>
      <c r="H83" s="12" t="s">
        <v>225</v>
      </c>
      <c r="I83" s="12" t="s">
        <v>182</v>
      </c>
      <c r="J83" s="95"/>
      <c r="K83" s="3"/>
    </row>
    <row r="84" spans="1:11" ht="52.5" customHeight="1">
      <c r="A84" s="100"/>
      <c r="B84" s="120"/>
      <c r="C84" s="121"/>
      <c r="D84" s="96" t="s">
        <v>247</v>
      </c>
      <c r="E84" s="97"/>
      <c r="F84" s="97"/>
      <c r="G84" s="98"/>
      <c r="H84" s="12" t="s">
        <v>225</v>
      </c>
      <c r="I84" s="12" t="s">
        <v>182</v>
      </c>
      <c r="J84" s="95"/>
      <c r="K84" s="3"/>
    </row>
    <row r="85" spans="1:11" ht="65.25" customHeight="1">
      <c r="A85" s="100"/>
      <c r="B85" s="120"/>
      <c r="C85" s="121"/>
      <c r="D85" s="96" t="s">
        <v>248</v>
      </c>
      <c r="E85" s="97"/>
      <c r="F85" s="97"/>
      <c r="G85" s="98"/>
      <c r="H85" s="12" t="s">
        <v>249</v>
      </c>
      <c r="I85" s="12" t="s">
        <v>182</v>
      </c>
      <c r="J85" s="95"/>
      <c r="K85" s="3"/>
    </row>
    <row r="86" spans="1:11" ht="40.5" customHeight="1">
      <c r="A86" s="100"/>
      <c r="B86" s="120"/>
      <c r="C86" s="121"/>
      <c r="D86" s="87" t="s">
        <v>203</v>
      </c>
      <c r="E86" s="87"/>
      <c r="F86" s="87"/>
      <c r="G86" s="87"/>
      <c r="H86" s="12" t="s">
        <v>99</v>
      </c>
      <c r="I86" s="12" t="s">
        <v>182</v>
      </c>
      <c r="J86" s="95"/>
      <c r="K86" s="3"/>
    </row>
    <row r="87" spans="1:11" ht="52.5" customHeight="1">
      <c r="A87" s="100"/>
      <c r="B87" s="120"/>
      <c r="C87" s="121"/>
      <c r="D87" s="87" t="s">
        <v>97</v>
      </c>
      <c r="E87" s="87"/>
      <c r="F87" s="87"/>
      <c r="G87" s="87"/>
      <c r="H87" s="12" t="s">
        <v>99</v>
      </c>
      <c r="I87" s="12" t="s">
        <v>182</v>
      </c>
      <c r="J87" s="95"/>
      <c r="K87" s="3"/>
    </row>
    <row r="88" spans="1:11" ht="40.5" customHeight="1">
      <c r="A88" s="101"/>
      <c r="B88" s="104"/>
      <c r="C88" s="105"/>
      <c r="D88" s="96" t="s">
        <v>250</v>
      </c>
      <c r="E88" s="97"/>
      <c r="F88" s="97"/>
      <c r="G88" s="98"/>
      <c r="H88" s="12" t="s">
        <v>99</v>
      </c>
      <c r="I88" s="12" t="s">
        <v>182</v>
      </c>
      <c r="J88" s="52"/>
      <c r="K88" s="3"/>
    </row>
    <row r="89" spans="1:11" ht="64.5" customHeight="1">
      <c r="A89" s="99" t="s">
        <v>95</v>
      </c>
      <c r="B89" s="102" t="s">
        <v>241</v>
      </c>
      <c r="C89" s="103"/>
      <c r="D89" s="96" t="s">
        <v>242</v>
      </c>
      <c r="E89" s="97"/>
      <c r="F89" s="97"/>
      <c r="G89" s="98"/>
      <c r="H89" s="14" t="s">
        <v>244</v>
      </c>
      <c r="I89" s="12" t="s">
        <v>182</v>
      </c>
      <c r="J89" s="63"/>
      <c r="K89" s="3"/>
    </row>
    <row r="90" spans="1:11" ht="51.75" customHeight="1">
      <c r="A90" s="101"/>
      <c r="B90" s="104"/>
      <c r="C90" s="105"/>
      <c r="D90" s="96" t="s">
        <v>243</v>
      </c>
      <c r="E90" s="97"/>
      <c r="F90" s="97"/>
      <c r="G90" s="98"/>
      <c r="H90" s="14" t="s">
        <v>245</v>
      </c>
      <c r="I90" s="12" t="s">
        <v>182</v>
      </c>
      <c r="J90" s="63"/>
      <c r="K90" s="3"/>
    </row>
    <row r="91" spans="1:11" ht="55.5" customHeight="1">
      <c r="A91" s="91" t="s">
        <v>95</v>
      </c>
      <c r="B91" s="88" t="s">
        <v>226</v>
      </c>
      <c r="C91" s="91"/>
      <c r="D91" s="96" t="s">
        <v>227</v>
      </c>
      <c r="E91" s="97"/>
      <c r="F91" s="97"/>
      <c r="G91" s="98"/>
      <c r="H91" s="14" t="s">
        <v>228</v>
      </c>
      <c r="I91" s="12" t="s">
        <v>182</v>
      </c>
      <c r="J91" s="95"/>
      <c r="K91" s="3"/>
    </row>
    <row r="92" spans="1:11" ht="39" customHeight="1">
      <c r="A92" s="91"/>
      <c r="B92" s="88"/>
      <c r="C92" s="91"/>
      <c r="D92" s="96" t="s">
        <v>229</v>
      </c>
      <c r="E92" s="97"/>
      <c r="F92" s="97"/>
      <c r="G92" s="98"/>
      <c r="H92" s="40" t="s">
        <v>230</v>
      </c>
      <c r="I92" s="12" t="s">
        <v>182</v>
      </c>
      <c r="J92" s="95"/>
      <c r="K92" s="3"/>
    </row>
    <row r="93" spans="1:11" ht="51.75" customHeight="1">
      <c r="A93" s="88" t="s">
        <v>96</v>
      </c>
      <c r="B93" s="88" t="s">
        <v>100</v>
      </c>
      <c r="C93" s="88"/>
      <c r="D93" s="87" t="s">
        <v>204</v>
      </c>
      <c r="E93" s="87"/>
      <c r="F93" s="87"/>
      <c r="G93" s="87"/>
      <c r="H93" s="12" t="s">
        <v>103</v>
      </c>
      <c r="I93" s="12" t="s">
        <v>182</v>
      </c>
      <c r="J93" s="95"/>
      <c r="K93" s="3"/>
    </row>
    <row r="94" spans="1:11" ht="88.5" customHeight="1">
      <c r="A94" s="88"/>
      <c r="B94" s="88"/>
      <c r="C94" s="88"/>
      <c r="D94" s="87" t="s">
        <v>101</v>
      </c>
      <c r="E94" s="87"/>
      <c r="F94" s="87"/>
      <c r="G94" s="87"/>
      <c r="H94" s="14" t="s">
        <v>104</v>
      </c>
      <c r="I94" s="12" t="s">
        <v>182</v>
      </c>
      <c r="J94" s="95"/>
      <c r="K94" s="3"/>
    </row>
    <row r="95" spans="1:11" ht="41.25" customHeight="1">
      <c r="A95" s="88"/>
      <c r="B95" s="88"/>
      <c r="C95" s="88"/>
      <c r="D95" s="87" t="s">
        <v>102</v>
      </c>
      <c r="E95" s="87"/>
      <c r="F95" s="87"/>
      <c r="G95" s="87"/>
      <c r="H95" s="12" t="s">
        <v>57</v>
      </c>
      <c r="I95" s="12" t="s">
        <v>182</v>
      </c>
      <c r="J95" s="95"/>
      <c r="K95" s="3"/>
    </row>
    <row r="96" spans="1:11">
      <c r="A96" s="89" t="s">
        <v>231</v>
      </c>
      <c r="B96" s="89"/>
      <c r="C96" s="89"/>
      <c r="D96" s="89"/>
      <c r="E96" s="89"/>
      <c r="F96" s="89"/>
      <c r="G96" s="89"/>
      <c r="H96" s="89"/>
      <c r="I96" s="49"/>
      <c r="J96" s="46"/>
      <c r="K96" s="3"/>
    </row>
    <row r="97" spans="1:11" ht="55.5" customHeight="1">
      <c r="A97" s="62" t="s">
        <v>26</v>
      </c>
      <c r="B97" s="86" t="s">
        <v>105</v>
      </c>
      <c r="C97" s="86"/>
      <c r="D97" s="87" t="s">
        <v>106</v>
      </c>
      <c r="E97" s="87"/>
      <c r="F97" s="87"/>
      <c r="G97" s="87"/>
      <c r="H97" s="12" t="s">
        <v>57</v>
      </c>
      <c r="I97" s="14" t="s">
        <v>182</v>
      </c>
      <c r="J97" s="44"/>
      <c r="K97" s="3"/>
    </row>
    <row r="98" spans="1:11" ht="51.75">
      <c r="A98" s="22" t="s">
        <v>107</v>
      </c>
      <c r="B98" s="86" t="s">
        <v>110</v>
      </c>
      <c r="C98" s="86"/>
      <c r="D98" s="87" t="s">
        <v>111</v>
      </c>
      <c r="E98" s="87"/>
      <c r="F98" s="87"/>
      <c r="G98" s="87"/>
      <c r="H98" s="11" t="s">
        <v>112</v>
      </c>
      <c r="I98" s="14" t="s">
        <v>183</v>
      </c>
      <c r="J98" s="47"/>
      <c r="K98" s="3"/>
    </row>
    <row r="99" spans="1:11">
      <c r="A99" s="81" t="s">
        <v>108</v>
      </c>
      <c r="B99" s="82" t="s">
        <v>113</v>
      </c>
      <c r="C99" s="83"/>
      <c r="D99" s="90"/>
      <c r="E99" s="90"/>
      <c r="F99" s="90"/>
      <c r="G99" s="90"/>
      <c r="H99" s="8"/>
      <c r="I99" s="50"/>
      <c r="J99" s="44"/>
      <c r="K99" s="3"/>
    </row>
    <row r="100" spans="1:11" ht="51.75" customHeight="1">
      <c r="A100" s="81"/>
      <c r="B100" s="84"/>
      <c r="C100" s="85"/>
      <c r="D100" s="70" t="s">
        <v>114</v>
      </c>
      <c r="E100" s="71"/>
      <c r="F100" s="71"/>
      <c r="G100" s="72"/>
      <c r="H100" s="12" t="s">
        <v>115</v>
      </c>
      <c r="I100" s="51" t="s">
        <v>182</v>
      </c>
      <c r="J100" s="48"/>
      <c r="K100" s="3"/>
    </row>
    <row r="101" spans="1:11">
      <c r="A101" s="22" t="s">
        <v>109</v>
      </c>
      <c r="B101" s="92" t="s">
        <v>116</v>
      </c>
      <c r="C101" s="93"/>
      <c r="D101" s="93"/>
      <c r="E101" s="93"/>
      <c r="F101" s="93"/>
      <c r="G101" s="93"/>
      <c r="H101" s="94"/>
      <c r="I101" s="51" t="s">
        <v>182</v>
      </c>
      <c r="J101" s="44"/>
      <c r="K101" s="3"/>
    </row>
    <row r="102" spans="1:1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>
      <c r="A103" s="3" t="s">
        <v>117</v>
      </c>
      <c r="B103" s="3" t="s">
        <v>118</v>
      </c>
      <c r="C103" s="3"/>
      <c r="D103" s="3"/>
      <c r="E103" s="3"/>
      <c r="F103" s="3"/>
      <c r="G103" s="3"/>
      <c r="H103" s="3"/>
      <c r="I103" s="3"/>
      <c r="J103" s="3"/>
      <c r="K103" s="3"/>
    </row>
    <row r="104" spans="1:11">
      <c r="A104" s="3"/>
      <c r="B104" s="91" t="s">
        <v>36</v>
      </c>
      <c r="C104" s="88" t="s">
        <v>130</v>
      </c>
      <c r="D104" s="88"/>
      <c r="E104" s="88"/>
      <c r="F104" s="88"/>
      <c r="G104" s="88"/>
      <c r="H104" s="88"/>
      <c r="I104" s="90" t="s">
        <v>131</v>
      </c>
      <c r="J104" s="90"/>
      <c r="K104" s="3"/>
    </row>
    <row r="105" spans="1:11" ht="26.25">
      <c r="A105" s="3"/>
      <c r="B105" s="91"/>
      <c r="C105" s="88"/>
      <c r="D105" s="88"/>
      <c r="E105" s="88"/>
      <c r="F105" s="88"/>
      <c r="G105" s="88"/>
      <c r="H105" s="88"/>
      <c r="I105" s="60" t="s">
        <v>221</v>
      </c>
      <c r="J105" s="59" t="s">
        <v>132</v>
      </c>
      <c r="K105" s="3"/>
    </row>
    <row r="106" spans="1:11">
      <c r="A106" s="3"/>
      <c r="B106" s="10">
        <v>1</v>
      </c>
      <c r="C106" s="76" t="s">
        <v>232</v>
      </c>
      <c r="D106" s="76"/>
      <c r="E106" s="76"/>
      <c r="F106" s="76"/>
      <c r="G106" s="76"/>
      <c r="H106" s="76"/>
      <c r="I106" s="36">
        <v>0</v>
      </c>
      <c r="J106" s="10">
        <f>I106*I19*12</f>
        <v>0</v>
      </c>
      <c r="K106" s="3"/>
    </row>
    <row r="107" spans="1:11">
      <c r="A107" s="3"/>
      <c r="B107" s="10">
        <v>2</v>
      </c>
      <c r="C107" s="76" t="s">
        <v>133</v>
      </c>
      <c r="D107" s="76"/>
      <c r="E107" s="76"/>
      <c r="F107" s="76"/>
      <c r="G107" s="76"/>
      <c r="H107" s="76"/>
      <c r="I107" s="36">
        <v>1.42</v>
      </c>
      <c r="J107" s="33">
        <f>I107*I19*12</f>
        <v>6069.6479999999992</v>
      </c>
      <c r="K107" s="3"/>
    </row>
    <row r="108" spans="1:11" ht="24.75" customHeight="1">
      <c r="A108" s="3"/>
      <c r="B108" s="10">
        <v>3</v>
      </c>
      <c r="C108" s="70" t="s">
        <v>214</v>
      </c>
      <c r="D108" s="71"/>
      <c r="E108" s="71"/>
      <c r="F108" s="71"/>
      <c r="G108" s="71"/>
      <c r="H108" s="72"/>
      <c r="I108" s="36">
        <v>9.01</v>
      </c>
      <c r="J108" s="33">
        <f>I108*I19*12</f>
        <v>38512.343999999997</v>
      </c>
      <c r="K108" s="3"/>
    </row>
    <row r="109" spans="1:11" ht="26.25" customHeight="1">
      <c r="A109" s="3"/>
      <c r="B109" s="39">
        <v>4</v>
      </c>
      <c r="C109" s="70" t="s">
        <v>215</v>
      </c>
      <c r="D109" s="71"/>
      <c r="E109" s="71"/>
      <c r="F109" s="71"/>
      <c r="G109" s="71"/>
      <c r="H109" s="72"/>
      <c r="I109" s="36">
        <v>6.99</v>
      </c>
      <c r="J109" s="33">
        <f>I109*I19*12</f>
        <v>29878.056000000004</v>
      </c>
      <c r="K109" s="3"/>
    </row>
    <row r="110" spans="1:11">
      <c r="A110" s="3"/>
      <c r="B110" s="39">
        <v>5</v>
      </c>
      <c r="C110" s="76" t="s">
        <v>134</v>
      </c>
      <c r="D110" s="76"/>
      <c r="E110" s="76"/>
      <c r="F110" s="76"/>
      <c r="G110" s="76"/>
      <c r="H110" s="76"/>
      <c r="I110" s="37">
        <v>0</v>
      </c>
      <c r="J110" s="33">
        <f>I110*I19*12</f>
        <v>0</v>
      </c>
      <c r="K110" s="3"/>
    </row>
    <row r="111" spans="1:11">
      <c r="A111" s="3"/>
      <c r="B111" s="39">
        <v>6</v>
      </c>
      <c r="C111" s="76" t="s">
        <v>135</v>
      </c>
      <c r="D111" s="76"/>
      <c r="E111" s="76"/>
      <c r="F111" s="76"/>
      <c r="G111" s="76"/>
      <c r="H111" s="76"/>
      <c r="I111" s="36">
        <v>3.61</v>
      </c>
      <c r="J111" s="33">
        <f>I111*I19*12</f>
        <v>15430.583999999999</v>
      </c>
      <c r="K111" s="3"/>
    </row>
    <row r="112" spans="1:11">
      <c r="A112" s="3"/>
      <c r="B112" s="39">
        <v>7</v>
      </c>
      <c r="C112" s="76" t="s">
        <v>177</v>
      </c>
      <c r="D112" s="76"/>
      <c r="E112" s="76"/>
      <c r="F112" s="76"/>
      <c r="G112" s="76"/>
      <c r="H112" s="76"/>
      <c r="I112" s="38">
        <v>0.17</v>
      </c>
      <c r="J112" s="33">
        <f>I112*I19*12</f>
        <v>726.64800000000002</v>
      </c>
      <c r="K112" s="3"/>
    </row>
    <row r="113" spans="1:11" ht="28.5" customHeight="1">
      <c r="A113" s="3"/>
      <c r="B113" s="39">
        <v>8</v>
      </c>
      <c r="C113" s="70" t="s">
        <v>222</v>
      </c>
      <c r="D113" s="71"/>
      <c r="E113" s="71"/>
      <c r="F113" s="71"/>
      <c r="G113" s="71"/>
      <c r="H113" s="72"/>
      <c r="I113" s="73">
        <v>156</v>
      </c>
      <c r="J113" s="74"/>
      <c r="K113" s="3"/>
    </row>
    <row r="114" spans="1:11">
      <c r="A114" s="3"/>
      <c r="B114" s="39">
        <v>9</v>
      </c>
      <c r="C114" s="76" t="s">
        <v>136</v>
      </c>
      <c r="D114" s="76"/>
      <c r="E114" s="76"/>
      <c r="F114" s="76"/>
      <c r="G114" s="76"/>
      <c r="H114" s="76"/>
      <c r="I114" s="38">
        <v>0</v>
      </c>
      <c r="J114" s="10">
        <f>I114*I19*12</f>
        <v>0</v>
      </c>
      <c r="K114" s="3"/>
    </row>
    <row r="115" spans="1:11">
      <c r="A115" s="3"/>
      <c r="B115" s="39">
        <v>10</v>
      </c>
      <c r="C115" s="76" t="s">
        <v>184</v>
      </c>
      <c r="D115" s="76"/>
      <c r="E115" s="76"/>
      <c r="F115" s="76"/>
      <c r="G115" s="76"/>
      <c r="H115" s="76"/>
      <c r="I115" s="77">
        <f>J114/26.415</f>
        <v>0</v>
      </c>
      <c r="J115" s="78"/>
      <c r="K115" s="3"/>
    </row>
    <row r="116" spans="1:11">
      <c r="A116" s="3"/>
      <c r="B116" s="39">
        <v>11</v>
      </c>
      <c r="C116" s="76" t="s">
        <v>176</v>
      </c>
      <c r="D116" s="76"/>
      <c r="E116" s="76"/>
      <c r="F116" s="76"/>
      <c r="G116" s="76"/>
      <c r="H116" s="76"/>
      <c r="I116" s="36">
        <v>0</v>
      </c>
      <c r="J116" s="10"/>
      <c r="K116" s="3"/>
    </row>
    <row r="117" spans="1:11">
      <c r="A117" s="3"/>
      <c r="B117" s="39">
        <v>12</v>
      </c>
      <c r="C117" s="76" t="s">
        <v>209</v>
      </c>
      <c r="D117" s="76"/>
      <c r="E117" s="76"/>
      <c r="F117" s="76"/>
      <c r="G117" s="76"/>
      <c r="H117" s="76"/>
      <c r="I117" s="79">
        <v>0</v>
      </c>
      <c r="J117" s="80"/>
      <c r="K117" s="3"/>
    </row>
    <row r="118" spans="1:11">
      <c r="A118" s="3"/>
      <c r="B118" s="39">
        <v>13</v>
      </c>
      <c r="C118" s="75" t="s">
        <v>137</v>
      </c>
      <c r="D118" s="76"/>
      <c r="E118" s="76"/>
      <c r="F118" s="76"/>
      <c r="G118" s="76"/>
      <c r="H118" s="76"/>
      <c r="I118" s="33">
        <f>I106+I107+I108+I109+I110+I111+I112+I114</f>
        <v>21.200000000000003</v>
      </c>
      <c r="J118" s="34">
        <f>J106+J107+J108+J109+J110+J111+J112+J114</f>
        <v>90617.280000000013</v>
      </c>
      <c r="K118" s="3"/>
    </row>
    <row r="119" spans="1:1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39" customHeight="1">
      <c r="A120" s="29" t="s">
        <v>107</v>
      </c>
      <c r="B120" s="159" t="s">
        <v>138</v>
      </c>
      <c r="C120" s="159"/>
      <c r="D120" s="159"/>
      <c r="E120" s="159"/>
      <c r="F120" s="159"/>
      <c r="G120" s="159"/>
      <c r="H120" s="159"/>
      <c r="I120" s="159"/>
      <c r="J120" s="159"/>
      <c r="K120" s="3"/>
    </row>
    <row r="121" spans="1:11">
      <c r="A121" s="3" t="s">
        <v>185</v>
      </c>
      <c r="B121" s="140" t="s">
        <v>140</v>
      </c>
      <c r="C121" s="140"/>
      <c r="D121" s="140"/>
      <c r="E121" s="140"/>
      <c r="F121" s="140"/>
      <c r="G121" s="140"/>
      <c r="H121" s="140"/>
      <c r="I121" s="140"/>
      <c r="J121" s="140"/>
      <c r="K121" s="3"/>
    </row>
    <row r="122" spans="1:11" ht="28.5" customHeight="1">
      <c r="A122" s="3"/>
      <c r="B122" s="16" t="s">
        <v>36</v>
      </c>
      <c r="C122" s="91" t="s">
        <v>141</v>
      </c>
      <c r="D122" s="91"/>
      <c r="E122" s="91"/>
      <c r="F122" s="88" t="s">
        <v>142</v>
      </c>
      <c r="G122" s="88"/>
      <c r="H122" s="16" t="s">
        <v>143</v>
      </c>
      <c r="I122" s="91" t="s">
        <v>144</v>
      </c>
      <c r="J122" s="91"/>
      <c r="K122" s="3"/>
    </row>
    <row r="123" spans="1:11">
      <c r="A123" s="3"/>
      <c r="B123" s="30"/>
      <c r="C123" s="158" t="s">
        <v>145</v>
      </c>
      <c r="D123" s="158"/>
      <c r="E123" s="158"/>
      <c r="F123" s="158"/>
      <c r="G123" s="158"/>
      <c r="H123" s="30"/>
      <c r="I123" s="158"/>
      <c r="J123" s="158"/>
      <c r="K123" s="3"/>
    </row>
    <row r="124" spans="1:11">
      <c r="A124" s="7" t="s">
        <v>108</v>
      </c>
      <c r="B124" s="159" t="s">
        <v>146</v>
      </c>
      <c r="C124" s="159"/>
      <c r="D124" s="159"/>
      <c r="E124" s="159"/>
      <c r="F124" s="159"/>
      <c r="G124" s="159"/>
      <c r="H124" s="159"/>
      <c r="I124" s="159"/>
      <c r="J124" s="159"/>
      <c r="K124" s="3"/>
    </row>
    <row r="125" spans="1:11" ht="31.5" customHeight="1">
      <c r="A125" s="167" t="s">
        <v>139</v>
      </c>
      <c r="B125" s="166" t="s">
        <v>188</v>
      </c>
      <c r="C125" s="166"/>
      <c r="D125" s="166"/>
      <c r="E125" s="166"/>
      <c r="F125" s="166"/>
      <c r="G125" s="166"/>
      <c r="H125" s="166"/>
      <c r="I125" s="166"/>
      <c r="J125" s="166"/>
      <c r="K125" s="3"/>
    </row>
    <row r="126" spans="1:11">
      <c r="A126" s="167"/>
      <c r="B126" s="166"/>
      <c r="C126" s="166"/>
      <c r="D126" s="166"/>
      <c r="E126" s="166"/>
      <c r="F126" s="166"/>
      <c r="G126" s="166"/>
      <c r="H126" s="166"/>
      <c r="I126" s="166"/>
      <c r="J126" s="166"/>
      <c r="K126" s="3"/>
    </row>
    <row r="127" spans="1:11">
      <c r="A127" s="167"/>
      <c r="B127" s="166"/>
      <c r="C127" s="166"/>
      <c r="D127" s="166"/>
      <c r="E127" s="166"/>
      <c r="F127" s="166"/>
      <c r="G127" s="166"/>
      <c r="H127" s="166"/>
      <c r="I127" s="166"/>
      <c r="J127" s="166"/>
      <c r="K127" s="3"/>
    </row>
    <row r="128" spans="1:11">
      <c r="A128" s="167"/>
      <c r="B128" s="166"/>
      <c r="C128" s="166"/>
      <c r="D128" s="166"/>
      <c r="E128" s="166"/>
      <c r="F128" s="166"/>
      <c r="G128" s="166"/>
      <c r="H128" s="166"/>
      <c r="I128" s="166"/>
      <c r="J128" s="166"/>
      <c r="K128" s="3"/>
    </row>
    <row r="129" spans="1:11" ht="32.25" customHeight="1">
      <c r="A129" s="7" t="s">
        <v>109</v>
      </c>
      <c r="B129" s="159" t="s">
        <v>148</v>
      </c>
      <c r="C129" s="159"/>
      <c r="D129" s="159"/>
      <c r="E129" s="159"/>
      <c r="F129" s="159"/>
      <c r="G129" s="159"/>
      <c r="H129" s="159"/>
      <c r="I129" s="159"/>
      <c r="J129" s="159"/>
      <c r="K129" s="3"/>
    </row>
    <row r="130" spans="1:11" ht="51">
      <c r="A130" s="13" t="s">
        <v>36</v>
      </c>
      <c r="B130" s="131" t="s">
        <v>149</v>
      </c>
      <c r="C130" s="131"/>
      <c r="D130" s="131" t="s">
        <v>150</v>
      </c>
      <c r="E130" s="131"/>
      <c r="F130" s="131" t="s">
        <v>210</v>
      </c>
      <c r="G130" s="131"/>
      <c r="H130" s="55" t="s">
        <v>211</v>
      </c>
      <c r="I130" s="55" t="s">
        <v>212</v>
      </c>
      <c r="J130" s="55" t="s">
        <v>213</v>
      </c>
      <c r="K130" s="3"/>
    </row>
    <row r="131" spans="1:11" ht="26.25" customHeight="1">
      <c r="A131" s="15">
        <v>1</v>
      </c>
      <c r="B131" s="87" t="s">
        <v>151</v>
      </c>
      <c r="C131" s="87"/>
      <c r="D131" s="131" t="s">
        <v>154</v>
      </c>
      <c r="E131" s="131"/>
      <c r="F131" s="91" t="s">
        <v>22</v>
      </c>
      <c r="G131" s="91"/>
      <c r="H131" s="16" t="s">
        <v>22</v>
      </c>
      <c r="I131" s="16" t="s">
        <v>22</v>
      </c>
      <c r="J131" s="53" t="s">
        <v>22</v>
      </c>
      <c r="K131" s="54"/>
    </row>
    <row r="132" spans="1:11" ht="15" customHeight="1">
      <c r="A132" s="15">
        <v>2</v>
      </c>
      <c r="B132" s="87" t="s">
        <v>152</v>
      </c>
      <c r="C132" s="87"/>
      <c r="D132" s="131" t="s">
        <v>155</v>
      </c>
      <c r="E132" s="131"/>
      <c r="F132" s="173">
        <v>716.04</v>
      </c>
      <c r="G132" s="158"/>
      <c r="H132" s="35">
        <f>F132</f>
        <v>716.04</v>
      </c>
      <c r="I132" s="35">
        <f>J112</f>
        <v>726.64800000000002</v>
      </c>
      <c r="J132" s="35">
        <f>I132*I31/100</f>
        <v>570.01529245283007</v>
      </c>
      <c r="K132" s="3"/>
    </row>
    <row r="133" spans="1:11" ht="23.25" customHeight="1">
      <c r="A133" s="15">
        <v>3</v>
      </c>
      <c r="B133" s="174" t="s">
        <v>153</v>
      </c>
      <c r="C133" s="174"/>
      <c r="D133" s="88" t="s">
        <v>156</v>
      </c>
      <c r="E133" s="88"/>
      <c r="F133" s="91" t="s">
        <v>22</v>
      </c>
      <c r="G133" s="91"/>
      <c r="H133" s="15" t="s">
        <v>22</v>
      </c>
      <c r="I133" s="16" t="s">
        <v>22</v>
      </c>
      <c r="J133" s="16" t="s">
        <v>22</v>
      </c>
      <c r="K133" s="3"/>
    </row>
    <row r="134" spans="1:11" ht="30" customHeight="1">
      <c r="A134" s="29" t="s">
        <v>147</v>
      </c>
      <c r="B134" s="159" t="s">
        <v>158</v>
      </c>
      <c r="C134" s="159"/>
      <c r="D134" s="159"/>
      <c r="E134" s="159"/>
      <c r="F134" s="159"/>
      <c r="G134" s="159"/>
      <c r="H134" s="159"/>
      <c r="I134" s="159"/>
      <c r="J134" s="159"/>
      <c r="K134" s="3"/>
    </row>
    <row r="135" spans="1:11" ht="39" customHeight="1">
      <c r="A135" s="29" t="s">
        <v>157</v>
      </c>
      <c r="B135" s="171" t="s">
        <v>160</v>
      </c>
      <c r="C135" s="171"/>
      <c r="D135" s="171"/>
      <c r="E135" s="171"/>
      <c r="F135" s="171"/>
      <c r="G135" s="171"/>
      <c r="H135" s="171"/>
      <c r="I135" s="171"/>
      <c r="J135" s="171"/>
      <c r="K135" s="3"/>
    </row>
    <row r="136" spans="1:11" ht="38.25" customHeight="1">
      <c r="A136" s="29" t="s">
        <v>159</v>
      </c>
      <c r="B136" s="171" t="s">
        <v>162</v>
      </c>
      <c r="C136" s="171"/>
      <c r="D136" s="171"/>
      <c r="E136" s="171"/>
      <c r="F136" s="171"/>
      <c r="G136" s="171"/>
      <c r="H136" s="171"/>
      <c r="I136" s="171"/>
      <c r="J136" s="171"/>
      <c r="K136" s="3"/>
    </row>
    <row r="137" spans="1:11">
      <c r="A137" s="3" t="s">
        <v>186</v>
      </c>
      <c r="B137" s="140" t="s">
        <v>163</v>
      </c>
      <c r="C137" s="140"/>
      <c r="D137" s="140"/>
      <c r="E137" s="140"/>
      <c r="F137" s="140"/>
      <c r="G137" s="140"/>
      <c r="H137" s="140"/>
      <c r="I137" s="140"/>
      <c r="J137" s="140"/>
      <c r="K137" s="3"/>
    </row>
    <row r="138" spans="1:11" ht="26.25" customHeight="1">
      <c r="A138" s="21" t="s">
        <v>187</v>
      </c>
      <c r="B138" s="166" t="s">
        <v>189</v>
      </c>
      <c r="C138" s="166"/>
      <c r="D138" s="166"/>
      <c r="E138" s="166"/>
      <c r="F138" s="166"/>
      <c r="G138" s="166"/>
      <c r="H138" s="166"/>
      <c r="I138" s="166"/>
      <c r="J138" s="166"/>
      <c r="K138" s="3"/>
    </row>
    <row r="139" spans="1:11" ht="29.25" customHeight="1">
      <c r="A139" s="29" t="s">
        <v>161</v>
      </c>
      <c r="B139" s="159" t="s">
        <v>165</v>
      </c>
      <c r="C139" s="159"/>
      <c r="D139" s="159"/>
      <c r="E139" s="159"/>
      <c r="F139" s="159"/>
      <c r="G139" s="159"/>
      <c r="H139" s="159"/>
      <c r="I139" s="159"/>
      <c r="J139" s="159"/>
      <c r="K139" s="3"/>
    </row>
    <row r="140" spans="1:11">
      <c r="A140" s="7" t="s">
        <v>164</v>
      </c>
      <c r="B140" s="171" t="s">
        <v>166</v>
      </c>
      <c r="C140" s="171"/>
      <c r="D140" s="171"/>
      <c r="E140" s="171"/>
      <c r="F140" s="171"/>
      <c r="G140" s="171"/>
      <c r="H140" s="171"/>
      <c r="I140" s="171"/>
      <c r="J140" s="171"/>
      <c r="K140" s="3"/>
    </row>
    <row r="141" spans="1:11" ht="29.25" customHeight="1">
      <c r="A141" s="3"/>
      <c r="B141" s="131" t="s">
        <v>151</v>
      </c>
      <c r="C141" s="131"/>
      <c r="D141" s="131" t="s">
        <v>167</v>
      </c>
      <c r="E141" s="131"/>
      <c r="F141" s="131" t="s">
        <v>168</v>
      </c>
      <c r="G141" s="131"/>
      <c r="H141" s="3"/>
      <c r="I141" s="3"/>
      <c r="J141" s="3"/>
      <c r="K141" s="3"/>
    </row>
    <row r="142" spans="1:11" ht="15" customHeight="1">
      <c r="A142" s="3"/>
      <c r="B142" s="172" t="s">
        <v>22</v>
      </c>
      <c r="C142" s="172"/>
      <c r="D142" s="172" t="s">
        <v>22</v>
      </c>
      <c r="E142" s="172"/>
      <c r="F142" s="172" t="s">
        <v>22</v>
      </c>
      <c r="G142" s="172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170" t="s">
        <v>264</v>
      </c>
      <c r="B144" s="170"/>
      <c r="C144" s="170"/>
      <c r="D144" s="170"/>
      <c r="E144" s="170"/>
      <c r="F144" s="170"/>
      <c r="G144" s="170"/>
      <c r="H144" s="170"/>
      <c r="I144" s="170"/>
      <c r="J144" s="170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</sheetData>
  <mergeCells count="229">
    <mergeCell ref="A1:J1"/>
    <mergeCell ref="A2:J2"/>
    <mergeCell ref="A144:J144"/>
    <mergeCell ref="B136:J136"/>
    <mergeCell ref="B137:J137"/>
    <mergeCell ref="B138:J138"/>
    <mergeCell ref="B139:J139"/>
    <mergeCell ref="B140:J140"/>
    <mergeCell ref="B141:C141"/>
    <mergeCell ref="D141:E141"/>
    <mergeCell ref="F141:G141"/>
    <mergeCell ref="B142:C142"/>
    <mergeCell ref="D142:E142"/>
    <mergeCell ref="F142:G142"/>
    <mergeCell ref="B132:C132"/>
    <mergeCell ref="D132:E132"/>
    <mergeCell ref="F132:G132"/>
    <mergeCell ref="B133:C133"/>
    <mergeCell ref="D133:E133"/>
    <mergeCell ref="F133:G133"/>
    <mergeCell ref="B134:J134"/>
    <mergeCell ref="B135:J135"/>
    <mergeCell ref="B129:J129"/>
    <mergeCell ref="B82:C88"/>
    <mergeCell ref="B130:C130"/>
    <mergeCell ref="D130:E130"/>
    <mergeCell ref="F130:G130"/>
    <mergeCell ref="B131:C131"/>
    <mergeCell ref="D131:E131"/>
    <mergeCell ref="F131:G131"/>
    <mergeCell ref="B124:J124"/>
    <mergeCell ref="B125:J128"/>
    <mergeCell ref="A125:A128"/>
    <mergeCell ref="C122:E122"/>
    <mergeCell ref="F122:G122"/>
    <mergeCell ref="I122:J122"/>
    <mergeCell ref="C123:E123"/>
    <mergeCell ref="F123:G123"/>
    <mergeCell ref="I123:J123"/>
    <mergeCell ref="B120:J120"/>
    <mergeCell ref="B121:J121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6:H16"/>
    <mergeCell ref="C17:H17"/>
    <mergeCell ref="C18:H18"/>
    <mergeCell ref="I31:J31"/>
    <mergeCell ref="I32:J32"/>
    <mergeCell ref="I33:J33"/>
    <mergeCell ref="B29:H29"/>
    <mergeCell ref="I29:J29"/>
    <mergeCell ref="B42:J42"/>
    <mergeCell ref="C19:H19"/>
    <mergeCell ref="F41:G41"/>
    <mergeCell ref="H41:I41"/>
    <mergeCell ref="B40:E41"/>
    <mergeCell ref="F40:G40"/>
    <mergeCell ref="H40:I40"/>
    <mergeCell ref="D39:E39"/>
    <mergeCell ref="F39:G39"/>
    <mergeCell ref="H39:I39"/>
    <mergeCell ref="B43:J43"/>
    <mergeCell ref="B45:C45"/>
    <mergeCell ref="D45:G45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J51:J53"/>
    <mergeCell ref="A46:H46"/>
    <mergeCell ref="A54:A57"/>
    <mergeCell ref="B54:C57"/>
    <mergeCell ref="D54:G54"/>
    <mergeCell ref="D55:G55"/>
    <mergeCell ref="D56:G56"/>
    <mergeCell ref="D57:G57"/>
    <mergeCell ref="J54:J57"/>
    <mergeCell ref="B51:C53"/>
    <mergeCell ref="A51:A53"/>
    <mergeCell ref="D51:G51"/>
    <mergeCell ref="D53:G53"/>
    <mergeCell ref="D52:G52"/>
    <mergeCell ref="J47:J50"/>
    <mergeCell ref="B47:C50"/>
    <mergeCell ref="A47:A50"/>
    <mergeCell ref="D47:G47"/>
    <mergeCell ref="D48:G48"/>
    <mergeCell ref="D50:G50"/>
    <mergeCell ref="D49:G49"/>
    <mergeCell ref="A64:A68"/>
    <mergeCell ref="B64:C68"/>
    <mergeCell ref="D64:G64"/>
    <mergeCell ref="D65:G65"/>
    <mergeCell ref="D66:G66"/>
    <mergeCell ref="D67:G67"/>
    <mergeCell ref="D68:G68"/>
    <mergeCell ref="J58:J60"/>
    <mergeCell ref="A61:A63"/>
    <mergeCell ref="B61:C63"/>
    <mergeCell ref="D61:G61"/>
    <mergeCell ref="D62:G62"/>
    <mergeCell ref="D63:G63"/>
    <mergeCell ref="J61:J63"/>
    <mergeCell ref="A58:A60"/>
    <mergeCell ref="B58:C60"/>
    <mergeCell ref="D58:G58"/>
    <mergeCell ref="D59:G59"/>
    <mergeCell ref="D60:G60"/>
    <mergeCell ref="J69:J70"/>
    <mergeCell ref="B71:C71"/>
    <mergeCell ref="D71:G71"/>
    <mergeCell ref="A72:A73"/>
    <mergeCell ref="B72:C73"/>
    <mergeCell ref="D72:G72"/>
    <mergeCell ref="D73:G73"/>
    <mergeCell ref="J72:J73"/>
    <mergeCell ref="A69:A70"/>
    <mergeCell ref="B69:C70"/>
    <mergeCell ref="D69:G69"/>
    <mergeCell ref="D70:G70"/>
    <mergeCell ref="A81:H81"/>
    <mergeCell ref="J74:J75"/>
    <mergeCell ref="A76:A80"/>
    <mergeCell ref="B76:C80"/>
    <mergeCell ref="D76:G76"/>
    <mergeCell ref="D77:G77"/>
    <mergeCell ref="D78:G78"/>
    <mergeCell ref="D79:G79"/>
    <mergeCell ref="D80:G80"/>
    <mergeCell ref="J76:J80"/>
    <mergeCell ref="A74:A75"/>
    <mergeCell ref="B74:C75"/>
    <mergeCell ref="D74:G74"/>
    <mergeCell ref="D75:G75"/>
    <mergeCell ref="D92:G92"/>
    <mergeCell ref="J82:J87"/>
    <mergeCell ref="A91:A92"/>
    <mergeCell ref="B91:C92"/>
    <mergeCell ref="D91:G91"/>
    <mergeCell ref="J91:J92"/>
    <mergeCell ref="D82:G82"/>
    <mergeCell ref="D86:G86"/>
    <mergeCell ref="D87:G87"/>
    <mergeCell ref="A82:A88"/>
    <mergeCell ref="D88:G88"/>
    <mergeCell ref="D83:G83"/>
    <mergeCell ref="A89:A90"/>
    <mergeCell ref="B89:C90"/>
    <mergeCell ref="D89:G89"/>
    <mergeCell ref="D90:G90"/>
    <mergeCell ref="D84:G84"/>
    <mergeCell ref="D85:G85"/>
    <mergeCell ref="A96:H96"/>
    <mergeCell ref="I104:J104"/>
    <mergeCell ref="B104:B105"/>
    <mergeCell ref="B101:H101"/>
    <mergeCell ref="D99:G99"/>
    <mergeCell ref="J93:J95"/>
    <mergeCell ref="A93:A95"/>
    <mergeCell ref="B93:C95"/>
    <mergeCell ref="D93:G93"/>
    <mergeCell ref="D94:G94"/>
    <mergeCell ref="D95:G95"/>
    <mergeCell ref="C110:H110"/>
    <mergeCell ref="A99:A100"/>
    <mergeCell ref="B99:C100"/>
    <mergeCell ref="D100:G100"/>
    <mergeCell ref="B97:C97"/>
    <mergeCell ref="D97:G97"/>
    <mergeCell ref="B98:C98"/>
    <mergeCell ref="D98:G98"/>
    <mergeCell ref="C106:H106"/>
    <mergeCell ref="C107:H107"/>
    <mergeCell ref="C108:H108"/>
    <mergeCell ref="C109:H109"/>
    <mergeCell ref="C104:H105"/>
    <mergeCell ref="C113:H113"/>
    <mergeCell ref="I113:J113"/>
    <mergeCell ref="C118:H118"/>
    <mergeCell ref="C111:H111"/>
    <mergeCell ref="C112:H112"/>
    <mergeCell ref="C115:H115"/>
    <mergeCell ref="C116:H116"/>
    <mergeCell ref="C117:H117"/>
    <mergeCell ref="C114:H114"/>
    <mergeCell ref="I115:J115"/>
    <mergeCell ref="I117:J117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workbookViewId="0"/>
  </sheetViews>
  <sheetFormatPr defaultRowHeight="15"/>
  <cols>
    <col min="1" max="1" width="10.28515625" style="1" customWidth="1"/>
    <col min="2" max="2" width="62.42578125" style="1" customWidth="1"/>
    <col min="3" max="3" width="9.85546875" style="1" customWidth="1"/>
    <col min="4" max="6" width="9.140625" style="1"/>
    <col min="7" max="7" width="8.85546875" style="1" customWidth="1"/>
    <col min="8" max="8" width="8.28515625" style="1" customWidth="1"/>
  </cols>
  <sheetData>
    <row r="2" spans="1:8" ht="28.5" customHeight="1">
      <c r="A2" s="184" t="s">
        <v>190</v>
      </c>
      <c r="B2" s="184"/>
      <c r="C2" s="184"/>
      <c r="D2" s="184"/>
      <c r="E2" s="184"/>
      <c r="F2" s="184"/>
      <c r="G2" s="184"/>
    </row>
    <row r="3" spans="1:8" ht="15.75" thickBot="1"/>
    <row r="4" spans="1:8" ht="15.75" thickBot="1">
      <c r="A4" s="175" t="s">
        <v>251</v>
      </c>
      <c r="B4" s="176"/>
      <c r="C4" s="177"/>
      <c r="D4" s="177"/>
      <c r="E4" s="177"/>
      <c r="F4" s="177"/>
      <c r="G4" s="177"/>
      <c r="H4" s="177"/>
    </row>
    <row r="5" spans="1:8" ht="15.75" thickBot="1">
      <c r="A5" s="25">
        <v>2019</v>
      </c>
      <c r="B5" s="185" t="s">
        <v>122</v>
      </c>
      <c r="C5" s="178" t="s">
        <v>119</v>
      </c>
      <c r="D5" s="179"/>
      <c r="E5" s="179"/>
      <c r="F5" s="179"/>
      <c r="G5" s="179"/>
      <c r="H5" s="180"/>
    </row>
    <row r="6" spans="1:8" ht="15.75" thickBot="1">
      <c r="A6" s="25"/>
      <c r="B6" s="186"/>
      <c r="C6" s="181" t="s">
        <v>120</v>
      </c>
      <c r="D6" s="182"/>
      <c r="E6" s="182"/>
      <c r="F6" s="182"/>
      <c r="G6" s="182"/>
      <c r="H6" s="183"/>
    </row>
    <row r="7" spans="1:8" ht="43.5" thickBot="1">
      <c r="A7" s="26" t="s">
        <v>121</v>
      </c>
      <c r="B7" s="187"/>
      <c r="C7" s="27" t="s">
        <v>123</v>
      </c>
      <c r="D7" s="27" t="s">
        <v>124</v>
      </c>
      <c r="E7" s="27" t="s">
        <v>125</v>
      </c>
      <c r="F7" s="27" t="s">
        <v>129</v>
      </c>
      <c r="G7" s="27" t="s">
        <v>126</v>
      </c>
      <c r="H7" s="27" t="s">
        <v>127</v>
      </c>
    </row>
    <row r="8" spans="1:8" ht="15.75" thickBot="1">
      <c r="A8" s="26">
        <v>1</v>
      </c>
      <c r="B8" s="26">
        <v>2</v>
      </c>
      <c r="C8" s="28">
        <v>3</v>
      </c>
      <c r="D8" s="28">
        <v>4</v>
      </c>
      <c r="E8" s="28">
        <v>6</v>
      </c>
      <c r="F8" s="28">
        <v>7</v>
      </c>
      <c r="G8" s="28">
        <v>8</v>
      </c>
      <c r="H8" s="28">
        <v>9</v>
      </c>
    </row>
    <row r="9" spans="1:8" ht="18.75" customHeight="1">
      <c r="A9" s="56" t="s">
        <v>252</v>
      </c>
      <c r="B9" s="69" t="s">
        <v>253</v>
      </c>
      <c r="C9" s="56"/>
      <c r="D9" s="56"/>
      <c r="E9" s="56"/>
      <c r="F9" s="56"/>
      <c r="G9" s="56"/>
      <c r="H9" s="64">
        <v>28730.400000000001</v>
      </c>
    </row>
    <row r="10" spans="1:8" ht="30.75" customHeight="1">
      <c r="A10" s="58" t="s">
        <v>254</v>
      </c>
      <c r="B10" s="57" t="s">
        <v>255</v>
      </c>
      <c r="C10" s="57"/>
      <c r="D10" s="57"/>
      <c r="E10" s="57"/>
      <c r="F10" s="56"/>
      <c r="G10" s="56"/>
      <c r="H10" s="65">
        <v>19636</v>
      </c>
    </row>
    <row r="11" spans="1:8" ht="19.5" customHeight="1">
      <c r="A11" s="58" t="s">
        <v>256</v>
      </c>
      <c r="B11" s="57" t="s">
        <v>257</v>
      </c>
      <c r="C11" s="57"/>
      <c r="D11" s="57"/>
      <c r="E11" s="56"/>
      <c r="F11" s="56">
        <v>574.29999999999995</v>
      </c>
      <c r="G11" s="56"/>
      <c r="H11" s="56"/>
    </row>
    <row r="12" spans="1:8" ht="18" customHeight="1">
      <c r="A12" s="56"/>
      <c r="B12" s="57" t="s">
        <v>258</v>
      </c>
      <c r="C12" s="57"/>
      <c r="D12" s="57"/>
      <c r="E12" s="56"/>
      <c r="F12" s="56"/>
      <c r="G12" s="56"/>
      <c r="H12" s="56"/>
    </row>
    <row r="13" spans="1:8" ht="21" customHeight="1">
      <c r="A13" s="56" t="s">
        <v>233</v>
      </c>
      <c r="B13" s="57" t="s">
        <v>234</v>
      </c>
      <c r="C13" s="56"/>
      <c r="D13" s="56"/>
      <c r="E13" s="56"/>
      <c r="F13" s="56"/>
      <c r="G13" s="56"/>
      <c r="H13" s="56"/>
    </row>
    <row r="14" spans="1:8">
      <c r="A14" s="56" t="s">
        <v>233</v>
      </c>
      <c r="B14" s="57" t="s">
        <v>235</v>
      </c>
      <c r="C14" s="56"/>
      <c r="D14" s="56"/>
      <c r="E14" s="56"/>
      <c r="F14" s="56"/>
      <c r="G14" s="56"/>
      <c r="H14" s="56"/>
    </row>
    <row r="15" spans="1:8" ht="18.75" customHeight="1">
      <c r="A15" s="56" t="s">
        <v>259</v>
      </c>
      <c r="B15" s="66" t="s">
        <v>260</v>
      </c>
      <c r="C15" s="56"/>
      <c r="D15" s="56"/>
      <c r="E15" s="56"/>
      <c r="F15" s="56"/>
      <c r="G15" s="56"/>
      <c r="H15" s="61">
        <v>5620</v>
      </c>
    </row>
    <row r="16" spans="1:8" ht="18.75" customHeight="1">
      <c r="A16" s="56"/>
      <c r="B16" s="57" t="s">
        <v>261</v>
      </c>
      <c r="C16" s="57"/>
      <c r="D16" s="57"/>
      <c r="E16" s="56"/>
      <c r="F16" s="56"/>
      <c r="G16" s="56"/>
      <c r="H16" s="56"/>
    </row>
    <row r="17" spans="1:8">
      <c r="A17" s="56"/>
      <c r="B17" s="66"/>
      <c r="C17" s="56"/>
      <c r="D17" s="56"/>
      <c r="E17" s="56"/>
      <c r="F17" s="56"/>
      <c r="G17" s="56"/>
      <c r="H17" s="56"/>
    </row>
    <row r="18" spans="1:8">
      <c r="A18" s="56">
        <v>2019</v>
      </c>
      <c r="B18" s="56" t="s">
        <v>217</v>
      </c>
      <c r="C18" s="56"/>
      <c r="D18" s="56"/>
      <c r="E18" s="56"/>
      <c r="F18" s="56">
        <f>SUM(F9:F17)</f>
        <v>574.29999999999995</v>
      </c>
      <c r="G18" s="56"/>
      <c r="H18" s="56"/>
    </row>
    <row r="19" spans="1:8">
      <c r="A19" s="56"/>
      <c r="B19" s="56" t="s">
        <v>128</v>
      </c>
      <c r="C19" s="56"/>
      <c r="D19" s="56"/>
      <c r="E19" s="56"/>
      <c r="F19" s="56"/>
      <c r="G19" s="56"/>
      <c r="H19" s="56">
        <f>SUM(H9:H18)</f>
        <v>53986.400000000001</v>
      </c>
    </row>
    <row r="20" spans="1:8">
      <c r="A20" s="56"/>
      <c r="B20" s="56" t="s">
        <v>236</v>
      </c>
      <c r="C20" s="67">
        <f>F18</f>
        <v>574.29999999999995</v>
      </c>
      <c r="D20" s="56"/>
      <c r="E20" s="56"/>
      <c r="F20" s="56"/>
      <c r="G20" s="56"/>
      <c r="H20" s="56"/>
    </row>
    <row r="21" spans="1:8">
      <c r="A21" s="56"/>
      <c r="B21" s="56" t="s">
        <v>237</v>
      </c>
      <c r="C21" s="67">
        <f>H19</f>
        <v>53986.400000000001</v>
      </c>
      <c r="D21" s="56"/>
      <c r="E21" s="56"/>
      <c r="F21" s="56"/>
      <c r="G21" s="56"/>
      <c r="H21" s="56"/>
    </row>
    <row r="22" spans="1:8">
      <c r="A22"/>
      <c r="B22"/>
      <c r="C22" s="68">
        <f>SUM(C20:C21)</f>
        <v>54560.700000000004</v>
      </c>
      <c r="D22"/>
      <c r="E22"/>
      <c r="F22"/>
      <c r="G22"/>
      <c r="H22"/>
    </row>
  </sheetData>
  <mergeCells count="5">
    <mergeCell ref="A4:H4"/>
    <mergeCell ref="C5:H5"/>
    <mergeCell ref="C6:H6"/>
    <mergeCell ref="A2:G2"/>
    <mergeCell ref="B5:B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Форма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2020-03-18T12:19:05Z</dcterms:modified>
</cp:coreProperties>
</file>